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C577F1BC-E991-4A93-B97A-B42FFC65EA2F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1467H" sheetId="18" r:id="rId1"/>
    <sheet name="Mapping" sheetId="29" r:id="rId2"/>
    <sheet name="CLvsLO" sheetId="19" r:id="rId3"/>
    <sheet name="CL &amp; Data" sheetId="8" r:id="rId4"/>
    <sheet name="Isolations" sheetId="4" r:id="rId5"/>
    <sheet name="IF Response" sheetId="6" r:id="rId6"/>
    <sheet name="IP3" sheetId="7" r:id="rId7"/>
    <sheet name="P1dB CL" sheetId="25" r:id="rId8"/>
    <sheet name="P1dB Pt" sheetId="26" r:id="rId9"/>
    <sheet name="LO Harm-A" sheetId="17" r:id="rId10"/>
    <sheet name="LO Harm-B" sheetId="14" r:id="rId11"/>
    <sheet name="2Rx2L" sheetId="15" r:id="rId12"/>
    <sheet name="5Rx0L" sheetId="20" r:id="rId13"/>
    <sheet name="5Rx5L" sheetId="21" r:id="rId14"/>
    <sheet name="2Ix1L" sheetId="16" r:id="rId15"/>
    <sheet name="5Ix0L" sheetId="22" r:id="rId16"/>
    <sheet name="5Ix5L" sheetId="23" r:id="rId17"/>
    <sheet name="24GHz Tuner" sheetId="27" r:id="rId18"/>
    <sheet name="_DNU 24GHz Tuner" sheetId="28" r:id="rId19"/>
  </sheets>
  <definedNames>
    <definedName name="Amp_Diff_2_3" localSheetId="0">'1467H'!$G$2:$G$868</definedName>
    <definedName name="Amp_Diff_2_3_2" localSheetId="0">'1467H'!$P$2:$P$836</definedName>
    <definedName name="Amp_Diff_2_4" localSheetId="0">'1467H'!$H$2:$H$868</definedName>
    <definedName name="Common_RL" localSheetId="0">'1467H'!$D$2:$D$868</definedName>
    <definedName name="IL_1_4" localSheetId="0">'1467H'!$A$2:$C$868</definedName>
    <definedName name="IL_1_4_2" localSheetId="0">'1467H'!$O$2:$O$836</definedName>
    <definedName name="Iso_2_3" localSheetId="0">'1467H'!$K$2:$K$868</definedName>
    <definedName name="Iso_2_3_2" localSheetId="0">'1467H'!$R$2:$R$836</definedName>
    <definedName name="Iso_2_4" localSheetId="0">'1467H'!$L$2:$L$868</definedName>
    <definedName name="Iso_2_4_2" localSheetId="0">'1467H'!$S$2:$T$836</definedName>
    <definedName name="MT3H_0113_ConversionLoss_and_Isolation_A__20dBm" localSheetId="3">'CL &amp; Data'!$B$1:$F$629</definedName>
    <definedName name="MT3H_0113_ConversionLoss_and_Isolation_B" localSheetId="3">'CL &amp; Data'!$R$1:$V$629</definedName>
    <definedName name="Output_3_RL" localSheetId="0">'1467H'!$E$2:$E$868</definedName>
    <definedName name="Output_4_RL" localSheetId="0">'1467H'!$F$2:$F$868</definedName>
    <definedName name="Phase_Diff_2_3" localSheetId="0">'1467H'!#REF!</definedName>
    <definedName name="Phase_Diff_2_3_1" localSheetId="0">'1467H'!$I$2:$I$868</definedName>
    <definedName name="Phase_Diff_2_3_2" localSheetId="0">'1467H'!$Q$2:$Q$836</definedName>
    <definedName name="Phase_Diff_2_4" localSheetId="0">'1467H'!$J$2:$J$868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29" l="1"/>
  <c r="AA34" i="29"/>
  <c r="AA33" i="29"/>
  <c r="AA32" i="29"/>
  <c r="AA31" i="29"/>
  <c r="AA30" i="29"/>
  <c r="Z34" i="29"/>
  <c r="Z33" i="29"/>
  <c r="Z32" i="29"/>
  <c r="Z31" i="29"/>
  <c r="Z30" i="29"/>
  <c r="Y34" i="29"/>
  <c r="Y33" i="29"/>
  <c r="Y32" i="29"/>
  <c r="Y31" i="29"/>
  <c r="Y30" i="29"/>
  <c r="X34" i="29"/>
  <c r="X33" i="29"/>
  <c r="X32" i="29"/>
  <c r="X31" i="29"/>
  <c r="X30" i="29"/>
  <c r="W34" i="29"/>
  <c r="W33" i="29"/>
  <c r="W32" i="29"/>
  <c r="W31" i="29"/>
  <c r="V34" i="29"/>
  <c r="V33" i="29"/>
  <c r="V32" i="29"/>
  <c r="V31" i="29"/>
  <c r="AW105" i="7" l="1"/>
  <c r="AX105" i="7"/>
  <c r="AY105" i="7"/>
  <c r="AZ105" i="7"/>
  <c r="BA105" i="7"/>
  <c r="BB105" i="7"/>
  <c r="BC105" i="7"/>
  <c r="BD105" i="7"/>
  <c r="BE105" i="7"/>
  <c r="AW106" i="7"/>
  <c r="AX106" i="7"/>
  <c r="AY106" i="7"/>
  <c r="AZ106" i="7"/>
  <c r="BA106" i="7"/>
  <c r="BB106" i="7"/>
  <c r="BC106" i="7"/>
  <c r="BD106" i="7"/>
  <c r="BE106" i="7"/>
  <c r="AW107" i="7"/>
  <c r="AX107" i="7"/>
  <c r="AY107" i="7"/>
  <c r="AZ107" i="7"/>
  <c r="BA107" i="7"/>
  <c r="BB107" i="7"/>
  <c r="BC107" i="7"/>
  <c r="BD107" i="7"/>
  <c r="BE107" i="7"/>
  <c r="AW108" i="7"/>
  <c r="AX108" i="7"/>
  <c r="AY108" i="7"/>
  <c r="AZ108" i="7"/>
  <c r="BA108" i="7"/>
  <c r="BB108" i="7"/>
  <c r="BC108" i="7"/>
  <c r="BD108" i="7"/>
  <c r="BE108" i="7"/>
  <c r="AW109" i="7"/>
  <c r="AX109" i="7"/>
  <c r="AY109" i="7"/>
  <c r="AZ109" i="7"/>
  <c r="BA109" i="7"/>
  <c r="BB109" i="7"/>
  <c r="BC109" i="7"/>
  <c r="BD109" i="7"/>
  <c r="BE109" i="7"/>
  <c r="AW110" i="7"/>
  <c r="AX110" i="7"/>
  <c r="AY110" i="7"/>
  <c r="AZ110" i="7"/>
  <c r="BA110" i="7"/>
  <c r="BB110" i="7"/>
  <c r="BC110" i="7"/>
  <c r="BD110" i="7"/>
  <c r="BE110" i="7"/>
  <c r="AW111" i="7"/>
  <c r="AX111" i="7"/>
  <c r="AY111" i="7"/>
  <c r="AZ111" i="7"/>
  <c r="BA111" i="7"/>
  <c r="BB111" i="7"/>
  <c r="BC111" i="7"/>
  <c r="BD111" i="7"/>
  <c r="BE111" i="7"/>
  <c r="AW112" i="7"/>
  <c r="AX112" i="7"/>
  <c r="AY112" i="7"/>
  <c r="AZ112" i="7"/>
  <c r="BA112" i="7"/>
  <c r="BB112" i="7"/>
  <c r="BC112" i="7"/>
  <c r="BD112" i="7"/>
  <c r="BE112" i="7"/>
  <c r="AW113" i="7"/>
  <c r="AX113" i="7"/>
  <c r="AY113" i="7"/>
  <c r="AZ113" i="7"/>
  <c r="BA113" i="7"/>
  <c r="BB113" i="7"/>
  <c r="BC113" i="7"/>
  <c r="BD113" i="7"/>
  <c r="BE113" i="7"/>
  <c r="AW114" i="7"/>
  <c r="AX114" i="7"/>
  <c r="AY114" i="7"/>
  <c r="AZ114" i="7"/>
  <c r="BA114" i="7"/>
  <c r="BB114" i="7"/>
  <c r="BC114" i="7"/>
  <c r="BD114" i="7"/>
  <c r="BE114" i="7"/>
  <c r="AW115" i="7"/>
  <c r="AX115" i="7"/>
  <c r="AY115" i="7"/>
  <c r="AZ115" i="7"/>
  <c r="BA115" i="7"/>
  <c r="BB115" i="7"/>
  <c r="BC115" i="7"/>
  <c r="BD115" i="7"/>
  <c r="BE115" i="7"/>
  <c r="AW116" i="7"/>
  <c r="AX116" i="7"/>
  <c r="AY116" i="7"/>
  <c r="AZ116" i="7"/>
  <c r="BA116" i="7"/>
  <c r="BB116" i="7"/>
  <c r="BC116" i="7"/>
  <c r="BD116" i="7"/>
  <c r="BE116" i="7"/>
  <c r="AW117" i="7"/>
  <c r="AX117" i="7"/>
  <c r="AY117" i="7"/>
  <c r="AZ117" i="7"/>
  <c r="BA117" i="7"/>
  <c r="BB117" i="7"/>
  <c r="BC117" i="7"/>
  <c r="BD117" i="7"/>
  <c r="BE117" i="7"/>
  <c r="AW118" i="7"/>
  <c r="AX118" i="7"/>
  <c r="AY118" i="7"/>
  <c r="AZ118" i="7"/>
  <c r="BA118" i="7"/>
  <c r="BB118" i="7"/>
  <c r="BC118" i="7"/>
  <c r="BD118" i="7"/>
  <c r="BE118" i="7"/>
  <c r="AW119" i="7"/>
  <c r="AX119" i="7"/>
  <c r="AY119" i="7"/>
  <c r="AZ119" i="7"/>
  <c r="BA119" i="7"/>
  <c r="BB119" i="7"/>
  <c r="BC119" i="7"/>
  <c r="BD119" i="7"/>
  <c r="BE119" i="7"/>
  <c r="AW120" i="7"/>
  <c r="AX120" i="7"/>
  <c r="AY120" i="7"/>
  <c r="AZ120" i="7"/>
  <c r="BA120" i="7"/>
  <c r="BB120" i="7"/>
  <c r="BC120" i="7"/>
  <c r="BD120" i="7"/>
  <c r="BE120" i="7"/>
  <c r="AW121" i="7"/>
  <c r="AX121" i="7"/>
  <c r="AY121" i="7"/>
  <c r="AZ121" i="7"/>
  <c r="BA121" i="7"/>
  <c r="BB121" i="7"/>
  <c r="BC121" i="7"/>
  <c r="BD121" i="7"/>
  <c r="BE121" i="7"/>
  <c r="AW122" i="7"/>
  <c r="AX122" i="7"/>
  <c r="AY122" i="7"/>
  <c r="AZ122" i="7"/>
  <c r="BA122" i="7"/>
  <c r="BB122" i="7"/>
  <c r="BC122" i="7"/>
  <c r="BD122" i="7"/>
  <c r="BE122" i="7"/>
  <c r="AW123" i="7"/>
  <c r="AX123" i="7"/>
  <c r="AY123" i="7"/>
  <c r="AZ123" i="7"/>
  <c r="BA123" i="7"/>
  <c r="BB123" i="7"/>
  <c r="BC123" i="7"/>
  <c r="BD123" i="7"/>
  <c r="BE123" i="7"/>
  <c r="AW124" i="7"/>
  <c r="AX124" i="7"/>
  <c r="AY124" i="7"/>
  <c r="AZ124" i="7"/>
  <c r="BA124" i="7"/>
  <c r="BB124" i="7"/>
  <c r="BC124" i="7"/>
  <c r="BD124" i="7"/>
  <c r="BE124" i="7"/>
  <c r="AW125" i="7"/>
  <c r="AX125" i="7"/>
  <c r="AY125" i="7"/>
  <c r="AZ125" i="7"/>
  <c r="BA125" i="7"/>
  <c r="BB125" i="7"/>
  <c r="BC125" i="7"/>
  <c r="BD125" i="7"/>
  <c r="BE125" i="7"/>
  <c r="AW126" i="7"/>
  <c r="AX126" i="7"/>
  <c r="AY126" i="7"/>
  <c r="AZ126" i="7"/>
  <c r="BA126" i="7"/>
  <c r="BB126" i="7"/>
  <c r="BC126" i="7"/>
  <c r="BD126" i="7"/>
  <c r="BE126" i="7"/>
  <c r="AW127" i="7"/>
  <c r="AX127" i="7"/>
  <c r="AY127" i="7"/>
  <c r="AZ127" i="7"/>
  <c r="BA127" i="7"/>
  <c r="BB127" i="7"/>
  <c r="BC127" i="7"/>
  <c r="BD127" i="7"/>
  <c r="BE127" i="7"/>
  <c r="AW128" i="7"/>
  <c r="AX128" i="7"/>
  <c r="AY128" i="7"/>
  <c r="AZ128" i="7"/>
  <c r="BA128" i="7"/>
  <c r="BB128" i="7"/>
  <c r="BC128" i="7"/>
  <c r="BD128" i="7"/>
  <c r="BE128" i="7"/>
  <c r="AW129" i="7"/>
  <c r="AX129" i="7"/>
  <c r="AY129" i="7"/>
  <c r="AZ129" i="7"/>
  <c r="BA129" i="7"/>
  <c r="BB129" i="7"/>
  <c r="BC129" i="7"/>
  <c r="BD129" i="7"/>
  <c r="BE129" i="7"/>
  <c r="AW130" i="7"/>
  <c r="AX130" i="7"/>
  <c r="AY130" i="7"/>
  <c r="AZ130" i="7"/>
  <c r="BA130" i="7"/>
  <c r="BB130" i="7"/>
  <c r="BC130" i="7"/>
  <c r="BD130" i="7"/>
  <c r="BE130" i="7"/>
  <c r="AW131" i="7"/>
  <c r="AX131" i="7"/>
  <c r="AY131" i="7"/>
  <c r="AZ131" i="7"/>
  <c r="BA131" i="7"/>
  <c r="BB131" i="7"/>
  <c r="BC131" i="7"/>
  <c r="BD131" i="7"/>
  <c r="BE131" i="7"/>
  <c r="AW132" i="7"/>
  <c r="AX132" i="7"/>
  <c r="AY132" i="7"/>
  <c r="AZ132" i="7"/>
  <c r="BA132" i="7"/>
  <c r="BB132" i="7"/>
  <c r="BC132" i="7"/>
  <c r="BD132" i="7"/>
  <c r="BE132" i="7"/>
  <c r="AW133" i="7"/>
  <c r="AX133" i="7"/>
  <c r="AY133" i="7"/>
  <c r="AZ133" i="7"/>
  <c r="BA133" i="7"/>
  <c r="BB133" i="7"/>
  <c r="BC133" i="7"/>
  <c r="BD133" i="7"/>
  <c r="BE133" i="7"/>
  <c r="AW134" i="7"/>
  <c r="AX134" i="7"/>
  <c r="AY134" i="7"/>
  <c r="AZ134" i="7"/>
  <c r="BA134" i="7"/>
  <c r="BB134" i="7"/>
  <c r="BC134" i="7"/>
  <c r="BD134" i="7"/>
  <c r="BE134" i="7"/>
  <c r="AW135" i="7"/>
  <c r="AX135" i="7"/>
  <c r="AY135" i="7"/>
  <c r="AZ135" i="7"/>
  <c r="BA135" i="7"/>
  <c r="BB135" i="7"/>
  <c r="BC135" i="7"/>
  <c r="BD135" i="7"/>
  <c r="BE135" i="7"/>
  <c r="AW136" i="7"/>
  <c r="AX136" i="7"/>
  <c r="AY136" i="7"/>
  <c r="AZ136" i="7"/>
  <c r="BA136" i="7"/>
  <c r="BB136" i="7"/>
  <c r="BC136" i="7"/>
  <c r="BD136" i="7"/>
  <c r="BE136" i="7"/>
  <c r="AW137" i="7"/>
  <c r="AX137" i="7"/>
  <c r="AY137" i="7"/>
  <c r="AZ137" i="7"/>
  <c r="BA137" i="7"/>
  <c r="BB137" i="7"/>
  <c r="BC137" i="7"/>
  <c r="BD137" i="7"/>
  <c r="BE137" i="7"/>
  <c r="AW138" i="7"/>
  <c r="AX138" i="7"/>
  <c r="AY138" i="7"/>
  <c r="AZ138" i="7"/>
  <c r="BA138" i="7"/>
  <c r="BB138" i="7"/>
  <c r="BC138" i="7"/>
  <c r="BD138" i="7"/>
  <c r="BE138" i="7"/>
  <c r="AW139" i="7"/>
  <c r="AX139" i="7"/>
  <c r="AY139" i="7"/>
  <c r="AZ139" i="7"/>
  <c r="BA139" i="7"/>
  <c r="BB139" i="7"/>
  <c r="BC139" i="7"/>
  <c r="BD139" i="7"/>
  <c r="BE139" i="7"/>
  <c r="AW140" i="7"/>
  <c r="AX140" i="7"/>
  <c r="AY140" i="7"/>
  <c r="AZ140" i="7"/>
  <c r="BA140" i="7"/>
  <c r="BB140" i="7"/>
  <c r="BC140" i="7"/>
  <c r="BD140" i="7"/>
  <c r="BE140" i="7"/>
  <c r="AW141" i="7"/>
  <c r="AX141" i="7"/>
  <c r="AY141" i="7"/>
  <c r="AZ141" i="7"/>
  <c r="BA141" i="7"/>
  <c r="BB141" i="7"/>
  <c r="BC141" i="7"/>
  <c r="BD141" i="7"/>
  <c r="BE141" i="7"/>
  <c r="AW142" i="7"/>
  <c r="AX142" i="7"/>
  <c r="AY142" i="7"/>
  <c r="AZ142" i="7"/>
  <c r="BA142" i="7"/>
  <c r="BB142" i="7"/>
  <c r="BC142" i="7"/>
  <c r="BD142" i="7"/>
  <c r="BE142" i="7"/>
  <c r="AW143" i="7"/>
  <c r="AX143" i="7"/>
  <c r="AY143" i="7"/>
  <c r="AZ143" i="7"/>
  <c r="BA143" i="7"/>
  <c r="BB143" i="7"/>
  <c r="BC143" i="7"/>
  <c r="BD143" i="7"/>
  <c r="BE143" i="7"/>
  <c r="AW144" i="7"/>
  <c r="AX144" i="7"/>
  <c r="AY144" i="7"/>
  <c r="AZ144" i="7"/>
  <c r="BA144" i="7"/>
  <c r="BB144" i="7"/>
  <c r="BC144" i="7"/>
  <c r="BD144" i="7"/>
  <c r="BE144" i="7"/>
  <c r="AW145" i="7"/>
  <c r="AX145" i="7"/>
  <c r="AY145" i="7"/>
  <c r="AZ145" i="7"/>
  <c r="BA145" i="7"/>
  <c r="BB145" i="7"/>
  <c r="BC145" i="7"/>
  <c r="BD145" i="7"/>
  <c r="BE145" i="7"/>
  <c r="AW146" i="7"/>
  <c r="AX146" i="7"/>
  <c r="AY146" i="7"/>
  <c r="AZ146" i="7"/>
  <c r="BA146" i="7"/>
  <c r="BB146" i="7"/>
  <c r="BC146" i="7"/>
  <c r="BD146" i="7"/>
  <c r="BE146" i="7"/>
  <c r="AW147" i="7"/>
  <c r="AX147" i="7"/>
  <c r="AY147" i="7"/>
  <c r="AZ147" i="7"/>
  <c r="BA147" i="7"/>
  <c r="BB147" i="7"/>
  <c r="BC147" i="7"/>
  <c r="BD147" i="7"/>
  <c r="BE147" i="7"/>
  <c r="AW148" i="7"/>
  <c r="AX148" i="7"/>
  <c r="AY148" i="7"/>
  <c r="AZ148" i="7"/>
  <c r="BA148" i="7"/>
  <c r="BB148" i="7"/>
  <c r="BC148" i="7"/>
  <c r="BD148" i="7"/>
  <c r="BE148" i="7"/>
  <c r="AW149" i="7"/>
  <c r="AX149" i="7"/>
  <c r="AY149" i="7"/>
  <c r="AZ149" i="7"/>
  <c r="BA149" i="7"/>
  <c r="BB149" i="7"/>
  <c r="BC149" i="7"/>
  <c r="BD149" i="7"/>
  <c r="BE149" i="7"/>
  <c r="AW150" i="7"/>
  <c r="AX150" i="7"/>
  <c r="AY150" i="7"/>
  <c r="AZ150" i="7"/>
  <c r="BA150" i="7"/>
  <c r="BB150" i="7"/>
  <c r="BC150" i="7"/>
  <c r="BD150" i="7"/>
  <c r="BE150" i="7"/>
  <c r="AW151" i="7"/>
  <c r="AX151" i="7"/>
  <c r="AY151" i="7"/>
  <c r="AZ151" i="7"/>
  <c r="BA151" i="7"/>
  <c r="BB151" i="7"/>
  <c r="BC151" i="7"/>
  <c r="BD151" i="7"/>
  <c r="BE151" i="7"/>
  <c r="AW152" i="7"/>
  <c r="AX152" i="7"/>
  <c r="AY152" i="7"/>
  <c r="AZ152" i="7"/>
  <c r="BA152" i="7"/>
  <c r="BB152" i="7"/>
  <c r="BC152" i="7"/>
  <c r="BD152" i="7"/>
  <c r="BE152" i="7"/>
  <c r="AW153" i="7"/>
  <c r="AX153" i="7"/>
  <c r="AY153" i="7"/>
  <c r="AZ153" i="7"/>
  <c r="BA153" i="7"/>
  <c r="BB153" i="7"/>
  <c r="BC153" i="7"/>
  <c r="BD153" i="7"/>
  <c r="BE153" i="7"/>
  <c r="AW154" i="7"/>
  <c r="AX154" i="7"/>
  <c r="AY154" i="7"/>
  <c r="AZ154" i="7"/>
  <c r="BA154" i="7"/>
  <c r="BB154" i="7"/>
  <c r="BC154" i="7"/>
  <c r="BD154" i="7"/>
  <c r="BE154" i="7"/>
  <c r="AW155" i="7"/>
  <c r="AX155" i="7"/>
  <c r="AY155" i="7"/>
  <c r="AZ155" i="7"/>
  <c r="BA155" i="7"/>
  <c r="BB155" i="7"/>
  <c r="BC155" i="7"/>
  <c r="BD155" i="7"/>
  <c r="BE155" i="7"/>
  <c r="AW156" i="7"/>
  <c r="AX156" i="7"/>
  <c r="AY156" i="7"/>
  <c r="AZ156" i="7"/>
  <c r="BA156" i="7"/>
  <c r="BB156" i="7"/>
  <c r="BC156" i="7"/>
  <c r="BD156" i="7"/>
  <c r="BE156" i="7"/>
  <c r="AW157" i="7"/>
  <c r="AX157" i="7"/>
  <c r="AY157" i="7"/>
  <c r="AZ157" i="7"/>
  <c r="BA157" i="7"/>
  <c r="BB157" i="7"/>
  <c r="BC157" i="7"/>
  <c r="BD157" i="7"/>
  <c r="BE157" i="7"/>
  <c r="AW158" i="7"/>
  <c r="AX158" i="7"/>
  <c r="AY158" i="7"/>
  <c r="AZ158" i="7"/>
  <c r="BA158" i="7"/>
  <c r="BB158" i="7"/>
  <c r="BC158" i="7"/>
  <c r="BD158" i="7"/>
  <c r="BE158" i="7"/>
  <c r="AW159" i="7"/>
  <c r="AX159" i="7"/>
  <c r="AY159" i="7"/>
  <c r="AZ159" i="7"/>
  <c r="BA159" i="7"/>
  <c r="BB159" i="7"/>
  <c r="BC159" i="7"/>
  <c r="BD159" i="7"/>
  <c r="BE159" i="7"/>
  <c r="AW160" i="7"/>
  <c r="AX160" i="7"/>
  <c r="AY160" i="7"/>
  <c r="AZ160" i="7"/>
  <c r="BA160" i="7"/>
  <c r="BB160" i="7"/>
  <c r="BC160" i="7"/>
  <c r="BD160" i="7"/>
  <c r="BE160" i="7"/>
  <c r="AW161" i="7"/>
  <c r="AX161" i="7"/>
  <c r="AY161" i="7"/>
  <c r="AZ161" i="7"/>
  <c r="BA161" i="7"/>
  <c r="BB161" i="7"/>
  <c r="BC161" i="7"/>
  <c r="BD161" i="7"/>
  <c r="BE161" i="7"/>
  <c r="AW162" i="7"/>
  <c r="AX162" i="7"/>
  <c r="AY162" i="7"/>
  <c r="AZ162" i="7"/>
  <c r="BA162" i="7"/>
  <c r="BB162" i="7"/>
  <c r="BC162" i="7"/>
  <c r="BD162" i="7"/>
  <c r="BE162" i="7"/>
  <c r="AW163" i="7"/>
  <c r="AX163" i="7"/>
  <c r="AY163" i="7"/>
  <c r="AZ163" i="7"/>
  <c r="BA163" i="7"/>
  <c r="BB163" i="7"/>
  <c r="BC163" i="7"/>
  <c r="BD163" i="7"/>
  <c r="BE163" i="7"/>
  <c r="AW164" i="7"/>
  <c r="AX164" i="7"/>
  <c r="AY164" i="7"/>
  <c r="AZ164" i="7"/>
  <c r="BA164" i="7"/>
  <c r="BB164" i="7"/>
  <c r="BC164" i="7"/>
  <c r="BD164" i="7"/>
  <c r="BE164" i="7"/>
  <c r="AW165" i="7"/>
  <c r="AX165" i="7"/>
  <c r="AY165" i="7"/>
  <c r="AZ165" i="7"/>
  <c r="BA165" i="7"/>
  <c r="BB165" i="7"/>
  <c r="BC165" i="7"/>
  <c r="BD165" i="7"/>
  <c r="BE165" i="7"/>
  <c r="AW166" i="7"/>
  <c r="AX166" i="7"/>
  <c r="AY166" i="7"/>
  <c r="AZ166" i="7"/>
  <c r="BA166" i="7"/>
  <c r="BB166" i="7"/>
  <c r="BC166" i="7"/>
  <c r="BD166" i="7"/>
  <c r="BE166" i="7"/>
  <c r="AW167" i="7"/>
  <c r="AX167" i="7"/>
  <c r="AY167" i="7"/>
  <c r="AZ167" i="7"/>
  <c r="BA167" i="7"/>
  <c r="BB167" i="7"/>
  <c r="BC167" i="7"/>
  <c r="BD167" i="7"/>
  <c r="BE167" i="7"/>
  <c r="AW168" i="7"/>
  <c r="AX168" i="7"/>
  <c r="AY168" i="7"/>
  <c r="AZ168" i="7"/>
  <c r="BA168" i="7"/>
  <c r="BB168" i="7"/>
  <c r="BC168" i="7"/>
  <c r="BD168" i="7"/>
  <c r="BE168" i="7"/>
  <c r="AW169" i="7"/>
  <c r="AX169" i="7"/>
  <c r="AY169" i="7"/>
  <c r="AZ169" i="7"/>
  <c r="BA169" i="7"/>
  <c r="BB169" i="7"/>
  <c r="BC169" i="7"/>
  <c r="BD169" i="7"/>
  <c r="BE169" i="7"/>
  <c r="AW170" i="7"/>
  <c r="AX170" i="7"/>
  <c r="AY170" i="7"/>
  <c r="AZ170" i="7"/>
  <c r="BA170" i="7"/>
  <c r="BB170" i="7"/>
  <c r="BC170" i="7"/>
  <c r="BD170" i="7"/>
  <c r="BE170" i="7"/>
  <c r="AW171" i="7"/>
  <c r="AX171" i="7"/>
  <c r="AY171" i="7"/>
  <c r="AZ171" i="7"/>
  <c r="BA171" i="7"/>
  <c r="BB171" i="7"/>
  <c r="BC171" i="7"/>
  <c r="BD171" i="7"/>
  <c r="BE171" i="7"/>
  <c r="AW172" i="7"/>
  <c r="AX172" i="7"/>
  <c r="AY172" i="7"/>
  <c r="AZ172" i="7"/>
  <c r="BA172" i="7"/>
  <c r="BB172" i="7"/>
  <c r="BC172" i="7"/>
  <c r="BD172" i="7"/>
  <c r="BE172" i="7"/>
  <c r="AW173" i="7"/>
  <c r="AX173" i="7"/>
  <c r="AY173" i="7"/>
  <c r="AZ173" i="7"/>
  <c r="BA173" i="7"/>
  <c r="BB173" i="7"/>
  <c r="BC173" i="7"/>
  <c r="BD173" i="7"/>
  <c r="BE173" i="7"/>
  <c r="AW174" i="7"/>
  <c r="AX174" i="7"/>
  <c r="AY174" i="7"/>
  <c r="AZ174" i="7"/>
  <c r="BA174" i="7"/>
  <c r="BB174" i="7"/>
  <c r="BC174" i="7"/>
  <c r="BD174" i="7"/>
  <c r="BE174" i="7"/>
  <c r="AW175" i="7"/>
  <c r="AX175" i="7"/>
  <c r="AY175" i="7"/>
  <c r="AZ175" i="7"/>
  <c r="BA175" i="7"/>
  <c r="BB175" i="7"/>
  <c r="BC175" i="7"/>
  <c r="BD175" i="7"/>
  <c r="BE175" i="7"/>
  <c r="AW176" i="7"/>
  <c r="AX176" i="7"/>
  <c r="AY176" i="7"/>
  <c r="AZ176" i="7"/>
  <c r="BA176" i="7"/>
  <c r="BB176" i="7"/>
  <c r="BC176" i="7"/>
  <c r="BD176" i="7"/>
  <c r="BE176" i="7"/>
  <c r="AW177" i="7"/>
  <c r="AX177" i="7"/>
  <c r="AY177" i="7"/>
  <c r="AZ177" i="7"/>
  <c r="BA177" i="7"/>
  <c r="BB177" i="7"/>
  <c r="BC177" i="7"/>
  <c r="BD177" i="7"/>
  <c r="BE177" i="7"/>
  <c r="AW178" i="7"/>
  <c r="AX178" i="7"/>
  <c r="AY178" i="7"/>
  <c r="AZ178" i="7"/>
  <c r="BA178" i="7"/>
  <c r="BB178" i="7"/>
  <c r="BC178" i="7"/>
  <c r="BD178" i="7"/>
  <c r="BE178" i="7"/>
  <c r="AW179" i="7"/>
  <c r="AX179" i="7"/>
  <c r="AY179" i="7"/>
  <c r="AZ179" i="7"/>
  <c r="BA179" i="7"/>
  <c r="BB179" i="7"/>
  <c r="BC179" i="7"/>
  <c r="BD179" i="7"/>
  <c r="BE179" i="7"/>
  <c r="AW180" i="7"/>
  <c r="AX180" i="7"/>
  <c r="AY180" i="7"/>
  <c r="AZ180" i="7"/>
  <c r="BA180" i="7"/>
  <c r="BB180" i="7"/>
  <c r="BC180" i="7"/>
  <c r="BD180" i="7"/>
  <c r="BE180" i="7"/>
  <c r="AW181" i="7"/>
  <c r="AX181" i="7"/>
  <c r="AY181" i="7"/>
  <c r="AZ181" i="7"/>
  <c r="BA181" i="7"/>
  <c r="BB181" i="7"/>
  <c r="BC181" i="7"/>
  <c r="BD181" i="7"/>
  <c r="BE181" i="7"/>
  <c r="AW182" i="7"/>
  <c r="AX182" i="7"/>
  <c r="AY182" i="7"/>
  <c r="AZ182" i="7"/>
  <c r="BA182" i="7"/>
  <c r="BB182" i="7"/>
  <c r="BC182" i="7"/>
  <c r="BD182" i="7"/>
  <c r="BE182" i="7"/>
  <c r="AW183" i="7"/>
  <c r="AX183" i="7"/>
  <c r="AY183" i="7"/>
  <c r="AZ183" i="7"/>
  <c r="BA183" i="7"/>
  <c r="BB183" i="7"/>
  <c r="BC183" i="7"/>
  <c r="BD183" i="7"/>
  <c r="BE183" i="7"/>
  <c r="AW184" i="7"/>
  <c r="AX184" i="7"/>
  <c r="AY184" i="7"/>
  <c r="AZ184" i="7"/>
  <c r="BA184" i="7"/>
  <c r="BB184" i="7"/>
  <c r="BC184" i="7"/>
  <c r="BD184" i="7"/>
  <c r="BE184" i="7"/>
  <c r="AW185" i="7"/>
  <c r="AX185" i="7"/>
  <c r="AY185" i="7"/>
  <c r="AZ185" i="7"/>
  <c r="BA185" i="7"/>
  <c r="BB185" i="7"/>
  <c r="BC185" i="7"/>
  <c r="BD185" i="7"/>
  <c r="BE185" i="7"/>
  <c r="AW186" i="7"/>
  <c r="AX186" i="7"/>
  <c r="AY186" i="7"/>
  <c r="AZ186" i="7"/>
  <c r="BA186" i="7"/>
  <c r="BB186" i="7"/>
  <c r="BC186" i="7"/>
  <c r="BD186" i="7"/>
  <c r="BE186" i="7"/>
  <c r="BE104" i="7"/>
  <c r="BD104" i="7"/>
  <c r="BC104" i="7"/>
  <c r="BB104" i="7"/>
  <c r="BA104" i="7"/>
  <c r="AZ104" i="7"/>
  <c r="AY104" i="7"/>
  <c r="AX104" i="7"/>
  <c r="AW104" i="7"/>
  <c r="P105" i="7"/>
  <c r="Q105" i="7"/>
  <c r="R105" i="7"/>
  <c r="S105" i="7"/>
  <c r="T105" i="7"/>
  <c r="U105" i="7"/>
  <c r="V105" i="7"/>
  <c r="W105" i="7"/>
  <c r="X105" i="7"/>
  <c r="P106" i="7"/>
  <c r="Q106" i="7"/>
  <c r="R106" i="7"/>
  <c r="S106" i="7"/>
  <c r="T106" i="7"/>
  <c r="U106" i="7"/>
  <c r="V106" i="7"/>
  <c r="W106" i="7"/>
  <c r="X106" i="7"/>
  <c r="P107" i="7"/>
  <c r="Q107" i="7"/>
  <c r="R107" i="7"/>
  <c r="S107" i="7"/>
  <c r="T107" i="7"/>
  <c r="U107" i="7"/>
  <c r="V107" i="7"/>
  <c r="W107" i="7"/>
  <c r="X107" i="7"/>
  <c r="P108" i="7"/>
  <c r="Q108" i="7"/>
  <c r="R108" i="7"/>
  <c r="S108" i="7"/>
  <c r="T108" i="7"/>
  <c r="U108" i="7"/>
  <c r="V108" i="7"/>
  <c r="W108" i="7"/>
  <c r="X108" i="7"/>
  <c r="P109" i="7"/>
  <c r="Q109" i="7"/>
  <c r="R109" i="7"/>
  <c r="S109" i="7"/>
  <c r="T109" i="7"/>
  <c r="U109" i="7"/>
  <c r="V109" i="7"/>
  <c r="W109" i="7"/>
  <c r="X109" i="7"/>
  <c r="P110" i="7"/>
  <c r="Q110" i="7"/>
  <c r="R110" i="7"/>
  <c r="S110" i="7"/>
  <c r="T110" i="7"/>
  <c r="U110" i="7"/>
  <c r="V110" i="7"/>
  <c r="W110" i="7"/>
  <c r="X110" i="7"/>
  <c r="P111" i="7"/>
  <c r="Q111" i="7"/>
  <c r="R111" i="7"/>
  <c r="S111" i="7"/>
  <c r="T111" i="7"/>
  <c r="U111" i="7"/>
  <c r="V111" i="7"/>
  <c r="W111" i="7"/>
  <c r="X111" i="7"/>
  <c r="P112" i="7"/>
  <c r="Q112" i="7"/>
  <c r="R112" i="7"/>
  <c r="S112" i="7"/>
  <c r="T112" i="7"/>
  <c r="U112" i="7"/>
  <c r="V112" i="7"/>
  <c r="W112" i="7"/>
  <c r="X112" i="7"/>
  <c r="P113" i="7"/>
  <c r="Q113" i="7"/>
  <c r="R113" i="7"/>
  <c r="S113" i="7"/>
  <c r="T113" i="7"/>
  <c r="U113" i="7"/>
  <c r="V113" i="7"/>
  <c r="W113" i="7"/>
  <c r="X113" i="7"/>
  <c r="P114" i="7"/>
  <c r="Q114" i="7"/>
  <c r="R114" i="7"/>
  <c r="S114" i="7"/>
  <c r="T114" i="7"/>
  <c r="U114" i="7"/>
  <c r="V114" i="7"/>
  <c r="W114" i="7"/>
  <c r="X114" i="7"/>
  <c r="P115" i="7"/>
  <c r="Q115" i="7"/>
  <c r="R115" i="7"/>
  <c r="S115" i="7"/>
  <c r="T115" i="7"/>
  <c r="U115" i="7"/>
  <c r="V115" i="7"/>
  <c r="W115" i="7"/>
  <c r="X115" i="7"/>
  <c r="P116" i="7"/>
  <c r="Q116" i="7"/>
  <c r="R116" i="7"/>
  <c r="S116" i="7"/>
  <c r="T116" i="7"/>
  <c r="U116" i="7"/>
  <c r="V116" i="7"/>
  <c r="W116" i="7"/>
  <c r="X116" i="7"/>
  <c r="P117" i="7"/>
  <c r="Q117" i="7"/>
  <c r="R117" i="7"/>
  <c r="S117" i="7"/>
  <c r="T117" i="7"/>
  <c r="U117" i="7"/>
  <c r="V117" i="7"/>
  <c r="W117" i="7"/>
  <c r="X117" i="7"/>
  <c r="P118" i="7"/>
  <c r="Q118" i="7"/>
  <c r="R118" i="7"/>
  <c r="S118" i="7"/>
  <c r="T118" i="7"/>
  <c r="U118" i="7"/>
  <c r="V118" i="7"/>
  <c r="W118" i="7"/>
  <c r="X118" i="7"/>
  <c r="P119" i="7"/>
  <c r="Q119" i="7"/>
  <c r="R119" i="7"/>
  <c r="S119" i="7"/>
  <c r="T119" i="7"/>
  <c r="U119" i="7"/>
  <c r="V119" i="7"/>
  <c r="W119" i="7"/>
  <c r="X119" i="7"/>
  <c r="P120" i="7"/>
  <c r="Q120" i="7"/>
  <c r="R120" i="7"/>
  <c r="S120" i="7"/>
  <c r="T120" i="7"/>
  <c r="U120" i="7"/>
  <c r="V120" i="7"/>
  <c r="W120" i="7"/>
  <c r="X120" i="7"/>
  <c r="P121" i="7"/>
  <c r="Q121" i="7"/>
  <c r="R121" i="7"/>
  <c r="S121" i="7"/>
  <c r="T121" i="7"/>
  <c r="U121" i="7"/>
  <c r="V121" i="7"/>
  <c r="W121" i="7"/>
  <c r="X121" i="7"/>
  <c r="P122" i="7"/>
  <c r="Q122" i="7"/>
  <c r="R122" i="7"/>
  <c r="S122" i="7"/>
  <c r="T122" i="7"/>
  <c r="U122" i="7"/>
  <c r="V122" i="7"/>
  <c r="W122" i="7"/>
  <c r="X122" i="7"/>
  <c r="P123" i="7"/>
  <c r="Q123" i="7"/>
  <c r="R123" i="7"/>
  <c r="S123" i="7"/>
  <c r="T123" i="7"/>
  <c r="U123" i="7"/>
  <c r="V123" i="7"/>
  <c r="W123" i="7"/>
  <c r="X123" i="7"/>
  <c r="P124" i="7"/>
  <c r="Q124" i="7"/>
  <c r="R124" i="7"/>
  <c r="S124" i="7"/>
  <c r="T124" i="7"/>
  <c r="U124" i="7"/>
  <c r="V124" i="7"/>
  <c r="W124" i="7"/>
  <c r="X124" i="7"/>
  <c r="P125" i="7"/>
  <c r="Q125" i="7"/>
  <c r="R125" i="7"/>
  <c r="S125" i="7"/>
  <c r="T125" i="7"/>
  <c r="U125" i="7"/>
  <c r="V125" i="7"/>
  <c r="W125" i="7"/>
  <c r="X125" i="7"/>
  <c r="P126" i="7"/>
  <c r="Q126" i="7"/>
  <c r="R126" i="7"/>
  <c r="S126" i="7"/>
  <c r="T126" i="7"/>
  <c r="U126" i="7"/>
  <c r="V126" i="7"/>
  <c r="W126" i="7"/>
  <c r="X126" i="7"/>
  <c r="P127" i="7"/>
  <c r="Q127" i="7"/>
  <c r="R127" i="7"/>
  <c r="S127" i="7"/>
  <c r="T127" i="7"/>
  <c r="U127" i="7"/>
  <c r="V127" i="7"/>
  <c r="W127" i="7"/>
  <c r="X127" i="7"/>
  <c r="P128" i="7"/>
  <c r="Q128" i="7"/>
  <c r="R128" i="7"/>
  <c r="S128" i="7"/>
  <c r="T128" i="7"/>
  <c r="U128" i="7"/>
  <c r="V128" i="7"/>
  <c r="W128" i="7"/>
  <c r="X128" i="7"/>
  <c r="P129" i="7"/>
  <c r="Q129" i="7"/>
  <c r="R129" i="7"/>
  <c r="S129" i="7"/>
  <c r="T129" i="7"/>
  <c r="U129" i="7"/>
  <c r="V129" i="7"/>
  <c r="W129" i="7"/>
  <c r="X129" i="7"/>
  <c r="P130" i="7"/>
  <c r="Q130" i="7"/>
  <c r="R130" i="7"/>
  <c r="S130" i="7"/>
  <c r="T130" i="7"/>
  <c r="U130" i="7"/>
  <c r="V130" i="7"/>
  <c r="W130" i="7"/>
  <c r="X130" i="7"/>
  <c r="P131" i="7"/>
  <c r="Q131" i="7"/>
  <c r="R131" i="7"/>
  <c r="S131" i="7"/>
  <c r="T131" i="7"/>
  <c r="U131" i="7"/>
  <c r="V131" i="7"/>
  <c r="W131" i="7"/>
  <c r="X131" i="7"/>
  <c r="P132" i="7"/>
  <c r="Q132" i="7"/>
  <c r="R132" i="7"/>
  <c r="S132" i="7"/>
  <c r="T132" i="7"/>
  <c r="U132" i="7"/>
  <c r="V132" i="7"/>
  <c r="W132" i="7"/>
  <c r="X132" i="7"/>
  <c r="P133" i="7"/>
  <c r="Q133" i="7"/>
  <c r="R133" i="7"/>
  <c r="S133" i="7"/>
  <c r="T133" i="7"/>
  <c r="U133" i="7"/>
  <c r="V133" i="7"/>
  <c r="W133" i="7"/>
  <c r="X133" i="7"/>
  <c r="P134" i="7"/>
  <c r="Q134" i="7"/>
  <c r="R134" i="7"/>
  <c r="S134" i="7"/>
  <c r="T134" i="7"/>
  <c r="U134" i="7"/>
  <c r="V134" i="7"/>
  <c r="W134" i="7"/>
  <c r="X134" i="7"/>
  <c r="P135" i="7"/>
  <c r="Q135" i="7"/>
  <c r="R135" i="7"/>
  <c r="S135" i="7"/>
  <c r="T135" i="7"/>
  <c r="U135" i="7"/>
  <c r="V135" i="7"/>
  <c r="W135" i="7"/>
  <c r="X135" i="7"/>
  <c r="P136" i="7"/>
  <c r="Q136" i="7"/>
  <c r="R136" i="7"/>
  <c r="S136" i="7"/>
  <c r="T136" i="7"/>
  <c r="U136" i="7"/>
  <c r="V136" i="7"/>
  <c r="W136" i="7"/>
  <c r="X136" i="7"/>
  <c r="P137" i="7"/>
  <c r="Q137" i="7"/>
  <c r="R137" i="7"/>
  <c r="S137" i="7"/>
  <c r="T137" i="7"/>
  <c r="U137" i="7"/>
  <c r="V137" i="7"/>
  <c r="W137" i="7"/>
  <c r="X137" i="7"/>
  <c r="P138" i="7"/>
  <c r="Q138" i="7"/>
  <c r="R138" i="7"/>
  <c r="S138" i="7"/>
  <c r="T138" i="7"/>
  <c r="U138" i="7"/>
  <c r="V138" i="7"/>
  <c r="W138" i="7"/>
  <c r="X138" i="7"/>
  <c r="P139" i="7"/>
  <c r="Q139" i="7"/>
  <c r="R139" i="7"/>
  <c r="S139" i="7"/>
  <c r="T139" i="7"/>
  <c r="U139" i="7"/>
  <c r="V139" i="7"/>
  <c r="W139" i="7"/>
  <c r="X139" i="7"/>
  <c r="P140" i="7"/>
  <c r="Q140" i="7"/>
  <c r="R140" i="7"/>
  <c r="S140" i="7"/>
  <c r="T140" i="7"/>
  <c r="U140" i="7"/>
  <c r="V140" i="7"/>
  <c r="W140" i="7"/>
  <c r="X140" i="7"/>
  <c r="P141" i="7"/>
  <c r="Q141" i="7"/>
  <c r="R141" i="7"/>
  <c r="S141" i="7"/>
  <c r="T141" i="7"/>
  <c r="U141" i="7"/>
  <c r="V141" i="7"/>
  <c r="W141" i="7"/>
  <c r="X141" i="7"/>
  <c r="P142" i="7"/>
  <c r="Q142" i="7"/>
  <c r="R142" i="7"/>
  <c r="S142" i="7"/>
  <c r="T142" i="7"/>
  <c r="U142" i="7"/>
  <c r="V142" i="7"/>
  <c r="W142" i="7"/>
  <c r="X142" i="7"/>
  <c r="P143" i="7"/>
  <c r="Q143" i="7"/>
  <c r="R143" i="7"/>
  <c r="S143" i="7"/>
  <c r="T143" i="7"/>
  <c r="U143" i="7"/>
  <c r="V143" i="7"/>
  <c r="W143" i="7"/>
  <c r="X143" i="7"/>
  <c r="P144" i="7"/>
  <c r="Q144" i="7"/>
  <c r="R144" i="7"/>
  <c r="S144" i="7"/>
  <c r="T144" i="7"/>
  <c r="U144" i="7"/>
  <c r="V144" i="7"/>
  <c r="W144" i="7"/>
  <c r="X144" i="7"/>
  <c r="P145" i="7"/>
  <c r="Q145" i="7"/>
  <c r="R145" i="7"/>
  <c r="S145" i="7"/>
  <c r="T145" i="7"/>
  <c r="U145" i="7"/>
  <c r="V145" i="7"/>
  <c r="W145" i="7"/>
  <c r="X145" i="7"/>
  <c r="P146" i="7"/>
  <c r="Q146" i="7"/>
  <c r="R146" i="7"/>
  <c r="S146" i="7"/>
  <c r="T146" i="7"/>
  <c r="U146" i="7"/>
  <c r="V146" i="7"/>
  <c r="W146" i="7"/>
  <c r="X146" i="7"/>
  <c r="P147" i="7"/>
  <c r="Q147" i="7"/>
  <c r="R147" i="7"/>
  <c r="S147" i="7"/>
  <c r="T147" i="7"/>
  <c r="U147" i="7"/>
  <c r="V147" i="7"/>
  <c r="W147" i="7"/>
  <c r="X147" i="7"/>
  <c r="P148" i="7"/>
  <c r="Q148" i="7"/>
  <c r="R148" i="7"/>
  <c r="S148" i="7"/>
  <c r="T148" i="7"/>
  <c r="U148" i="7"/>
  <c r="V148" i="7"/>
  <c r="W148" i="7"/>
  <c r="X148" i="7"/>
  <c r="P149" i="7"/>
  <c r="Q149" i="7"/>
  <c r="R149" i="7"/>
  <c r="S149" i="7"/>
  <c r="T149" i="7"/>
  <c r="U149" i="7"/>
  <c r="V149" i="7"/>
  <c r="W149" i="7"/>
  <c r="X149" i="7"/>
  <c r="P150" i="7"/>
  <c r="Q150" i="7"/>
  <c r="R150" i="7"/>
  <c r="S150" i="7"/>
  <c r="T150" i="7"/>
  <c r="U150" i="7"/>
  <c r="V150" i="7"/>
  <c r="W150" i="7"/>
  <c r="X150" i="7"/>
  <c r="P151" i="7"/>
  <c r="Q151" i="7"/>
  <c r="R151" i="7"/>
  <c r="S151" i="7"/>
  <c r="T151" i="7"/>
  <c r="U151" i="7"/>
  <c r="V151" i="7"/>
  <c r="W151" i="7"/>
  <c r="X151" i="7"/>
  <c r="P152" i="7"/>
  <c r="Q152" i="7"/>
  <c r="R152" i="7"/>
  <c r="S152" i="7"/>
  <c r="T152" i="7"/>
  <c r="U152" i="7"/>
  <c r="V152" i="7"/>
  <c r="W152" i="7"/>
  <c r="X152" i="7"/>
  <c r="P153" i="7"/>
  <c r="Q153" i="7"/>
  <c r="R153" i="7"/>
  <c r="S153" i="7"/>
  <c r="T153" i="7"/>
  <c r="U153" i="7"/>
  <c r="V153" i="7"/>
  <c r="W153" i="7"/>
  <c r="X153" i="7"/>
  <c r="P154" i="7"/>
  <c r="Q154" i="7"/>
  <c r="R154" i="7"/>
  <c r="S154" i="7"/>
  <c r="T154" i="7"/>
  <c r="U154" i="7"/>
  <c r="V154" i="7"/>
  <c r="W154" i="7"/>
  <c r="X154" i="7"/>
  <c r="P155" i="7"/>
  <c r="Q155" i="7"/>
  <c r="R155" i="7"/>
  <c r="S155" i="7"/>
  <c r="T155" i="7"/>
  <c r="U155" i="7"/>
  <c r="V155" i="7"/>
  <c r="W155" i="7"/>
  <c r="X155" i="7"/>
  <c r="P156" i="7"/>
  <c r="Q156" i="7"/>
  <c r="R156" i="7"/>
  <c r="S156" i="7"/>
  <c r="T156" i="7"/>
  <c r="U156" i="7"/>
  <c r="V156" i="7"/>
  <c r="W156" i="7"/>
  <c r="X156" i="7"/>
  <c r="P157" i="7"/>
  <c r="Q157" i="7"/>
  <c r="R157" i="7"/>
  <c r="S157" i="7"/>
  <c r="T157" i="7"/>
  <c r="U157" i="7"/>
  <c r="V157" i="7"/>
  <c r="W157" i="7"/>
  <c r="X157" i="7"/>
  <c r="P158" i="7"/>
  <c r="Q158" i="7"/>
  <c r="R158" i="7"/>
  <c r="S158" i="7"/>
  <c r="T158" i="7"/>
  <c r="U158" i="7"/>
  <c r="V158" i="7"/>
  <c r="W158" i="7"/>
  <c r="X158" i="7"/>
  <c r="P159" i="7"/>
  <c r="Q159" i="7"/>
  <c r="R159" i="7"/>
  <c r="S159" i="7"/>
  <c r="T159" i="7"/>
  <c r="U159" i="7"/>
  <c r="V159" i="7"/>
  <c r="W159" i="7"/>
  <c r="X159" i="7"/>
  <c r="P160" i="7"/>
  <c r="Q160" i="7"/>
  <c r="R160" i="7"/>
  <c r="S160" i="7"/>
  <c r="T160" i="7"/>
  <c r="U160" i="7"/>
  <c r="V160" i="7"/>
  <c r="W160" i="7"/>
  <c r="X160" i="7"/>
  <c r="P161" i="7"/>
  <c r="Q161" i="7"/>
  <c r="R161" i="7"/>
  <c r="S161" i="7"/>
  <c r="T161" i="7"/>
  <c r="U161" i="7"/>
  <c r="V161" i="7"/>
  <c r="W161" i="7"/>
  <c r="X161" i="7"/>
  <c r="P162" i="7"/>
  <c r="Q162" i="7"/>
  <c r="R162" i="7"/>
  <c r="S162" i="7"/>
  <c r="T162" i="7"/>
  <c r="U162" i="7"/>
  <c r="V162" i="7"/>
  <c r="W162" i="7"/>
  <c r="X162" i="7"/>
  <c r="P163" i="7"/>
  <c r="Q163" i="7"/>
  <c r="R163" i="7"/>
  <c r="S163" i="7"/>
  <c r="T163" i="7"/>
  <c r="U163" i="7"/>
  <c r="V163" i="7"/>
  <c r="W163" i="7"/>
  <c r="X163" i="7"/>
  <c r="P164" i="7"/>
  <c r="Q164" i="7"/>
  <c r="R164" i="7"/>
  <c r="S164" i="7"/>
  <c r="T164" i="7"/>
  <c r="U164" i="7"/>
  <c r="V164" i="7"/>
  <c r="W164" i="7"/>
  <c r="X164" i="7"/>
  <c r="P165" i="7"/>
  <c r="Q165" i="7"/>
  <c r="R165" i="7"/>
  <c r="S165" i="7"/>
  <c r="T165" i="7"/>
  <c r="U165" i="7"/>
  <c r="V165" i="7"/>
  <c r="W165" i="7"/>
  <c r="X165" i="7"/>
  <c r="P166" i="7"/>
  <c r="Q166" i="7"/>
  <c r="R166" i="7"/>
  <c r="S166" i="7"/>
  <c r="T166" i="7"/>
  <c r="U166" i="7"/>
  <c r="V166" i="7"/>
  <c r="W166" i="7"/>
  <c r="X166" i="7"/>
  <c r="P167" i="7"/>
  <c r="Q167" i="7"/>
  <c r="R167" i="7"/>
  <c r="S167" i="7"/>
  <c r="T167" i="7"/>
  <c r="U167" i="7"/>
  <c r="V167" i="7"/>
  <c r="W167" i="7"/>
  <c r="X167" i="7"/>
  <c r="P168" i="7"/>
  <c r="Q168" i="7"/>
  <c r="R168" i="7"/>
  <c r="S168" i="7"/>
  <c r="T168" i="7"/>
  <c r="U168" i="7"/>
  <c r="V168" i="7"/>
  <c r="W168" i="7"/>
  <c r="X168" i="7"/>
  <c r="P169" i="7"/>
  <c r="Q169" i="7"/>
  <c r="R169" i="7"/>
  <c r="S169" i="7"/>
  <c r="T169" i="7"/>
  <c r="U169" i="7"/>
  <c r="V169" i="7"/>
  <c r="W169" i="7"/>
  <c r="X169" i="7"/>
  <c r="P170" i="7"/>
  <c r="Q170" i="7"/>
  <c r="R170" i="7"/>
  <c r="S170" i="7"/>
  <c r="T170" i="7"/>
  <c r="U170" i="7"/>
  <c r="V170" i="7"/>
  <c r="W170" i="7"/>
  <c r="X170" i="7"/>
  <c r="P171" i="7"/>
  <c r="Q171" i="7"/>
  <c r="R171" i="7"/>
  <c r="S171" i="7"/>
  <c r="T171" i="7"/>
  <c r="U171" i="7"/>
  <c r="V171" i="7"/>
  <c r="W171" i="7"/>
  <c r="X171" i="7"/>
  <c r="P172" i="7"/>
  <c r="Q172" i="7"/>
  <c r="R172" i="7"/>
  <c r="S172" i="7"/>
  <c r="T172" i="7"/>
  <c r="U172" i="7"/>
  <c r="V172" i="7"/>
  <c r="W172" i="7"/>
  <c r="X172" i="7"/>
  <c r="P173" i="7"/>
  <c r="Q173" i="7"/>
  <c r="R173" i="7"/>
  <c r="S173" i="7"/>
  <c r="T173" i="7"/>
  <c r="U173" i="7"/>
  <c r="V173" i="7"/>
  <c r="W173" i="7"/>
  <c r="X173" i="7"/>
  <c r="P174" i="7"/>
  <c r="Q174" i="7"/>
  <c r="R174" i="7"/>
  <c r="S174" i="7"/>
  <c r="T174" i="7"/>
  <c r="U174" i="7"/>
  <c r="V174" i="7"/>
  <c r="W174" i="7"/>
  <c r="X174" i="7"/>
  <c r="P175" i="7"/>
  <c r="Q175" i="7"/>
  <c r="R175" i="7"/>
  <c r="S175" i="7"/>
  <c r="T175" i="7"/>
  <c r="U175" i="7"/>
  <c r="V175" i="7"/>
  <c r="W175" i="7"/>
  <c r="X175" i="7"/>
  <c r="P176" i="7"/>
  <c r="Q176" i="7"/>
  <c r="R176" i="7"/>
  <c r="S176" i="7"/>
  <c r="T176" i="7"/>
  <c r="U176" i="7"/>
  <c r="V176" i="7"/>
  <c r="W176" i="7"/>
  <c r="X176" i="7"/>
  <c r="P177" i="7"/>
  <c r="Q177" i="7"/>
  <c r="R177" i="7"/>
  <c r="S177" i="7"/>
  <c r="T177" i="7"/>
  <c r="U177" i="7"/>
  <c r="V177" i="7"/>
  <c r="W177" i="7"/>
  <c r="X177" i="7"/>
  <c r="P178" i="7"/>
  <c r="Q178" i="7"/>
  <c r="R178" i="7"/>
  <c r="S178" i="7"/>
  <c r="T178" i="7"/>
  <c r="U178" i="7"/>
  <c r="V178" i="7"/>
  <c r="W178" i="7"/>
  <c r="X178" i="7"/>
  <c r="P179" i="7"/>
  <c r="Q179" i="7"/>
  <c r="R179" i="7"/>
  <c r="S179" i="7"/>
  <c r="T179" i="7"/>
  <c r="U179" i="7"/>
  <c r="V179" i="7"/>
  <c r="W179" i="7"/>
  <c r="X179" i="7"/>
  <c r="P180" i="7"/>
  <c r="Q180" i="7"/>
  <c r="R180" i="7"/>
  <c r="S180" i="7"/>
  <c r="T180" i="7"/>
  <c r="U180" i="7"/>
  <c r="V180" i="7"/>
  <c r="W180" i="7"/>
  <c r="X180" i="7"/>
  <c r="P181" i="7"/>
  <c r="Q181" i="7"/>
  <c r="R181" i="7"/>
  <c r="S181" i="7"/>
  <c r="T181" i="7"/>
  <c r="U181" i="7"/>
  <c r="V181" i="7"/>
  <c r="W181" i="7"/>
  <c r="X181" i="7"/>
  <c r="P182" i="7"/>
  <c r="Q182" i="7"/>
  <c r="R182" i="7"/>
  <c r="S182" i="7"/>
  <c r="T182" i="7"/>
  <c r="U182" i="7"/>
  <c r="V182" i="7"/>
  <c r="W182" i="7"/>
  <c r="X182" i="7"/>
  <c r="P183" i="7"/>
  <c r="Q183" i="7"/>
  <c r="R183" i="7"/>
  <c r="S183" i="7"/>
  <c r="T183" i="7"/>
  <c r="U183" i="7"/>
  <c r="V183" i="7"/>
  <c r="W183" i="7"/>
  <c r="X183" i="7"/>
  <c r="P184" i="7"/>
  <c r="Q184" i="7"/>
  <c r="R184" i="7"/>
  <c r="S184" i="7"/>
  <c r="T184" i="7"/>
  <c r="U184" i="7"/>
  <c r="V184" i="7"/>
  <c r="W184" i="7"/>
  <c r="X184" i="7"/>
  <c r="P185" i="7"/>
  <c r="Q185" i="7"/>
  <c r="R185" i="7"/>
  <c r="S185" i="7"/>
  <c r="T185" i="7"/>
  <c r="U185" i="7"/>
  <c r="V185" i="7"/>
  <c r="W185" i="7"/>
  <c r="X185" i="7"/>
  <c r="P186" i="7"/>
  <c r="Q186" i="7"/>
  <c r="R186" i="7"/>
  <c r="S186" i="7"/>
  <c r="T186" i="7"/>
  <c r="U186" i="7"/>
  <c r="V186" i="7"/>
  <c r="W186" i="7"/>
  <c r="X186" i="7"/>
  <c r="X104" i="7"/>
  <c r="W104" i="7"/>
  <c r="V104" i="7"/>
  <c r="T104" i="7"/>
  <c r="U104" i="7"/>
  <c r="S104" i="7"/>
  <c r="R104" i="7"/>
  <c r="Q104" i="7"/>
  <c r="P104" i="7"/>
  <c r="L3" i="19"/>
  <c r="K3" i="19"/>
  <c r="Z3" i="19"/>
  <c r="Y3" i="19"/>
  <c r="Y6" i="19"/>
  <c r="Z6" i="19"/>
  <c r="Y7" i="19"/>
  <c r="Z7" i="19"/>
  <c r="Y8" i="19"/>
  <c r="Z8" i="19"/>
  <c r="Y9" i="19"/>
  <c r="Z9" i="19"/>
  <c r="Y10" i="19"/>
  <c r="Z10" i="19"/>
  <c r="Y11" i="19"/>
  <c r="Z11" i="19"/>
  <c r="Y12" i="19"/>
  <c r="Z12" i="19"/>
  <c r="Y13" i="19"/>
  <c r="Z13" i="19"/>
  <c r="Y14" i="19"/>
  <c r="Z14" i="19"/>
  <c r="Y15" i="19"/>
  <c r="Z15" i="19"/>
  <c r="Y16" i="19"/>
  <c r="Z16" i="19"/>
  <c r="Y17" i="19"/>
  <c r="Z17" i="19"/>
  <c r="Y18" i="19"/>
  <c r="Z18" i="19"/>
  <c r="Y19" i="19"/>
  <c r="Z19" i="19"/>
  <c r="Y20" i="19"/>
  <c r="Z20" i="19"/>
  <c r="Y21" i="19"/>
  <c r="Z21" i="19"/>
  <c r="Y22" i="19"/>
  <c r="Z22" i="19"/>
  <c r="Y23" i="19"/>
  <c r="Z23" i="19"/>
  <c r="Y24" i="19"/>
  <c r="Z24" i="19"/>
  <c r="Y25" i="19"/>
  <c r="Z25" i="19"/>
  <c r="Y26" i="19"/>
  <c r="Z26" i="19"/>
  <c r="Y27" i="19"/>
  <c r="Z27" i="19"/>
  <c r="Y28" i="19"/>
  <c r="Z28" i="19"/>
  <c r="Y29" i="19"/>
  <c r="Z29" i="19"/>
  <c r="Y30" i="19"/>
  <c r="Z30" i="19"/>
  <c r="Y31" i="19"/>
  <c r="Z31" i="19"/>
  <c r="Y32" i="19"/>
  <c r="Z32" i="19"/>
  <c r="Y33" i="19"/>
  <c r="Z33" i="19"/>
  <c r="Y34" i="19"/>
  <c r="Z34" i="19"/>
  <c r="Y35" i="19"/>
  <c r="Z35" i="19"/>
  <c r="Y36" i="19"/>
  <c r="Z36" i="19"/>
  <c r="Y37" i="19"/>
  <c r="Z37" i="19"/>
  <c r="Y38" i="19"/>
  <c r="Z38" i="19"/>
  <c r="Y39" i="19"/>
  <c r="Z39" i="19"/>
  <c r="Y40" i="19"/>
  <c r="Z40" i="19"/>
  <c r="Y41" i="19"/>
  <c r="Z41" i="19"/>
  <c r="Y42" i="19"/>
  <c r="Z42" i="19"/>
  <c r="Y43" i="19"/>
  <c r="Z43" i="19"/>
  <c r="Y44" i="19"/>
  <c r="Z44" i="19"/>
  <c r="Y45" i="19"/>
  <c r="Z45" i="19"/>
  <c r="Y46" i="19"/>
  <c r="Z46" i="19"/>
  <c r="Y47" i="19"/>
  <c r="Z47" i="19"/>
  <c r="Y48" i="19"/>
  <c r="Z48" i="19"/>
  <c r="Y49" i="19"/>
  <c r="Z49" i="19"/>
  <c r="Y50" i="19"/>
  <c r="Z50" i="19"/>
  <c r="Y51" i="19"/>
  <c r="Z51" i="19"/>
  <c r="Y52" i="19"/>
  <c r="Z52" i="19"/>
  <c r="Y53" i="19"/>
  <c r="Z53" i="19"/>
  <c r="Y54" i="19"/>
  <c r="Z54" i="19"/>
  <c r="Y55" i="19"/>
  <c r="Z55" i="19"/>
  <c r="Y56" i="19"/>
  <c r="Z56" i="19"/>
  <c r="Y57" i="19"/>
  <c r="Z57" i="19"/>
  <c r="Y58" i="19"/>
  <c r="Z58" i="19"/>
  <c r="Y59" i="19"/>
  <c r="Z59" i="19"/>
  <c r="Y60" i="19"/>
  <c r="Z60" i="19"/>
  <c r="Y61" i="19"/>
  <c r="Z61" i="19"/>
  <c r="Y62" i="19"/>
  <c r="Z62" i="19"/>
  <c r="Y63" i="19"/>
  <c r="Z63" i="19"/>
  <c r="Y64" i="19"/>
  <c r="Z64" i="19"/>
  <c r="Y65" i="19"/>
  <c r="Z65" i="19"/>
  <c r="Y66" i="19"/>
  <c r="Z66" i="19"/>
  <c r="Y67" i="19"/>
  <c r="Z67" i="19"/>
  <c r="Y68" i="19"/>
  <c r="Z68" i="19"/>
  <c r="Y69" i="19"/>
  <c r="Z69" i="19"/>
  <c r="Y70" i="19"/>
  <c r="Z70" i="19"/>
  <c r="Y71" i="19"/>
  <c r="Z71" i="19"/>
  <c r="Y72" i="19"/>
  <c r="Z72" i="19"/>
  <c r="Y73" i="19"/>
  <c r="Z73" i="19"/>
  <c r="Y74" i="19"/>
  <c r="Z74" i="19"/>
  <c r="Y75" i="19"/>
  <c r="Z75" i="19"/>
  <c r="Y76" i="19"/>
  <c r="Z76" i="19"/>
  <c r="Y77" i="19"/>
  <c r="Z77" i="19"/>
  <c r="Y78" i="19"/>
  <c r="Z78" i="19"/>
  <c r="Y79" i="19"/>
  <c r="Z79" i="19"/>
  <c r="Y80" i="19"/>
  <c r="Z80" i="19"/>
  <c r="Y81" i="19"/>
  <c r="Z81" i="19"/>
  <c r="Y82" i="19"/>
  <c r="Z82" i="19"/>
  <c r="Y83" i="19"/>
  <c r="Z83" i="19"/>
  <c r="Y84" i="19"/>
  <c r="Z84" i="19"/>
  <c r="Y85" i="19"/>
  <c r="Z85" i="19"/>
  <c r="Y86" i="19"/>
  <c r="Z86" i="19"/>
  <c r="Y87" i="19"/>
  <c r="Z87" i="19"/>
  <c r="Y88" i="19"/>
  <c r="Z88" i="19"/>
  <c r="Y89" i="19"/>
  <c r="Z89" i="19"/>
  <c r="Y90" i="19"/>
  <c r="Z90" i="19"/>
  <c r="Y91" i="19"/>
  <c r="Z91" i="19"/>
  <c r="Y92" i="19"/>
  <c r="Z92" i="19"/>
  <c r="Y93" i="19"/>
  <c r="Z93" i="19"/>
  <c r="Y94" i="19"/>
  <c r="Z94" i="19"/>
  <c r="Y95" i="19"/>
  <c r="Z95" i="19"/>
  <c r="Y96" i="19"/>
  <c r="Z96" i="19"/>
  <c r="Y97" i="19"/>
  <c r="Z97" i="19"/>
  <c r="Y98" i="19"/>
  <c r="Z98" i="19"/>
  <c r="Y99" i="19"/>
  <c r="Z99" i="19"/>
  <c r="Y100" i="19"/>
  <c r="Z100" i="19"/>
  <c r="Y101" i="19"/>
  <c r="Z101" i="19"/>
  <c r="Y102" i="19"/>
  <c r="Z102" i="19"/>
  <c r="Y103" i="19"/>
  <c r="Z103" i="19"/>
  <c r="Y104" i="19"/>
  <c r="Z104" i="19"/>
  <c r="Y105" i="19"/>
  <c r="Z105" i="19"/>
  <c r="Y106" i="19"/>
  <c r="Z106" i="19"/>
  <c r="Y107" i="19"/>
  <c r="Z107" i="19"/>
  <c r="Y108" i="19"/>
  <c r="Z108" i="19"/>
  <c r="Y109" i="19"/>
  <c r="Z109" i="19"/>
  <c r="Y110" i="19"/>
  <c r="Z110" i="19"/>
  <c r="Y111" i="19"/>
  <c r="Z111" i="19"/>
  <c r="Y112" i="19"/>
  <c r="Z112" i="19"/>
  <c r="Y113" i="19"/>
  <c r="Z113" i="19"/>
  <c r="Y114" i="19"/>
  <c r="Z114" i="19"/>
  <c r="Y115" i="19"/>
  <c r="Z115" i="19"/>
  <c r="Y116" i="19"/>
  <c r="Z116" i="19"/>
  <c r="Y117" i="19"/>
  <c r="Z117" i="19"/>
  <c r="Y118" i="19"/>
  <c r="Z118" i="19"/>
  <c r="Y119" i="19"/>
  <c r="Z119" i="19"/>
  <c r="Y120" i="19"/>
  <c r="Z120" i="19"/>
  <c r="Y121" i="19"/>
  <c r="Z121" i="19"/>
  <c r="Y122" i="19"/>
  <c r="Z122" i="19"/>
  <c r="Y123" i="19"/>
  <c r="Z123" i="19"/>
  <c r="Y124" i="19"/>
  <c r="Z124" i="19"/>
  <c r="Y125" i="19"/>
  <c r="Z125" i="19"/>
  <c r="Y126" i="19"/>
  <c r="Z126" i="19"/>
  <c r="Y127" i="19"/>
  <c r="Z127" i="19"/>
  <c r="Y128" i="19"/>
  <c r="Z128" i="19"/>
  <c r="Y129" i="19"/>
  <c r="Z129" i="19"/>
  <c r="Y130" i="19"/>
  <c r="Z130" i="19"/>
  <c r="Y131" i="19"/>
  <c r="Z131" i="19"/>
  <c r="Y132" i="19"/>
  <c r="Z132" i="19"/>
  <c r="Y133" i="19"/>
  <c r="Z133" i="19"/>
  <c r="Y134" i="19"/>
  <c r="Z134" i="19"/>
  <c r="Y135" i="19"/>
  <c r="Z135" i="19"/>
  <c r="Y136" i="19"/>
  <c r="Z136" i="19"/>
  <c r="Y137" i="19"/>
  <c r="Z137" i="19"/>
  <c r="Y138" i="19"/>
  <c r="Z138" i="19"/>
  <c r="Y139" i="19"/>
  <c r="Z139" i="19"/>
  <c r="Y140" i="19"/>
  <c r="Z140" i="19"/>
  <c r="Y141" i="19"/>
  <c r="Z141" i="19"/>
  <c r="Y142" i="19"/>
  <c r="Z142" i="19"/>
  <c r="Y143" i="19"/>
  <c r="Z143" i="19"/>
  <c r="Y144" i="19"/>
  <c r="Z144" i="19"/>
  <c r="Y145" i="19"/>
  <c r="Z145" i="19"/>
  <c r="Y146" i="19"/>
  <c r="Z146" i="19"/>
  <c r="Y147" i="19"/>
  <c r="Z147" i="19"/>
  <c r="Y148" i="19"/>
  <c r="Z148" i="19"/>
  <c r="Y149" i="19"/>
  <c r="Z149" i="19"/>
  <c r="Y150" i="19"/>
  <c r="Z150" i="19"/>
  <c r="Y151" i="19"/>
  <c r="Z151" i="19"/>
  <c r="Y152" i="19"/>
  <c r="Z152" i="19"/>
  <c r="Y153" i="19"/>
  <c r="Z153" i="19"/>
  <c r="Y154" i="19"/>
  <c r="Z154" i="19"/>
  <c r="Y155" i="19"/>
  <c r="Z155" i="19"/>
  <c r="Y156" i="19"/>
  <c r="Z156" i="19"/>
  <c r="Y157" i="19"/>
  <c r="Z157" i="19"/>
  <c r="Y158" i="19"/>
  <c r="Z158" i="19"/>
  <c r="Y159" i="19"/>
  <c r="Z159" i="19"/>
  <c r="Y160" i="19"/>
  <c r="Z160" i="19"/>
  <c r="Y161" i="19"/>
  <c r="Z161" i="19"/>
  <c r="Y162" i="19"/>
  <c r="Z162" i="19"/>
  <c r="Y163" i="19"/>
  <c r="Z163" i="19"/>
  <c r="Y164" i="19"/>
  <c r="Z164" i="19"/>
  <c r="Y165" i="19"/>
  <c r="Z165" i="19"/>
  <c r="Y166" i="19"/>
  <c r="Z166" i="19"/>
  <c r="Y167" i="19"/>
  <c r="Z167" i="19"/>
  <c r="Y168" i="19"/>
  <c r="Z168" i="19"/>
  <c r="Y169" i="19"/>
  <c r="Z169" i="19"/>
  <c r="Y170" i="19"/>
  <c r="Z170" i="19"/>
  <c r="Y171" i="19"/>
  <c r="Z171" i="19"/>
  <c r="Y172" i="19"/>
  <c r="Z172" i="19"/>
  <c r="Y173" i="19"/>
  <c r="Z173" i="19"/>
  <c r="Y174" i="19"/>
  <c r="Z174" i="19"/>
  <c r="Y175" i="19"/>
  <c r="Z175" i="19"/>
  <c r="Y176" i="19"/>
  <c r="Z176" i="19"/>
  <c r="Y177" i="19"/>
  <c r="Z177" i="19"/>
  <c r="Y178" i="19"/>
  <c r="Z178" i="19"/>
  <c r="Y179" i="19"/>
  <c r="Z179" i="19"/>
  <c r="Y180" i="19"/>
  <c r="Z180" i="19"/>
  <c r="Y181" i="19"/>
  <c r="Z181" i="19"/>
  <c r="Y182" i="19"/>
  <c r="Z182" i="19"/>
  <c r="Y183" i="19"/>
  <c r="Z183" i="19"/>
  <c r="Y184" i="19"/>
  <c r="Z184" i="19"/>
  <c r="Y185" i="19"/>
  <c r="Z185" i="19"/>
  <c r="Y186" i="19"/>
  <c r="Z186" i="19"/>
  <c r="Y187" i="19"/>
  <c r="Z187" i="19"/>
  <c r="Y188" i="19"/>
  <c r="Z188" i="19"/>
  <c r="Y189" i="19"/>
  <c r="Z189" i="19"/>
  <c r="Y190" i="19"/>
  <c r="Z190" i="19"/>
  <c r="Y191" i="19"/>
  <c r="Z191" i="19"/>
  <c r="Y192" i="19"/>
  <c r="Z192" i="19"/>
  <c r="Y193" i="19"/>
  <c r="Z193" i="19"/>
  <c r="Y194" i="19"/>
  <c r="Z194" i="19"/>
  <c r="Y195" i="19"/>
  <c r="Z195" i="19"/>
  <c r="Y196" i="19"/>
  <c r="Z196" i="19"/>
  <c r="Y197" i="19"/>
  <c r="Z197" i="19"/>
  <c r="Y198" i="19"/>
  <c r="Z198" i="19"/>
  <c r="Y199" i="19"/>
  <c r="Z199" i="19"/>
  <c r="Y200" i="19"/>
  <c r="Z200" i="19"/>
  <c r="Y201" i="19"/>
  <c r="Z201" i="19"/>
  <c r="Y202" i="19"/>
  <c r="Z202" i="19"/>
  <c r="Y203" i="19"/>
  <c r="Z203" i="19"/>
  <c r="Y204" i="19"/>
  <c r="Z204" i="19"/>
  <c r="Y205" i="19"/>
  <c r="Z205" i="19"/>
  <c r="Z5" i="19"/>
  <c r="Y5" i="19"/>
  <c r="V207" i="19"/>
  <c r="W207" i="19"/>
  <c r="X207" i="19"/>
  <c r="Y207" i="19"/>
  <c r="Z207" i="19"/>
  <c r="V208" i="19"/>
  <c r="W208" i="19"/>
  <c r="X208" i="19"/>
  <c r="Y208" i="19"/>
  <c r="Z208" i="19"/>
  <c r="V209" i="19"/>
  <c r="W209" i="19"/>
  <c r="X209" i="19"/>
  <c r="Y209" i="19"/>
  <c r="Z209" i="19"/>
  <c r="V210" i="19"/>
  <c r="W210" i="19"/>
  <c r="X210" i="19"/>
  <c r="Y210" i="19"/>
  <c r="Z210" i="19"/>
  <c r="V211" i="19"/>
  <c r="W211" i="19"/>
  <c r="X211" i="19"/>
  <c r="Y211" i="19"/>
  <c r="Z211" i="19"/>
  <c r="V212" i="19"/>
  <c r="W212" i="19"/>
  <c r="X212" i="19"/>
  <c r="Y212" i="19"/>
  <c r="Z212" i="19"/>
  <c r="V213" i="19"/>
  <c r="W213" i="19"/>
  <c r="X213" i="19"/>
  <c r="Y213" i="19"/>
  <c r="Z213" i="19"/>
  <c r="V214" i="19"/>
  <c r="W214" i="19"/>
  <c r="X214" i="19"/>
  <c r="Y214" i="19"/>
  <c r="Z214" i="19"/>
  <c r="V215" i="19"/>
  <c r="W215" i="19"/>
  <c r="X215" i="19"/>
  <c r="Y215" i="19"/>
  <c r="Z215" i="19"/>
  <c r="V216" i="19"/>
  <c r="W216" i="19"/>
  <c r="X216" i="19"/>
  <c r="Y216" i="19"/>
  <c r="Z216" i="19"/>
  <c r="V217" i="19"/>
  <c r="W217" i="19"/>
  <c r="X217" i="19"/>
  <c r="Y217" i="19"/>
  <c r="Z217" i="19"/>
  <c r="V218" i="19"/>
  <c r="W218" i="19"/>
  <c r="X218" i="19"/>
  <c r="Y218" i="19"/>
  <c r="Z218" i="19"/>
  <c r="V219" i="19"/>
  <c r="W219" i="19"/>
  <c r="X219" i="19"/>
  <c r="Y219" i="19"/>
  <c r="Z219" i="19"/>
  <c r="V220" i="19"/>
  <c r="W220" i="19"/>
  <c r="X220" i="19"/>
  <c r="Y220" i="19"/>
  <c r="Z220" i="19"/>
  <c r="V221" i="19"/>
  <c r="W221" i="19"/>
  <c r="X221" i="19"/>
  <c r="Y221" i="19"/>
  <c r="Z221" i="19"/>
  <c r="V222" i="19"/>
  <c r="W222" i="19"/>
  <c r="X222" i="19"/>
  <c r="Y222" i="19"/>
  <c r="Z222" i="19"/>
  <c r="V223" i="19"/>
  <c r="W223" i="19"/>
  <c r="X223" i="19"/>
  <c r="Y223" i="19"/>
  <c r="Z223" i="19"/>
  <c r="V224" i="19"/>
  <c r="W224" i="19"/>
  <c r="X224" i="19"/>
  <c r="Y224" i="19"/>
  <c r="Z224" i="19"/>
  <c r="V225" i="19"/>
  <c r="W225" i="19"/>
  <c r="X225" i="19"/>
  <c r="Y225" i="19"/>
  <c r="Z225" i="19"/>
  <c r="V226" i="19"/>
  <c r="W226" i="19"/>
  <c r="X226" i="19"/>
  <c r="Y226" i="19"/>
  <c r="Z226" i="19"/>
  <c r="V227" i="19"/>
  <c r="W227" i="19"/>
  <c r="X227" i="19"/>
  <c r="Y227" i="19"/>
  <c r="Z227" i="19"/>
  <c r="V228" i="19"/>
  <c r="W228" i="19"/>
  <c r="X228" i="19"/>
  <c r="Y228" i="19"/>
  <c r="Z228" i="19"/>
  <c r="V229" i="19"/>
  <c r="W229" i="19"/>
  <c r="X229" i="19"/>
  <c r="Y229" i="19"/>
  <c r="Z229" i="19"/>
  <c r="V230" i="19"/>
  <c r="W230" i="19"/>
  <c r="X230" i="19"/>
  <c r="Y230" i="19"/>
  <c r="Z230" i="19"/>
  <c r="V231" i="19"/>
  <c r="W231" i="19"/>
  <c r="X231" i="19"/>
  <c r="Y231" i="19"/>
  <c r="Z231" i="19"/>
  <c r="V232" i="19"/>
  <c r="W232" i="19"/>
  <c r="X232" i="19"/>
  <c r="Y232" i="19"/>
  <c r="Z232" i="19"/>
  <c r="V233" i="19"/>
  <c r="W233" i="19"/>
  <c r="X233" i="19"/>
  <c r="Y233" i="19"/>
  <c r="Z233" i="19"/>
  <c r="V234" i="19"/>
  <c r="W234" i="19"/>
  <c r="X234" i="19"/>
  <c r="Y234" i="19"/>
  <c r="Z234" i="19"/>
  <c r="V235" i="19"/>
  <c r="W235" i="19"/>
  <c r="X235" i="19"/>
  <c r="Y235" i="19"/>
  <c r="Z235" i="19"/>
  <c r="V236" i="19"/>
  <c r="W236" i="19"/>
  <c r="X236" i="19"/>
  <c r="Y236" i="19"/>
  <c r="Z236" i="19"/>
  <c r="V237" i="19"/>
  <c r="W237" i="19"/>
  <c r="X237" i="19"/>
  <c r="Y237" i="19"/>
  <c r="Z237" i="19"/>
  <c r="V238" i="19"/>
  <c r="W238" i="19"/>
  <c r="X238" i="19"/>
  <c r="Y238" i="19"/>
  <c r="Z238" i="19"/>
  <c r="V239" i="19"/>
  <c r="W239" i="19"/>
  <c r="X239" i="19"/>
  <c r="Y239" i="19"/>
  <c r="Z239" i="19"/>
  <c r="V240" i="19"/>
  <c r="W240" i="19"/>
  <c r="X240" i="19"/>
  <c r="Y240" i="19"/>
  <c r="Z240" i="19"/>
  <c r="V241" i="19"/>
  <c r="W241" i="19"/>
  <c r="X241" i="19"/>
  <c r="Y241" i="19"/>
  <c r="Z241" i="19"/>
  <c r="V242" i="19"/>
  <c r="W242" i="19"/>
  <c r="X242" i="19"/>
  <c r="Y242" i="19"/>
  <c r="Z242" i="19"/>
  <c r="V243" i="19"/>
  <c r="W243" i="19"/>
  <c r="X243" i="19"/>
  <c r="Y243" i="19"/>
  <c r="Z243" i="19"/>
  <c r="V244" i="19"/>
  <c r="W244" i="19"/>
  <c r="X244" i="19"/>
  <c r="Y244" i="19"/>
  <c r="Z244" i="19"/>
  <c r="V245" i="19"/>
  <c r="W245" i="19"/>
  <c r="X245" i="19"/>
  <c r="Y245" i="19"/>
  <c r="Z245" i="19"/>
  <c r="V246" i="19"/>
  <c r="W246" i="19"/>
  <c r="X246" i="19"/>
  <c r="Y246" i="19"/>
  <c r="Z246" i="19"/>
  <c r="V247" i="19"/>
  <c r="W247" i="19"/>
  <c r="X247" i="19"/>
  <c r="Y247" i="19"/>
  <c r="Z247" i="19"/>
  <c r="V248" i="19"/>
  <c r="W248" i="19"/>
  <c r="X248" i="19"/>
  <c r="Y248" i="19"/>
  <c r="Z248" i="19"/>
  <c r="V249" i="19"/>
  <c r="W249" i="19"/>
  <c r="X249" i="19"/>
  <c r="Y249" i="19"/>
  <c r="Z249" i="19"/>
  <c r="V250" i="19"/>
  <c r="W250" i="19"/>
  <c r="X250" i="19"/>
  <c r="Y250" i="19"/>
  <c r="Z250" i="19"/>
  <c r="V251" i="19"/>
  <c r="W251" i="19"/>
  <c r="X251" i="19"/>
  <c r="Y251" i="19"/>
  <c r="Z251" i="19"/>
  <c r="V252" i="19"/>
  <c r="W252" i="19"/>
  <c r="X252" i="19"/>
  <c r="Y252" i="19"/>
  <c r="Z252" i="19"/>
  <c r="V253" i="19"/>
  <c r="W253" i="19"/>
  <c r="X253" i="19"/>
  <c r="Y253" i="19"/>
  <c r="Z253" i="19"/>
  <c r="V254" i="19"/>
  <c r="W254" i="19"/>
  <c r="X254" i="19"/>
  <c r="Y254" i="19"/>
  <c r="Z254" i="19"/>
  <c r="V255" i="19"/>
  <c r="W255" i="19"/>
  <c r="X255" i="19"/>
  <c r="Y255" i="19"/>
  <c r="Z255" i="19"/>
  <c r="V256" i="19"/>
  <c r="W256" i="19"/>
  <c r="X256" i="19"/>
  <c r="Y256" i="19"/>
  <c r="Z256" i="19"/>
  <c r="V257" i="19"/>
  <c r="W257" i="19"/>
  <c r="X257" i="19"/>
  <c r="Y257" i="19"/>
  <c r="Z257" i="19"/>
  <c r="V258" i="19"/>
  <c r="W258" i="19"/>
  <c r="X258" i="19"/>
  <c r="Y258" i="19"/>
  <c r="Z258" i="19"/>
  <c r="V259" i="19"/>
  <c r="W259" i="19"/>
  <c r="X259" i="19"/>
  <c r="Y259" i="19"/>
  <c r="Z259" i="19"/>
  <c r="V260" i="19"/>
  <c r="W260" i="19"/>
  <c r="X260" i="19"/>
  <c r="Y260" i="19"/>
  <c r="Z260" i="19"/>
  <c r="V261" i="19"/>
  <c r="W261" i="19"/>
  <c r="X261" i="19"/>
  <c r="Y261" i="19"/>
  <c r="Z261" i="19"/>
  <c r="V262" i="19"/>
  <c r="W262" i="19"/>
  <c r="X262" i="19"/>
  <c r="Y262" i="19"/>
  <c r="Z262" i="19"/>
  <c r="V263" i="19"/>
  <c r="W263" i="19"/>
  <c r="X263" i="19"/>
  <c r="Y263" i="19"/>
  <c r="Z263" i="19"/>
  <c r="V264" i="19"/>
  <c r="W264" i="19"/>
  <c r="X264" i="19"/>
  <c r="Y264" i="19"/>
  <c r="Z264" i="19"/>
  <c r="V265" i="19"/>
  <c r="W265" i="19"/>
  <c r="X265" i="19"/>
  <c r="Y265" i="19"/>
  <c r="Z265" i="19"/>
  <c r="V266" i="19"/>
  <c r="W266" i="19"/>
  <c r="X266" i="19"/>
  <c r="Y266" i="19"/>
  <c r="Z266" i="19"/>
  <c r="V267" i="19"/>
  <c r="W267" i="19"/>
  <c r="X267" i="19"/>
  <c r="Y267" i="19"/>
  <c r="Z267" i="19"/>
  <c r="V268" i="19"/>
  <c r="W268" i="19"/>
  <c r="X268" i="19"/>
  <c r="Y268" i="19"/>
  <c r="Z268" i="19"/>
  <c r="V269" i="19"/>
  <c r="W269" i="19"/>
  <c r="X269" i="19"/>
  <c r="Y269" i="19"/>
  <c r="Z269" i="19"/>
  <c r="V270" i="19"/>
  <c r="W270" i="19"/>
  <c r="X270" i="19"/>
  <c r="Y270" i="19"/>
  <c r="Z270" i="19"/>
  <c r="V271" i="19"/>
  <c r="W271" i="19"/>
  <c r="X271" i="19"/>
  <c r="Y271" i="19"/>
  <c r="Z271" i="19"/>
  <c r="V272" i="19"/>
  <c r="W272" i="19"/>
  <c r="X272" i="19"/>
  <c r="Y272" i="19"/>
  <c r="Z272" i="19"/>
  <c r="V273" i="19"/>
  <c r="W273" i="19"/>
  <c r="X273" i="19"/>
  <c r="Y273" i="19"/>
  <c r="Z273" i="19"/>
  <c r="V274" i="19"/>
  <c r="W274" i="19"/>
  <c r="X274" i="19"/>
  <c r="Y274" i="19"/>
  <c r="Z274" i="19"/>
  <c r="V275" i="19"/>
  <c r="W275" i="19"/>
  <c r="X275" i="19"/>
  <c r="Y275" i="19"/>
  <c r="Z275" i="19"/>
  <c r="V276" i="19"/>
  <c r="W276" i="19"/>
  <c r="X276" i="19"/>
  <c r="Y276" i="19"/>
  <c r="Z276" i="19"/>
  <c r="V277" i="19"/>
  <c r="W277" i="19"/>
  <c r="X277" i="19"/>
  <c r="Y277" i="19"/>
  <c r="Z277" i="19"/>
  <c r="V278" i="19"/>
  <c r="W278" i="19"/>
  <c r="X278" i="19"/>
  <c r="Y278" i="19"/>
  <c r="Z278" i="19"/>
  <c r="V279" i="19"/>
  <c r="W279" i="19"/>
  <c r="X279" i="19"/>
  <c r="Y279" i="19"/>
  <c r="Z279" i="19"/>
  <c r="V280" i="19"/>
  <c r="W280" i="19"/>
  <c r="X280" i="19"/>
  <c r="Y280" i="19"/>
  <c r="Z280" i="19"/>
  <c r="V281" i="19"/>
  <c r="W281" i="19"/>
  <c r="X281" i="19"/>
  <c r="Y281" i="19"/>
  <c r="Z281" i="19"/>
  <c r="V282" i="19"/>
  <c r="W282" i="19"/>
  <c r="X282" i="19"/>
  <c r="Y282" i="19"/>
  <c r="Z282" i="19"/>
  <c r="V283" i="19"/>
  <c r="W283" i="19"/>
  <c r="X283" i="19"/>
  <c r="Y283" i="19"/>
  <c r="Z283" i="19"/>
  <c r="V284" i="19"/>
  <c r="W284" i="19"/>
  <c r="X284" i="19"/>
  <c r="Y284" i="19"/>
  <c r="Z284" i="19"/>
  <c r="V285" i="19"/>
  <c r="W285" i="19"/>
  <c r="X285" i="19"/>
  <c r="Y285" i="19"/>
  <c r="Z285" i="19"/>
  <c r="V286" i="19"/>
  <c r="W286" i="19"/>
  <c r="X286" i="19"/>
  <c r="Y286" i="19"/>
  <c r="Z286" i="19"/>
  <c r="V287" i="19"/>
  <c r="W287" i="19"/>
  <c r="X287" i="19"/>
  <c r="Y287" i="19"/>
  <c r="Z287" i="19"/>
  <c r="V288" i="19"/>
  <c r="W288" i="19"/>
  <c r="X288" i="19"/>
  <c r="Y288" i="19"/>
  <c r="Z288" i="19"/>
  <c r="V289" i="19"/>
  <c r="W289" i="19"/>
  <c r="X289" i="19"/>
  <c r="Y289" i="19"/>
  <c r="Z289" i="19"/>
  <c r="V290" i="19"/>
  <c r="W290" i="19"/>
  <c r="X290" i="19"/>
  <c r="Y290" i="19"/>
  <c r="Z290" i="19"/>
  <c r="V291" i="19"/>
  <c r="W291" i="19"/>
  <c r="X291" i="19"/>
  <c r="Y291" i="19"/>
  <c r="Z291" i="19"/>
  <c r="V292" i="19"/>
  <c r="W292" i="19"/>
  <c r="X292" i="19"/>
  <c r="Y292" i="19"/>
  <c r="Z292" i="19"/>
  <c r="V293" i="19"/>
  <c r="W293" i="19"/>
  <c r="X293" i="19"/>
  <c r="Y293" i="19"/>
  <c r="Z293" i="19"/>
  <c r="V294" i="19"/>
  <c r="W294" i="19"/>
  <c r="X294" i="19"/>
  <c r="Y294" i="19"/>
  <c r="Z294" i="19"/>
  <c r="V295" i="19"/>
  <c r="W295" i="19"/>
  <c r="X295" i="19"/>
  <c r="Y295" i="19"/>
  <c r="Z295" i="19"/>
  <c r="V296" i="19"/>
  <c r="W296" i="19"/>
  <c r="X296" i="19"/>
  <c r="Y296" i="19"/>
  <c r="Z296" i="19"/>
  <c r="V297" i="19"/>
  <c r="W297" i="19"/>
  <c r="X297" i="19"/>
  <c r="Y297" i="19"/>
  <c r="Z297" i="19"/>
  <c r="V298" i="19"/>
  <c r="W298" i="19"/>
  <c r="X298" i="19"/>
  <c r="Y298" i="19"/>
  <c r="Z298" i="19"/>
  <c r="V299" i="19"/>
  <c r="W299" i="19"/>
  <c r="X299" i="19"/>
  <c r="Y299" i="19"/>
  <c r="Z299" i="19"/>
  <c r="V300" i="19"/>
  <c r="W300" i="19"/>
  <c r="X300" i="19"/>
  <c r="Y300" i="19"/>
  <c r="Z300" i="19"/>
  <c r="V301" i="19"/>
  <c r="W301" i="19"/>
  <c r="X301" i="19"/>
  <c r="Y301" i="19"/>
  <c r="Z301" i="19"/>
  <c r="V302" i="19"/>
  <c r="W302" i="19"/>
  <c r="X302" i="19"/>
  <c r="Y302" i="19"/>
  <c r="Z302" i="19"/>
  <c r="V303" i="19"/>
  <c r="W303" i="19"/>
  <c r="X303" i="19"/>
  <c r="Y303" i="19"/>
  <c r="Z303" i="19"/>
  <c r="V304" i="19"/>
  <c r="W304" i="19"/>
  <c r="X304" i="19"/>
  <c r="Y304" i="19"/>
  <c r="Z304" i="19"/>
  <c r="V305" i="19"/>
  <c r="W305" i="19"/>
  <c r="X305" i="19"/>
  <c r="Y305" i="19"/>
  <c r="Z305" i="19"/>
  <c r="V306" i="19"/>
  <c r="W306" i="19"/>
  <c r="X306" i="19"/>
  <c r="Y306" i="19"/>
  <c r="Z306" i="19"/>
  <c r="V307" i="19"/>
  <c r="W307" i="19"/>
  <c r="X307" i="19"/>
  <c r="Y307" i="19"/>
  <c r="Z307" i="19"/>
  <c r="V308" i="19"/>
  <c r="W308" i="19"/>
  <c r="X308" i="19"/>
  <c r="Y308" i="19"/>
  <c r="Z308" i="19"/>
  <c r="V309" i="19"/>
  <c r="W309" i="19"/>
  <c r="X309" i="19"/>
  <c r="Y309" i="19"/>
  <c r="Z309" i="19"/>
  <c r="V310" i="19"/>
  <c r="W310" i="19"/>
  <c r="X310" i="19"/>
  <c r="Y310" i="19"/>
  <c r="Z310" i="19"/>
  <c r="V311" i="19"/>
  <c r="W311" i="19"/>
  <c r="X311" i="19"/>
  <c r="Y311" i="19"/>
  <c r="Z311" i="19"/>
  <c r="V312" i="19"/>
  <c r="W312" i="19"/>
  <c r="X312" i="19"/>
  <c r="Y312" i="19"/>
  <c r="Z312" i="19"/>
  <c r="V313" i="19"/>
  <c r="W313" i="19"/>
  <c r="X313" i="19"/>
  <c r="Y313" i="19"/>
  <c r="Z313" i="19"/>
  <c r="V314" i="19"/>
  <c r="W314" i="19"/>
  <c r="X314" i="19"/>
  <c r="Y314" i="19"/>
  <c r="Z314" i="19"/>
  <c r="V315" i="19"/>
  <c r="W315" i="19"/>
  <c r="X315" i="19"/>
  <c r="Y315" i="19"/>
  <c r="Z315" i="19"/>
  <c r="V316" i="19"/>
  <c r="W316" i="19"/>
  <c r="X316" i="19"/>
  <c r="Y316" i="19"/>
  <c r="Z316" i="19"/>
  <c r="V317" i="19"/>
  <c r="W317" i="19"/>
  <c r="X317" i="19"/>
  <c r="Y317" i="19"/>
  <c r="Z317" i="19"/>
  <c r="V318" i="19"/>
  <c r="W318" i="19"/>
  <c r="X318" i="19"/>
  <c r="Y318" i="19"/>
  <c r="Z318" i="19"/>
  <c r="V319" i="19"/>
  <c r="W319" i="19"/>
  <c r="X319" i="19"/>
  <c r="Y319" i="19"/>
  <c r="Z319" i="19"/>
  <c r="V320" i="19"/>
  <c r="W320" i="19"/>
  <c r="X320" i="19"/>
  <c r="Y320" i="19"/>
  <c r="Z320" i="19"/>
  <c r="V321" i="19"/>
  <c r="W321" i="19"/>
  <c r="X321" i="19"/>
  <c r="Y321" i="19"/>
  <c r="Z321" i="19"/>
  <c r="V322" i="19"/>
  <c r="W322" i="19"/>
  <c r="X322" i="19"/>
  <c r="Y322" i="19"/>
  <c r="Z322" i="19"/>
  <c r="V323" i="19"/>
  <c r="W323" i="19"/>
  <c r="X323" i="19"/>
  <c r="Y323" i="19"/>
  <c r="Z323" i="19"/>
  <c r="V324" i="19"/>
  <c r="W324" i="19"/>
  <c r="X324" i="19"/>
  <c r="Y324" i="19"/>
  <c r="Z324" i="19"/>
  <c r="V325" i="19"/>
  <c r="W325" i="19"/>
  <c r="X325" i="19"/>
  <c r="Y325" i="19"/>
  <c r="Z325" i="19"/>
  <c r="V326" i="19"/>
  <c r="W326" i="19"/>
  <c r="X326" i="19"/>
  <c r="Y326" i="19"/>
  <c r="Z326" i="19"/>
  <c r="V327" i="19"/>
  <c r="W327" i="19"/>
  <c r="X327" i="19"/>
  <c r="Y327" i="19"/>
  <c r="Z327" i="19"/>
  <c r="V328" i="19"/>
  <c r="W328" i="19"/>
  <c r="X328" i="19"/>
  <c r="Y328" i="19"/>
  <c r="Z328" i="19"/>
  <c r="V329" i="19"/>
  <c r="W329" i="19"/>
  <c r="X329" i="19"/>
  <c r="Y329" i="19"/>
  <c r="Z329" i="19"/>
  <c r="V330" i="19"/>
  <c r="W330" i="19"/>
  <c r="X330" i="19"/>
  <c r="Y330" i="19"/>
  <c r="Z330" i="19"/>
  <c r="V331" i="19"/>
  <c r="W331" i="19"/>
  <c r="X331" i="19"/>
  <c r="Y331" i="19"/>
  <c r="Z331" i="19"/>
  <c r="V332" i="19"/>
  <c r="W332" i="19"/>
  <c r="X332" i="19"/>
  <c r="Y332" i="19"/>
  <c r="Z332" i="19"/>
  <c r="V333" i="19"/>
  <c r="W333" i="19"/>
  <c r="X333" i="19"/>
  <c r="Y333" i="19"/>
  <c r="Z333" i="19"/>
  <c r="V334" i="19"/>
  <c r="W334" i="19"/>
  <c r="X334" i="19"/>
  <c r="Y334" i="19"/>
  <c r="Z334" i="19"/>
  <c r="V335" i="19"/>
  <c r="W335" i="19"/>
  <c r="X335" i="19"/>
  <c r="Y335" i="19"/>
  <c r="Z335" i="19"/>
  <c r="V336" i="19"/>
  <c r="W336" i="19"/>
  <c r="X336" i="19"/>
  <c r="Y336" i="19"/>
  <c r="Z336" i="19"/>
  <c r="V337" i="19"/>
  <c r="W337" i="19"/>
  <c r="X337" i="19"/>
  <c r="Y337" i="19"/>
  <c r="Z337" i="19"/>
  <c r="V338" i="19"/>
  <c r="W338" i="19"/>
  <c r="X338" i="19"/>
  <c r="Y338" i="19"/>
  <c r="Z338" i="19"/>
  <c r="V339" i="19"/>
  <c r="W339" i="19"/>
  <c r="X339" i="19"/>
  <c r="Y339" i="19"/>
  <c r="Z339" i="19"/>
  <c r="V340" i="19"/>
  <c r="W340" i="19"/>
  <c r="X340" i="19"/>
  <c r="Y340" i="19"/>
  <c r="Z340" i="19"/>
  <c r="V341" i="19"/>
  <c r="W341" i="19"/>
  <c r="X341" i="19"/>
  <c r="Y341" i="19"/>
  <c r="Z341" i="19"/>
  <c r="V342" i="19"/>
  <c r="W342" i="19"/>
  <c r="X342" i="19"/>
  <c r="Y342" i="19"/>
  <c r="Z342" i="19"/>
  <c r="V343" i="19"/>
  <c r="W343" i="19"/>
  <c r="X343" i="19"/>
  <c r="Y343" i="19"/>
  <c r="Z343" i="19"/>
  <c r="V344" i="19"/>
  <c r="W344" i="19"/>
  <c r="X344" i="19"/>
  <c r="Y344" i="19"/>
  <c r="Z344" i="19"/>
  <c r="V345" i="19"/>
  <c r="W345" i="19"/>
  <c r="X345" i="19"/>
  <c r="Y345" i="19"/>
  <c r="Z345" i="19"/>
  <c r="V346" i="19"/>
  <c r="W346" i="19"/>
  <c r="X346" i="19"/>
  <c r="Y346" i="19"/>
  <c r="Z346" i="19"/>
  <c r="V347" i="19"/>
  <c r="W347" i="19"/>
  <c r="X347" i="19"/>
  <c r="Y347" i="19"/>
  <c r="Z347" i="19"/>
  <c r="V348" i="19"/>
  <c r="W348" i="19"/>
  <c r="X348" i="19"/>
  <c r="Y348" i="19"/>
  <c r="Z348" i="19"/>
  <c r="V349" i="19"/>
  <c r="W349" i="19"/>
  <c r="X349" i="19"/>
  <c r="Y349" i="19"/>
  <c r="Z349" i="19"/>
  <c r="V350" i="19"/>
  <c r="W350" i="19"/>
  <c r="X350" i="19"/>
  <c r="Y350" i="19"/>
  <c r="Z350" i="19"/>
  <c r="V351" i="19"/>
  <c r="W351" i="19"/>
  <c r="X351" i="19"/>
  <c r="Y351" i="19"/>
  <c r="Z351" i="19"/>
  <c r="V352" i="19"/>
  <c r="W352" i="19"/>
  <c r="X352" i="19"/>
  <c r="Y352" i="19"/>
  <c r="Z352" i="19"/>
  <c r="V353" i="19"/>
  <c r="W353" i="19"/>
  <c r="X353" i="19"/>
  <c r="Y353" i="19"/>
  <c r="Z353" i="19"/>
  <c r="V354" i="19"/>
  <c r="W354" i="19"/>
  <c r="X354" i="19"/>
  <c r="Y354" i="19"/>
  <c r="Z354" i="19"/>
  <c r="V355" i="19"/>
  <c r="W355" i="19"/>
  <c r="X355" i="19"/>
  <c r="Y355" i="19"/>
  <c r="Z355" i="19"/>
  <c r="V356" i="19"/>
  <c r="W356" i="19"/>
  <c r="X356" i="19"/>
  <c r="Y356" i="19"/>
  <c r="Z356" i="19"/>
  <c r="V357" i="19"/>
  <c r="W357" i="19"/>
  <c r="X357" i="19"/>
  <c r="Y357" i="19"/>
  <c r="Z357" i="19"/>
  <c r="V358" i="19"/>
  <c r="W358" i="19"/>
  <c r="X358" i="19"/>
  <c r="Y358" i="19"/>
  <c r="Z358" i="19"/>
  <c r="V359" i="19"/>
  <c r="W359" i="19"/>
  <c r="X359" i="19"/>
  <c r="Y359" i="19"/>
  <c r="Z359" i="19"/>
  <c r="V360" i="19"/>
  <c r="W360" i="19"/>
  <c r="X360" i="19"/>
  <c r="Y360" i="19"/>
  <c r="Z360" i="19"/>
  <c r="V361" i="19"/>
  <c r="W361" i="19"/>
  <c r="X361" i="19"/>
  <c r="Y361" i="19"/>
  <c r="Z361" i="19"/>
  <c r="V362" i="19"/>
  <c r="W362" i="19"/>
  <c r="X362" i="19"/>
  <c r="Y362" i="19"/>
  <c r="Z362" i="19"/>
  <c r="V363" i="19"/>
  <c r="W363" i="19"/>
  <c r="X363" i="19"/>
  <c r="Y363" i="19"/>
  <c r="Z363" i="19"/>
  <c r="V364" i="19"/>
  <c r="W364" i="19"/>
  <c r="X364" i="19"/>
  <c r="Y364" i="19"/>
  <c r="Z364" i="19"/>
  <c r="V365" i="19"/>
  <c r="W365" i="19"/>
  <c r="X365" i="19"/>
  <c r="Y365" i="19"/>
  <c r="Z365" i="19"/>
  <c r="V366" i="19"/>
  <c r="W366" i="19"/>
  <c r="X366" i="19"/>
  <c r="Y366" i="19"/>
  <c r="Z366" i="19"/>
  <c r="V367" i="19"/>
  <c r="W367" i="19"/>
  <c r="X367" i="19"/>
  <c r="Y367" i="19"/>
  <c r="Z367" i="19"/>
  <c r="V368" i="19"/>
  <c r="W368" i="19"/>
  <c r="X368" i="19"/>
  <c r="Y368" i="19"/>
  <c r="Z368" i="19"/>
  <c r="V369" i="19"/>
  <c r="W369" i="19"/>
  <c r="X369" i="19"/>
  <c r="Y369" i="19"/>
  <c r="Z369" i="19"/>
  <c r="V370" i="19"/>
  <c r="W370" i="19"/>
  <c r="X370" i="19"/>
  <c r="Y370" i="19"/>
  <c r="Z370" i="19"/>
  <c r="V371" i="19"/>
  <c r="W371" i="19"/>
  <c r="X371" i="19"/>
  <c r="Y371" i="19"/>
  <c r="Z371" i="19"/>
  <c r="V372" i="19"/>
  <c r="W372" i="19"/>
  <c r="X372" i="19"/>
  <c r="Y372" i="19"/>
  <c r="Z372" i="19"/>
  <c r="V373" i="19"/>
  <c r="W373" i="19"/>
  <c r="X373" i="19"/>
  <c r="Y373" i="19"/>
  <c r="Z373" i="19"/>
  <c r="V374" i="19"/>
  <c r="W374" i="19"/>
  <c r="X374" i="19"/>
  <c r="Y374" i="19"/>
  <c r="Z374" i="19"/>
  <c r="V375" i="19"/>
  <c r="W375" i="19"/>
  <c r="X375" i="19"/>
  <c r="Y375" i="19"/>
  <c r="Z375" i="19"/>
  <c r="Z206" i="19"/>
  <c r="Y206" i="19"/>
  <c r="X206" i="19"/>
  <c r="W206" i="19"/>
  <c r="V206" i="19"/>
  <c r="H207" i="19"/>
  <c r="I207" i="19"/>
  <c r="J207" i="19"/>
  <c r="K207" i="19"/>
  <c r="L207" i="19"/>
  <c r="H208" i="19"/>
  <c r="I208" i="19"/>
  <c r="J208" i="19"/>
  <c r="K208" i="19"/>
  <c r="L208" i="19"/>
  <c r="H209" i="19"/>
  <c r="I209" i="19"/>
  <c r="J209" i="19"/>
  <c r="K209" i="19"/>
  <c r="L209" i="19"/>
  <c r="H210" i="19"/>
  <c r="I210" i="19"/>
  <c r="J210" i="19"/>
  <c r="K210" i="19"/>
  <c r="L210" i="19"/>
  <c r="H211" i="19"/>
  <c r="I211" i="19"/>
  <c r="J211" i="19"/>
  <c r="K211" i="19"/>
  <c r="L211" i="19"/>
  <c r="H212" i="19"/>
  <c r="I212" i="19"/>
  <c r="J212" i="19"/>
  <c r="K212" i="19"/>
  <c r="L212" i="19"/>
  <c r="H213" i="19"/>
  <c r="I213" i="19"/>
  <c r="J213" i="19"/>
  <c r="K213" i="19"/>
  <c r="L213" i="19"/>
  <c r="H214" i="19"/>
  <c r="I214" i="19"/>
  <c r="J214" i="19"/>
  <c r="K214" i="19"/>
  <c r="L214" i="19"/>
  <c r="H215" i="19"/>
  <c r="I215" i="19"/>
  <c r="J215" i="19"/>
  <c r="K215" i="19"/>
  <c r="L215" i="19"/>
  <c r="H216" i="19"/>
  <c r="I216" i="19"/>
  <c r="J216" i="19"/>
  <c r="K216" i="19"/>
  <c r="L216" i="19"/>
  <c r="H217" i="19"/>
  <c r="I217" i="19"/>
  <c r="J217" i="19"/>
  <c r="K217" i="19"/>
  <c r="L217" i="19"/>
  <c r="H218" i="19"/>
  <c r="I218" i="19"/>
  <c r="J218" i="19"/>
  <c r="K218" i="19"/>
  <c r="L218" i="19"/>
  <c r="H219" i="19"/>
  <c r="I219" i="19"/>
  <c r="J219" i="19"/>
  <c r="K219" i="19"/>
  <c r="L219" i="19"/>
  <c r="H220" i="19"/>
  <c r="I220" i="19"/>
  <c r="J220" i="19"/>
  <c r="K220" i="19"/>
  <c r="L220" i="19"/>
  <c r="H221" i="19"/>
  <c r="I221" i="19"/>
  <c r="J221" i="19"/>
  <c r="K221" i="19"/>
  <c r="L221" i="19"/>
  <c r="H222" i="19"/>
  <c r="I222" i="19"/>
  <c r="J222" i="19"/>
  <c r="K222" i="19"/>
  <c r="L222" i="19"/>
  <c r="H223" i="19"/>
  <c r="I223" i="19"/>
  <c r="J223" i="19"/>
  <c r="K223" i="19"/>
  <c r="L223" i="19"/>
  <c r="H224" i="19"/>
  <c r="I224" i="19"/>
  <c r="J224" i="19"/>
  <c r="K224" i="19"/>
  <c r="L224" i="19"/>
  <c r="H225" i="19"/>
  <c r="I225" i="19"/>
  <c r="J225" i="19"/>
  <c r="K225" i="19"/>
  <c r="L225" i="19"/>
  <c r="H226" i="19"/>
  <c r="I226" i="19"/>
  <c r="J226" i="19"/>
  <c r="K226" i="19"/>
  <c r="L226" i="19"/>
  <c r="H227" i="19"/>
  <c r="I227" i="19"/>
  <c r="J227" i="19"/>
  <c r="K227" i="19"/>
  <c r="L227" i="19"/>
  <c r="H228" i="19"/>
  <c r="I228" i="19"/>
  <c r="J228" i="19"/>
  <c r="K228" i="19"/>
  <c r="L228" i="19"/>
  <c r="H229" i="19"/>
  <c r="I229" i="19"/>
  <c r="J229" i="19"/>
  <c r="K229" i="19"/>
  <c r="L229" i="19"/>
  <c r="H230" i="19"/>
  <c r="I230" i="19"/>
  <c r="J230" i="19"/>
  <c r="K230" i="19"/>
  <c r="L230" i="19"/>
  <c r="H231" i="19"/>
  <c r="I231" i="19"/>
  <c r="J231" i="19"/>
  <c r="K231" i="19"/>
  <c r="L231" i="19"/>
  <c r="H232" i="19"/>
  <c r="I232" i="19"/>
  <c r="J232" i="19"/>
  <c r="K232" i="19"/>
  <c r="L232" i="19"/>
  <c r="H233" i="19"/>
  <c r="I233" i="19"/>
  <c r="J233" i="19"/>
  <c r="K233" i="19"/>
  <c r="L233" i="19"/>
  <c r="H234" i="19"/>
  <c r="I234" i="19"/>
  <c r="J234" i="19"/>
  <c r="K234" i="19"/>
  <c r="L234" i="19"/>
  <c r="H235" i="19"/>
  <c r="I235" i="19"/>
  <c r="J235" i="19"/>
  <c r="K235" i="19"/>
  <c r="L235" i="19"/>
  <c r="H236" i="19"/>
  <c r="I236" i="19"/>
  <c r="J236" i="19"/>
  <c r="K236" i="19"/>
  <c r="L236" i="19"/>
  <c r="H237" i="19"/>
  <c r="I237" i="19"/>
  <c r="J237" i="19"/>
  <c r="K237" i="19"/>
  <c r="L237" i="19"/>
  <c r="H238" i="19"/>
  <c r="I238" i="19"/>
  <c r="J238" i="19"/>
  <c r="K238" i="19"/>
  <c r="L238" i="19"/>
  <c r="H239" i="19"/>
  <c r="I239" i="19"/>
  <c r="J239" i="19"/>
  <c r="K239" i="19"/>
  <c r="L239" i="19"/>
  <c r="H240" i="19"/>
  <c r="I240" i="19"/>
  <c r="J240" i="19"/>
  <c r="K240" i="19"/>
  <c r="L240" i="19"/>
  <c r="H241" i="19"/>
  <c r="I241" i="19"/>
  <c r="J241" i="19"/>
  <c r="K241" i="19"/>
  <c r="L241" i="19"/>
  <c r="H242" i="19"/>
  <c r="I242" i="19"/>
  <c r="J242" i="19"/>
  <c r="K242" i="19"/>
  <c r="L242" i="19"/>
  <c r="H243" i="19"/>
  <c r="I243" i="19"/>
  <c r="J243" i="19"/>
  <c r="K243" i="19"/>
  <c r="L243" i="19"/>
  <c r="H244" i="19"/>
  <c r="I244" i="19"/>
  <c r="J244" i="19"/>
  <c r="K244" i="19"/>
  <c r="L244" i="19"/>
  <c r="H245" i="19"/>
  <c r="I245" i="19"/>
  <c r="J245" i="19"/>
  <c r="K245" i="19"/>
  <c r="L245" i="19"/>
  <c r="H246" i="19"/>
  <c r="I246" i="19"/>
  <c r="J246" i="19"/>
  <c r="K246" i="19"/>
  <c r="L246" i="19"/>
  <c r="H247" i="19"/>
  <c r="I247" i="19"/>
  <c r="J247" i="19"/>
  <c r="K247" i="19"/>
  <c r="L247" i="19"/>
  <c r="H248" i="19"/>
  <c r="I248" i="19"/>
  <c r="J248" i="19"/>
  <c r="K248" i="19"/>
  <c r="L248" i="19"/>
  <c r="H249" i="19"/>
  <c r="I249" i="19"/>
  <c r="J249" i="19"/>
  <c r="K249" i="19"/>
  <c r="L249" i="19"/>
  <c r="H250" i="19"/>
  <c r="I250" i="19"/>
  <c r="J250" i="19"/>
  <c r="K250" i="19"/>
  <c r="L250" i="19"/>
  <c r="H251" i="19"/>
  <c r="I251" i="19"/>
  <c r="J251" i="19"/>
  <c r="K251" i="19"/>
  <c r="L251" i="19"/>
  <c r="H252" i="19"/>
  <c r="I252" i="19"/>
  <c r="J252" i="19"/>
  <c r="K252" i="19"/>
  <c r="L252" i="19"/>
  <c r="H253" i="19"/>
  <c r="I253" i="19"/>
  <c r="J253" i="19"/>
  <c r="K253" i="19"/>
  <c r="L253" i="19"/>
  <c r="H254" i="19"/>
  <c r="I254" i="19"/>
  <c r="J254" i="19"/>
  <c r="K254" i="19"/>
  <c r="L254" i="19"/>
  <c r="H255" i="19"/>
  <c r="I255" i="19"/>
  <c r="J255" i="19"/>
  <c r="K255" i="19"/>
  <c r="L255" i="19"/>
  <c r="H256" i="19"/>
  <c r="I256" i="19"/>
  <c r="J256" i="19"/>
  <c r="K256" i="19"/>
  <c r="L256" i="19"/>
  <c r="H257" i="19"/>
  <c r="I257" i="19"/>
  <c r="J257" i="19"/>
  <c r="K257" i="19"/>
  <c r="L257" i="19"/>
  <c r="H258" i="19"/>
  <c r="I258" i="19"/>
  <c r="J258" i="19"/>
  <c r="K258" i="19"/>
  <c r="L258" i="19"/>
  <c r="H259" i="19"/>
  <c r="I259" i="19"/>
  <c r="J259" i="19"/>
  <c r="K259" i="19"/>
  <c r="L259" i="19"/>
  <c r="H260" i="19"/>
  <c r="I260" i="19"/>
  <c r="J260" i="19"/>
  <c r="K260" i="19"/>
  <c r="L260" i="19"/>
  <c r="H261" i="19"/>
  <c r="I261" i="19"/>
  <c r="J261" i="19"/>
  <c r="K261" i="19"/>
  <c r="L261" i="19"/>
  <c r="H262" i="19"/>
  <c r="I262" i="19"/>
  <c r="J262" i="19"/>
  <c r="K262" i="19"/>
  <c r="L262" i="19"/>
  <c r="H263" i="19"/>
  <c r="I263" i="19"/>
  <c r="J263" i="19"/>
  <c r="K263" i="19"/>
  <c r="L263" i="19"/>
  <c r="H264" i="19"/>
  <c r="I264" i="19"/>
  <c r="J264" i="19"/>
  <c r="K264" i="19"/>
  <c r="L264" i="19"/>
  <c r="H265" i="19"/>
  <c r="I265" i="19"/>
  <c r="J265" i="19"/>
  <c r="K265" i="19"/>
  <c r="L265" i="19"/>
  <c r="H266" i="19"/>
  <c r="I266" i="19"/>
  <c r="J266" i="19"/>
  <c r="K266" i="19"/>
  <c r="L266" i="19"/>
  <c r="H267" i="19"/>
  <c r="I267" i="19"/>
  <c r="J267" i="19"/>
  <c r="K267" i="19"/>
  <c r="L267" i="19"/>
  <c r="H268" i="19"/>
  <c r="I268" i="19"/>
  <c r="J268" i="19"/>
  <c r="K268" i="19"/>
  <c r="L268" i="19"/>
  <c r="H269" i="19"/>
  <c r="I269" i="19"/>
  <c r="J269" i="19"/>
  <c r="K269" i="19"/>
  <c r="L269" i="19"/>
  <c r="H270" i="19"/>
  <c r="I270" i="19"/>
  <c r="J270" i="19"/>
  <c r="K270" i="19"/>
  <c r="L270" i="19"/>
  <c r="H271" i="19"/>
  <c r="I271" i="19"/>
  <c r="J271" i="19"/>
  <c r="K271" i="19"/>
  <c r="L271" i="19"/>
  <c r="H272" i="19"/>
  <c r="I272" i="19"/>
  <c r="J272" i="19"/>
  <c r="K272" i="19"/>
  <c r="L272" i="19"/>
  <c r="H273" i="19"/>
  <c r="I273" i="19"/>
  <c r="J273" i="19"/>
  <c r="K273" i="19"/>
  <c r="L273" i="19"/>
  <c r="H274" i="19"/>
  <c r="I274" i="19"/>
  <c r="J274" i="19"/>
  <c r="K274" i="19"/>
  <c r="L274" i="19"/>
  <c r="H275" i="19"/>
  <c r="I275" i="19"/>
  <c r="J275" i="19"/>
  <c r="K275" i="19"/>
  <c r="L275" i="19"/>
  <c r="H276" i="19"/>
  <c r="I276" i="19"/>
  <c r="J276" i="19"/>
  <c r="K276" i="19"/>
  <c r="L276" i="19"/>
  <c r="H277" i="19"/>
  <c r="I277" i="19"/>
  <c r="J277" i="19"/>
  <c r="K277" i="19"/>
  <c r="L277" i="19"/>
  <c r="H278" i="19"/>
  <c r="I278" i="19"/>
  <c r="J278" i="19"/>
  <c r="K278" i="19"/>
  <c r="L278" i="19"/>
  <c r="H279" i="19"/>
  <c r="I279" i="19"/>
  <c r="J279" i="19"/>
  <c r="K279" i="19"/>
  <c r="L279" i="19"/>
  <c r="H280" i="19"/>
  <c r="I280" i="19"/>
  <c r="J280" i="19"/>
  <c r="K280" i="19"/>
  <c r="L280" i="19"/>
  <c r="H281" i="19"/>
  <c r="I281" i="19"/>
  <c r="J281" i="19"/>
  <c r="K281" i="19"/>
  <c r="L281" i="19"/>
  <c r="H282" i="19"/>
  <c r="I282" i="19"/>
  <c r="J282" i="19"/>
  <c r="K282" i="19"/>
  <c r="L282" i="19"/>
  <c r="H283" i="19"/>
  <c r="I283" i="19"/>
  <c r="J283" i="19"/>
  <c r="K283" i="19"/>
  <c r="L283" i="19"/>
  <c r="H284" i="19"/>
  <c r="I284" i="19"/>
  <c r="J284" i="19"/>
  <c r="K284" i="19"/>
  <c r="L284" i="19"/>
  <c r="H285" i="19"/>
  <c r="I285" i="19"/>
  <c r="J285" i="19"/>
  <c r="K285" i="19"/>
  <c r="L285" i="19"/>
  <c r="H286" i="19"/>
  <c r="I286" i="19"/>
  <c r="J286" i="19"/>
  <c r="K286" i="19"/>
  <c r="L286" i="19"/>
  <c r="H287" i="19"/>
  <c r="I287" i="19"/>
  <c r="J287" i="19"/>
  <c r="K287" i="19"/>
  <c r="L287" i="19"/>
  <c r="H288" i="19"/>
  <c r="I288" i="19"/>
  <c r="J288" i="19"/>
  <c r="K288" i="19"/>
  <c r="L288" i="19"/>
  <c r="H289" i="19"/>
  <c r="I289" i="19"/>
  <c r="J289" i="19"/>
  <c r="K289" i="19"/>
  <c r="L289" i="19"/>
  <c r="H290" i="19"/>
  <c r="I290" i="19"/>
  <c r="J290" i="19"/>
  <c r="K290" i="19"/>
  <c r="L290" i="19"/>
  <c r="H291" i="19"/>
  <c r="I291" i="19"/>
  <c r="J291" i="19"/>
  <c r="K291" i="19"/>
  <c r="L291" i="19"/>
  <c r="H292" i="19"/>
  <c r="I292" i="19"/>
  <c r="J292" i="19"/>
  <c r="K292" i="19"/>
  <c r="L292" i="19"/>
  <c r="H293" i="19"/>
  <c r="I293" i="19"/>
  <c r="J293" i="19"/>
  <c r="K293" i="19"/>
  <c r="L293" i="19"/>
  <c r="H294" i="19"/>
  <c r="I294" i="19"/>
  <c r="J294" i="19"/>
  <c r="K294" i="19"/>
  <c r="L294" i="19"/>
  <c r="H295" i="19"/>
  <c r="I295" i="19"/>
  <c r="J295" i="19"/>
  <c r="K295" i="19"/>
  <c r="L295" i="19"/>
  <c r="H296" i="19"/>
  <c r="I296" i="19"/>
  <c r="J296" i="19"/>
  <c r="K296" i="19"/>
  <c r="L296" i="19"/>
  <c r="H297" i="19"/>
  <c r="I297" i="19"/>
  <c r="J297" i="19"/>
  <c r="K297" i="19"/>
  <c r="L297" i="19"/>
  <c r="H298" i="19"/>
  <c r="I298" i="19"/>
  <c r="J298" i="19"/>
  <c r="K298" i="19"/>
  <c r="L298" i="19"/>
  <c r="H299" i="19"/>
  <c r="I299" i="19"/>
  <c r="J299" i="19"/>
  <c r="K299" i="19"/>
  <c r="L299" i="19"/>
  <c r="H300" i="19"/>
  <c r="I300" i="19"/>
  <c r="J300" i="19"/>
  <c r="K300" i="19"/>
  <c r="L300" i="19"/>
  <c r="H301" i="19"/>
  <c r="I301" i="19"/>
  <c r="J301" i="19"/>
  <c r="K301" i="19"/>
  <c r="L301" i="19"/>
  <c r="H302" i="19"/>
  <c r="I302" i="19"/>
  <c r="J302" i="19"/>
  <c r="K302" i="19"/>
  <c r="L302" i="19"/>
  <c r="H303" i="19"/>
  <c r="I303" i="19"/>
  <c r="J303" i="19"/>
  <c r="K303" i="19"/>
  <c r="L303" i="19"/>
  <c r="H304" i="19"/>
  <c r="I304" i="19"/>
  <c r="J304" i="19"/>
  <c r="K304" i="19"/>
  <c r="L304" i="19"/>
  <c r="H305" i="19"/>
  <c r="I305" i="19"/>
  <c r="J305" i="19"/>
  <c r="K305" i="19"/>
  <c r="L305" i="19"/>
  <c r="H306" i="19"/>
  <c r="I306" i="19"/>
  <c r="J306" i="19"/>
  <c r="K306" i="19"/>
  <c r="L306" i="19"/>
  <c r="H307" i="19"/>
  <c r="I307" i="19"/>
  <c r="J307" i="19"/>
  <c r="K307" i="19"/>
  <c r="L307" i="19"/>
  <c r="H308" i="19"/>
  <c r="I308" i="19"/>
  <c r="J308" i="19"/>
  <c r="K308" i="19"/>
  <c r="L308" i="19"/>
  <c r="H309" i="19"/>
  <c r="I309" i="19"/>
  <c r="J309" i="19"/>
  <c r="K309" i="19"/>
  <c r="L309" i="19"/>
  <c r="H310" i="19"/>
  <c r="I310" i="19"/>
  <c r="J310" i="19"/>
  <c r="K310" i="19"/>
  <c r="L310" i="19"/>
  <c r="H311" i="19"/>
  <c r="I311" i="19"/>
  <c r="J311" i="19"/>
  <c r="K311" i="19"/>
  <c r="L311" i="19"/>
  <c r="H312" i="19"/>
  <c r="I312" i="19"/>
  <c r="J312" i="19"/>
  <c r="K312" i="19"/>
  <c r="L312" i="19"/>
  <c r="H313" i="19"/>
  <c r="I313" i="19"/>
  <c r="J313" i="19"/>
  <c r="K313" i="19"/>
  <c r="L313" i="19"/>
  <c r="H314" i="19"/>
  <c r="I314" i="19"/>
  <c r="J314" i="19"/>
  <c r="K314" i="19"/>
  <c r="L314" i="19"/>
  <c r="H315" i="19"/>
  <c r="I315" i="19"/>
  <c r="J315" i="19"/>
  <c r="K315" i="19"/>
  <c r="L315" i="19"/>
  <c r="H316" i="19"/>
  <c r="I316" i="19"/>
  <c r="J316" i="19"/>
  <c r="K316" i="19"/>
  <c r="L316" i="19"/>
  <c r="H317" i="19"/>
  <c r="I317" i="19"/>
  <c r="J317" i="19"/>
  <c r="K317" i="19"/>
  <c r="L317" i="19"/>
  <c r="H318" i="19"/>
  <c r="I318" i="19"/>
  <c r="J318" i="19"/>
  <c r="K318" i="19"/>
  <c r="L318" i="19"/>
  <c r="H319" i="19"/>
  <c r="I319" i="19"/>
  <c r="J319" i="19"/>
  <c r="K319" i="19"/>
  <c r="L319" i="19"/>
  <c r="H320" i="19"/>
  <c r="I320" i="19"/>
  <c r="J320" i="19"/>
  <c r="K320" i="19"/>
  <c r="L320" i="19"/>
  <c r="H321" i="19"/>
  <c r="I321" i="19"/>
  <c r="J321" i="19"/>
  <c r="K321" i="19"/>
  <c r="L321" i="19"/>
  <c r="H322" i="19"/>
  <c r="I322" i="19"/>
  <c r="J322" i="19"/>
  <c r="K322" i="19"/>
  <c r="L322" i="19"/>
  <c r="H323" i="19"/>
  <c r="I323" i="19"/>
  <c r="J323" i="19"/>
  <c r="K323" i="19"/>
  <c r="L323" i="19"/>
  <c r="H324" i="19"/>
  <c r="I324" i="19"/>
  <c r="J324" i="19"/>
  <c r="K324" i="19"/>
  <c r="L324" i="19"/>
  <c r="H325" i="19"/>
  <c r="I325" i="19"/>
  <c r="J325" i="19"/>
  <c r="K325" i="19"/>
  <c r="L325" i="19"/>
  <c r="H326" i="19"/>
  <c r="I326" i="19"/>
  <c r="J326" i="19"/>
  <c r="K326" i="19"/>
  <c r="L326" i="19"/>
  <c r="H327" i="19"/>
  <c r="I327" i="19"/>
  <c r="J327" i="19"/>
  <c r="K327" i="19"/>
  <c r="L327" i="19"/>
  <c r="H328" i="19"/>
  <c r="I328" i="19"/>
  <c r="J328" i="19"/>
  <c r="K328" i="19"/>
  <c r="L328" i="19"/>
  <c r="H329" i="19"/>
  <c r="I329" i="19"/>
  <c r="J329" i="19"/>
  <c r="K329" i="19"/>
  <c r="L329" i="19"/>
  <c r="H330" i="19"/>
  <c r="I330" i="19"/>
  <c r="J330" i="19"/>
  <c r="K330" i="19"/>
  <c r="L330" i="19"/>
  <c r="H331" i="19"/>
  <c r="I331" i="19"/>
  <c r="J331" i="19"/>
  <c r="K331" i="19"/>
  <c r="L331" i="19"/>
  <c r="H332" i="19"/>
  <c r="I332" i="19"/>
  <c r="J332" i="19"/>
  <c r="K332" i="19"/>
  <c r="L332" i="19"/>
  <c r="H333" i="19"/>
  <c r="I333" i="19"/>
  <c r="J333" i="19"/>
  <c r="K333" i="19"/>
  <c r="L333" i="19"/>
  <c r="H334" i="19"/>
  <c r="I334" i="19"/>
  <c r="J334" i="19"/>
  <c r="K334" i="19"/>
  <c r="L334" i="19"/>
  <c r="H335" i="19"/>
  <c r="I335" i="19"/>
  <c r="J335" i="19"/>
  <c r="K335" i="19"/>
  <c r="L335" i="19"/>
  <c r="H336" i="19"/>
  <c r="I336" i="19"/>
  <c r="J336" i="19"/>
  <c r="K336" i="19"/>
  <c r="L336" i="19"/>
  <c r="H337" i="19"/>
  <c r="I337" i="19"/>
  <c r="J337" i="19"/>
  <c r="K337" i="19"/>
  <c r="L337" i="19"/>
  <c r="H338" i="19"/>
  <c r="I338" i="19"/>
  <c r="J338" i="19"/>
  <c r="K338" i="19"/>
  <c r="L338" i="19"/>
  <c r="H339" i="19"/>
  <c r="I339" i="19"/>
  <c r="J339" i="19"/>
  <c r="K339" i="19"/>
  <c r="L339" i="19"/>
  <c r="H340" i="19"/>
  <c r="I340" i="19"/>
  <c r="J340" i="19"/>
  <c r="K340" i="19"/>
  <c r="L340" i="19"/>
  <c r="H341" i="19"/>
  <c r="I341" i="19"/>
  <c r="J341" i="19"/>
  <c r="K341" i="19"/>
  <c r="L341" i="19"/>
  <c r="H342" i="19"/>
  <c r="I342" i="19"/>
  <c r="J342" i="19"/>
  <c r="K342" i="19"/>
  <c r="L342" i="19"/>
  <c r="H343" i="19"/>
  <c r="I343" i="19"/>
  <c r="J343" i="19"/>
  <c r="K343" i="19"/>
  <c r="L343" i="19"/>
  <c r="H344" i="19"/>
  <c r="I344" i="19"/>
  <c r="J344" i="19"/>
  <c r="K344" i="19"/>
  <c r="L344" i="19"/>
  <c r="H345" i="19"/>
  <c r="I345" i="19"/>
  <c r="J345" i="19"/>
  <c r="K345" i="19"/>
  <c r="L345" i="19"/>
  <c r="H346" i="19"/>
  <c r="I346" i="19"/>
  <c r="J346" i="19"/>
  <c r="K346" i="19"/>
  <c r="L346" i="19"/>
  <c r="H347" i="19"/>
  <c r="I347" i="19"/>
  <c r="J347" i="19"/>
  <c r="K347" i="19"/>
  <c r="L347" i="19"/>
  <c r="H348" i="19"/>
  <c r="I348" i="19"/>
  <c r="J348" i="19"/>
  <c r="K348" i="19"/>
  <c r="L348" i="19"/>
  <c r="H349" i="19"/>
  <c r="I349" i="19"/>
  <c r="J349" i="19"/>
  <c r="K349" i="19"/>
  <c r="L349" i="19"/>
  <c r="H350" i="19"/>
  <c r="I350" i="19"/>
  <c r="J350" i="19"/>
  <c r="K350" i="19"/>
  <c r="L350" i="19"/>
  <c r="H351" i="19"/>
  <c r="I351" i="19"/>
  <c r="J351" i="19"/>
  <c r="K351" i="19"/>
  <c r="L351" i="19"/>
  <c r="H352" i="19"/>
  <c r="I352" i="19"/>
  <c r="J352" i="19"/>
  <c r="K352" i="19"/>
  <c r="L352" i="19"/>
  <c r="H353" i="19"/>
  <c r="I353" i="19"/>
  <c r="J353" i="19"/>
  <c r="K353" i="19"/>
  <c r="L353" i="19"/>
  <c r="H354" i="19"/>
  <c r="I354" i="19"/>
  <c r="J354" i="19"/>
  <c r="K354" i="19"/>
  <c r="L354" i="19"/>
  <c r="H355" i="19"/>
  <c r="I355" i="19"/>
  <c r="J355" i="19"/>
  <c r="K355" i="19"/>
  <c r="L355" i="19"/>
  <c r="H356" i="19"/>
  <c r="I356" i="19"/>
  <c r="J356" i="19"/>
  <c r="K356" i="19"/>
  <c r="L356" i="19"/>
  <c r="H357" i="19"/>
  <c r="I357" i="19"/>
  <c r="J357" i="19"/>
  <c r="K357" i="19"/>
  <c r="L357" i="19"/>
  <c r="H358" i="19"/>
  <c r="I358" i="19"/>
  <c r="J358" i="19"/>
  <c r="K358" i="19"/>
  <c r="L358" i="19"/>
  <c r="H359" i="19"/>
  <c r="I359" i="19"/>
  <c r="J359" i="19"/>
  <c r="K359" i="19"/>
  <c r="L359" i="19"/>
  <c r="H360" i="19"/>
  <c r="I360" i="19"/>
  <c r="J360" i="19"/>
  <c r="K360" i="19"/>
  <c r="L360" i="19"/>
  <c r="H361" i="19"/>
  <c r="I361" i="19"/>
  <c r="J361" i="19"/>
  <c r="K361" i="19"/>
  <c r="L361" i="19"/>
  <c r="H362" i="19"/>
  <c r="I362" i="19"/>
  <c r="J362" i="19"/>
  <c r="K362" i="19"/>
  <c r="L362" i="19"/>
  <c r="H363" i="19"/>
  <c r="I363" i="19"/>
  <c r="J363" i="19"/>
  <c r="K363" i="19"/>
  <c r="L363" i="19"/>
  <c r="H364" i="19"/>
  <c r="I364" i="19"/>
  <c r="J364" i="19"/>
  <c r="K364" i="19"/>
  <c r="L364" i="19"/>
  <c r="H365" i="19"/>
  <c r="I365" i="19"/>
  <c r="J365" i="19"/>
  <c r="K365" i="19"/>
  <c r="L365" i="19"/>
  <c r="H366" i="19"/>
  <c r="I366" i="19"/>
  <c r="J366" i="19"/>
  <c r="K366" i="19"/>
  <c r="L366" i="19"/>
  <c r="H367" i="19"/>
  <c r="I367" i="19"/>
  <c r="J367" i="19"/>
  <c r="K367" i="19"/>
  <c r="L367" i="19"/>
  <c r="H368" i="19"/>
  <c r="I368" i="19"/>
  <c r="J368" i="19"/>
  <c r="K368" i="19"/>
  <c r="L368" i="19"/>
  <c r="H369" i="19"/>
  <c r="I369" i="19"/>
  <c r="J369" i="19"/>
  <c r="K369" i="19"/>
  <c r="L369" i="19"/>
  <c r="H370" i="19"/>
  <c r="I370" i="19"/>
  <c r="J370" i="19"/>
  <c r="K370" i="19"/>
  <c r="L370" i="19"/>
  <c r="H371" i="19"/>
  <c r="I371" i="19"/>
  <c r="J371" i="19"/>
  <c r="K371" i="19"/>
  <c r="L371" i="19"/>
  <c r="H372" i="19"/>
  <c r="I372" i="19"/>
  <c r="J372" i="19"/>
  <c r="K372" i="19"/>
  <c r="L372" i="19"/>
  <c r="H373" i="19"/>
  <c r="I373" i="19"/>
  <c r="J373" i="19"/>
  <c r="K373" i="19"/>
  <c r="L373" i="19"/>
  <c r="H374" i="19"/>
  <c r="I374" i="19"/>
  <c r="J374" i="19"/>
  <c r="K374" i="19"/>
  <c r="L374" i="19"/>
  <c r="H375" i="19"/>
  <c r="I375" i="19"/>
  <c r="J375" i="19"/>
  <c r="K375" i="19"/>
  <c r="L375" i="19"/>
  <c r="H206" i="19"/>
  <c r="K6" i="19"/>
  <c r="L6" i="19"/>
  <c r="K7" i="19"/>
  <c r="L7" i="19"/>
  <c r="K8" i="19"/>
  <c r="L8" i="19"/>
  <c r="K9" i="19"/>
  <c r="L9" i="19"/>
  <c r="K10" i="19"/>
  <c r="L10" i="19"/>
  <c r="K11" i="19"/>
  <c r="L11" i="19"/>
  <c r="K12" i="19"/>
  <c r="L12" i="19"/>
  <c r="K13" i="19"/>
  <c r="L13" i="19"/>
  <c r="K14" i="19"/>
  <c r="L14" i="19"/>
  <c r="K15" i="19"/>
  <c r="L15" i="19"/>
  <c r="K16" i="19"/>
  <c r="L16" i="19"/>
  <c r="K17" i="19"/>
  <c r="L17" i="19"/>
  <c r="K18" i="19"/>
  <c r="L18" i="19"/>
  <c r="K19" i="19"/>
  <c r="L19" i="19"/>
  <c r="K20" i="19"/>
  <c r="L20" i="19"/>
  <c r="K21" i="19"/>
  <c r="L21" i="19"/>
  <c r="K22" i="19"/>
  <c r="L22" i="19"/>
  <c r="K23" i="19"/>
  <c r="L23" i="19"/>
  <c r="K24" i="19"/>
  <c r="L24" i="19"/>
  <c r="K25" i="19"/>
  <c r="L25" i="19"/>
  <c r="K26" i="19"/>
  <c r="L26" i="19"/>
  <c r="K27" i="19"/>
  <c r="L27" i="19"/>
  <c r="K28" i="19"/>
  <c r="L28" i="19"/>
  <c r="K29" i="19"/>
  <c r="L29" i="19"/>
  <c r="K30" i="19"/>
  <c r="L30" i="19"/>
  <c r="K31" i="19"/>
  <c r="L31" i="19"/>
  <c r="K32" i="19"/>
  <c r="L32" i="19"/>
  <c r="K33" i="19"/>
  <c r="L33" i="19"/>
  <c r="K34" i="19"/>
  <c r="L34" i="19"/>
  <c r="K35" i="19"/>
  <c r="L35" i="19"/>
  <c r="K36" i="19"/>
  <c r="L36" i="19"/>
  <c r="K37" i="19"/>
  <c r="L37" i="19"/>
  <c r="K38" i="19"/>
  <c r="L38" i="19"/>
  <c r="K39" i="19"/>
  <c r="L39" i="19"/>
  <c r="K40" i="19"/>
  <c r="L40" i="19"/>
  <c r="K41" i="19"/>
  <c r="L41" i="19"/>
  <c r="K42" i="19"/>
  <c r="L42" i="19"/>
  <c r="K43" i="19"/>
  <c r="L43" i="19"/>
  <c r="K44" i="19"/>
  <c r="L44" i="19"/>
  <c r="K45" i="19"/>
  <c r="L45" i="19"/>
  <c r="K46" i="19"/>
  <c r="L46" i="19"/>
  <c r="K47" i="19"/>
  <c r="L47" i="19"/>
  <c r="K48" i="19"/>
  <c r="L48" i="19"/>
  <c r="K49" i="19"/>
  <c r="L49" i="19"/>
  <c r="K50" i="19"/>
  <c r="L50" i="19"/>
  <c r="K51" i="19"/>
  <c r="L51" i="19"/>
  <c r="K52" i="19"/>
  <c r="L52" i="19"/>
  <c r="K53" i="19"/>
  <c r="L53" i="19"/>
  <c r="K54" i="19"/>
  <c r="L54" i="19"/>
  <c r="K55" i="19"/>
  <c r="L55" i="19"/>
  <c r="K56" i="19"/>
  <c r="L56" i="19"/>
  <c r="K57" i="19"/>
  <c r="L57" i="19"/>
  <c r="K58" i="19"/>
  <c r="L58" i="19"/>
  <c r="K59" i="19"/>
  <c r="L59" i="19"/>
  <c r="K60" i="19"/>
  <c r="L60" i="19"/>
  <c r="K61" i="19"/>
  <c r="L61" i="19"/>
  <c r="K62" i="19"/>
  <c r="L62" i="19"/>
  <c r="K63" i="19"/>
  <c r="L63" i="19"/>
  <c r="K64" i="19"/>
  <c r="L64" i="19"/>
  <c r="K65" i="19"/>
  <c r="L65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101" i="19"/>
  <c r="L101" i="19"/>
  <c r="K102" i="19"/>
  <c r="L102" i="19"/>
  <c r="K103" i="19"/>
  <c r="L103" i="19"/>
  <c r="K104" i="19"/>
  <c r="L104" i="19"/>
  <c r="K105" i="19"/>
  <c r="L105" i="19"/>
  <c r="K106" i="19"/>
  <c r="L106" i="19"/>
  <c r="K107" i="19"/>
  <c r="L107" i="19"/>
  <c r="K108" i="19"/>
  <c r="L108" i="19"/>
  <c r="K109" i="19"/>
  <c r="L109" i="19"/>
  <c r="K110" i="19"/>
  <c r="L110" i="19"/>
  <c r="K111" i="19"/>
  <c r="L111" i="19"/>
  <c r="K112" i="19"/>
  <c r="L112" i="19"/>
  <c r="K113" i="19"/>
  <c r="L113" i="19"/>
  <c r="K114" i="19"/>
  <c r="L114" i="19"/>
  <c r="K115" i="19"/>
  <c r="L115" i="19"/>
  <c r="K116" i="19"/>
  <c r="L116" i="19"/>
  <c r="K117" i="19"/>
  <c r="L117" i="19"/>
  <c r="K118" i="19"/>
  <c r="L118" i="19"/>
  <c r="K119" i="19"/>
  <c r="L119" i="19"/>
  <c r="K120" i="19"/>
  <c r="L120" i="19"/>
  <c r="K121" i="19"/>
  <c r="L121" i="19"/>
  <c r="K122" i="19"/>
  <c r="L122" i="19"/>
  <c r="K123" i="19"/>
  <c r="L123" i="19"/>
  <c r="K124" i="19"/>
  <c r="L124" i="19"/>
  <c r="K125" i="19"/>
  <c r="L125" i="19"/>
  <c r="K126" i="19"/>
  <c r="L126" i="19"/>
  <c r="K127" i="19"/>
  <c r="L127" i="19"/>
  <c r="K128" i="19"/>
  <c r="L128" i="19"/>
  <c r="K129" i="19"/>
  <c r="L129" i="19"/>
  <c r="K130" i="19"/>
  <c r="L130" i="19"/>
  <c r="K131" i="19"/>
  <c r="L131" i="19"/>
  <c r="K132" i="19"/>
  <c r="L132" i="19"/>
  <c r="K133" i="19"/>
  <c r="L133" i="19"/>
  <c r="K134" i="19"/>
  <c r="L134" i="19"/>
  <c r="K135" i="19"/>
  <c r="L135" i="19"/>
  <c r="K136" i="19"/>
  <c r="L136" i="19"/>
  <c r="K137" i="19"/>
  <c r="L137" i="19"/>
  <c r="K138" i="19"/>
  <c r="L138" i="19"/>
  <c r="K139" i="19"/>
  <c r="L139" i="19"/>
  <c r="K140" i="19"/>
  <c r="L140" i="19"/>
  <c r="K141" i="19"/>
  <c r="L141" i="19"/>
  <c r="K142" i="19"/>
  <c r="L142" i="19"/>
  <c r="K143" i="19"/>
  <c r="L143" i="19"/>
  <c r="K144" i="19"/>
  <c r="L144" i="19"/>
  <c r="K145" i="19"/>
  <c r="L145" i="19"/>
  <c r="K146" i="19"/>
  <c r="L146" i="19"/>
  <c r="K147" i="19"/>
  <c r="L147" i="19"/>
  <c r="K148" i="19"/>
  <c r="L148" i="19"/>
  <c r="K149" i="19"/>
  <c r="L149" i="19"/>
  <c r="K150" i="19"/>
  <c r="L150" i="19"/>
  <c r="K151" i="19"/>
  <c r="L151" i="19"/>
  <c r="K152" i="19"/>
  <c r="L152" i="19"/>
  <c r="K153" i="19"/>
  <c r="L153" i="19"/>
  <c r="K154" i="19"/>
  <c r="L154" i="19"/>
  <c r="K155" i="19"/>
  <c r="L155" i="19"/>
  <c r="K156" i="19"/>
  <c r="L156" i="19"/>
  <c r="K157" i="19"/>
  <c r="L157" i="19"/>
  <c r="K158" i="19"/>
  <c r="L158" i="19"/>
  <c r="K159" i="19"/>
  <c r="L159" i="19"/>
  <c r="K160" i="19"/>
  <c r="L160" i="19"/>
  <c r="K161" i="19"/>
  <c r="L161" i="19"/>
  <c r="K162" i="19"/>
  <c r="L162" i="19"/>
  <c r="K163" i="19"/>
  <c r="L163" i="19"/>
  <c r="K164" i="19"/>
  <c r="L164" i="19"/>
  <c r="K165" i="19"/>
  <c r="L165" i="19"/>
  <c r="K166" i="19"/>
  <c r="L166" i="19"/>
  <c r="K167" i="19"/>
  <c r="L167" i="19"/>
  <c r="K168" i="19"/>
  <c r="L168" i="19"/>
  <c r="K169" i="19"/>
  <c r="L169" i="19"/>
  <c r="K170" i="19"/>
  <c r="L170" i="19"/>
  <c r="K171" i="19"/>
  <c r="L171" i="19"/>
  <c r="K172" i="19"/>
  <c r="L172" i="19"/>
  <c r="K173" i="19"/>
  <c r="L173" i="19"/>
  <c r="K174" i="19"/>
  <c r="L174" i="19"/>
  <c r="K175" i="19"/>
  <c r="L175" i="19"/>
  <c r="K176" i="19"/>
  <c r="L176" i="19"/>
  <c r="K177" i="19"/>
  <c r="L177" i="19"/>
  <c r="K178" i="19"/>
  <c r="L178" i="19"/>
  <c r="K179" i="19"/>
  <c r="L179" i="19"/>
  <c r="K180" i="19"/>
  <c r="L180" i="19"/>
  <c r="K181" i="19"/>
  <c r="L181" i="19"/>
  <c r="K182" i="19"/>
  <c r="L182" i="19"/>
  <c r="K183" i="19"/>
  <c r="L183" i="19"/>
  <c r="K184" i="19"/>
  <c r="L184" i="19"/>
  <c r="K185" i="19"/>
  <c r="L185" i="19"/>
  <c r="K186" i="19"/>
  <c r="L186" i="19"/>
  <c r="K187" i="19"/>
  <c r="L187" i="19"/>
  <c r="K188" i="19"/>
  <c r="L188" i="19"/>
  <c r="K189" i="19"/>
  <c r="L189" i="19"/>
  <c r="K190" i="19"/>
  <c r="L190" i="19"/>
  <c r="K191" i="19"/>
  <c r="L191" i="19"/>
  <c r="K192" i="19"/>
  <c r="L192" i="19"/>
  <c r="K193" i="19"/>
  <c r="L193" i="19"/>
  <c r="K194" i="19"/>
  <c r="L194" i="19"/>
  <c r="K195" i="19"/>
  <c r="L195" i="19"/>
  <c r="K196" i="19"/>
  <c r="L196" i="19"/>
  <c r="K197" i="19"/>
  <c r="L197" i="19"/>
  <c r="K198" i="19"/>
  <c r="L198" i="19"/>
  <c r="K199" i="19"/>
  <c r="L199" i="19"/>
  <c r="K200" i="19"/>
  <c r="L200" i="19"/>
  <c r="K201" i="19"/>
  <c r="L201" i="19"/>
  <c r="K202" i="19"/>
  <c r="L202" i="19"/>
  <c r="K203" i="19"/>
  <c r="L203" i="19"/>
  <c r="K204" i="19"/>
  <c r="L204" i="19"/>
  <c r="K205" i="19"/>
  <c r="L205" i="19"/>
  <c r="L5" i="19"/>
  <c r="K5" i="19"/>
  <c r="L206" i="19"/>
  <c r="K206" i="19"/>
  <c r="J206" i="19"/>
  <c r="I206" i="19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3" i="6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3" i="6"/>
  <c r="E3" i="6" s="1"/>
  <c r="B5" i="4"/>
  <c r="AD206" i="8"/>
  <c r="AE206" i="8"/>
  <c r="AF206" i="8"/>
  <c r="AD207" i="8"/>
  <c r="AE207" i="8"/>
  <c r="AF207" i="8"/>
  <c r="AD208" i="8"/>
  <c r="AE208" i="8"/>
  <c r="AF208" i="8"/>
  <c r="AD209" i="8"/>
  <c r="AE209" i="8"/>
  <c r="AF209" i="8"/>
  <c r="AD210" i="8"/>
  <c r="AE210" i="8"/>
  <c r="AF210" i="8"/>
  <c r="AD211" i="8"/>
  <c r="AE211" i="8"/>
  <c r="AF211" i="8"/>
  <c r="AD212" i="8"/>
  <c r="AE212" i="8"/>
  <c r="AF212" i="8"/>
  <c r="AD213" i="8"/>
  <c r="AE213" i="8"/>
  <c r="AF213" i="8"/>
  <c r="AD214" i="8"/>
  <c r="AE214" i="8"/>
  <c r="AF214" i="8"/>
  <c r="AD215" i="8"/>
  <c r="AE215" i="8"/>
  <c r="AF215" i="8"/>
  <c r="AD216" i="8"/>
  <c r="AE216" i="8"/>
  <c r="AF216" i="8"/>
  <c r="AD217" i="8"/>
  <c r="AE217" i="8"/>
  <c r="AF217" i="8"/>
  <c r="AD218" i="8"/>
  <c r="AE218" i="8"/>
  <c r="AF218" i="8"/>
  <c r="AD219" i="8"/>
  <c r="AE219" i="8"/>
  <c r="AF219" i="8"/>
  <c r="AD220" i="8"/>
  <c r="AE220" i="8"/>
  <c r="AF220" i="8"/>
  <c r="AD221" i="8"/>
  <c r="AE221" i="8"/>
  <c r="AF221" i="8"/>
  <c r="AD222" i="8"/>
  <c r="AE222" i="8"/>
  <c r="AF222" i="8"/>
  <c r="AD223" i="8"/>
  <c r="AE223" i="8"/>
  <c r="AF223" i="8"/>
  <c r="AD224" i="8"/>
  <c r="AE224" i="8"/>
  <c r="AF224" i="8"/>
  <c r="AD225" i="8"/>
  <c r="AE225" i="8"/>
  <c r="AF225" i="8"/>
  <c r="AD226" i="8"/>
  <c r="AE226" i="8"/>
  <c r="AF226" i="8"/>
  <c r="AD227" i="8"/>
  <c r="AE227" i="8"/>
  <c r="AF227" i="8"/>
  <c r="AD228" i="8"/>
  <c r="AE228" i="8"/>
  <c r="AF228" i="8"/>
  <c r="AD229" i="8"/>
  <c r="AE229" i="8"/>
  <c r="AF229" i="8"/>
  <c r="AD230" i="8"/>
  <c r="AE230" i="8"/>
  <c r="AF230" i="8"/>
  <c r="AD231" i="8"/>
  <c r="AE231" i="8"/>
  <c r="AF231" i="8"/>
  <c r="AD232" i="8"/>
  <c r="AE232" i="8"/>
  <c r="AF232" i="8"/>
  <c r="AD233" i="8"/>
  <c r="AE233" i="8"/>
  <c r="AF233" i="8"/>
  <c r="AD234" i="8"/>
  <c r="AE234" i="8"/>
  <c r="AF234" i="8"/>
  <c r="AD235" i="8"/>
  <c r="AE235" i="8"/>
  <c r="AF235" i="8"/>
  <c r="AD236" i="8"/>
  <c r="AE236" i="8"/>
  <c r="AF236" i="8"/>
  <c r="AD237" i="8"/>
  <c r="AE237" i="8"/>
  <c r="AF237" i="8"/>
  <c r="AD238" i="8"/>
  <c r="AE238" i="8"/>
  <c r="AF238" i="8"/>
  <c r="AD239" i="8"/>
  <c r="AE239" i="8"/>
  <c r="AF239" i="8"/>
  <c r="AD240" i="8"/>
  <c r="AE240" i="8"/>
  <c r="AF240" i="8"/>
  <c r="AD241" i="8"/>
  <c r="AE241" i="8"/>
  <c r="AF241" i="8"/>
  <c r="AD242" i="8"/>
  <c r="AE242" i="8"/>
  <c r="AF242" i="8"/>
  <c r="AD243" i="8"/>
  <c r="AE243" i="8"/>
  <c r="AF243" i="8"/>
  <c r="AD244" i="8"/>
  <c r="AE244" i="8"/>
  <c r="AF244" i="8"/>
  <c r="AD245" i="8"/>
  <c r="AE245" i="8"/>
  <c r="AF245" i="8"/>
  <c r="AD246" i="8"/>
  <c r="AE246" i="8"/>
  <c r="AF246" i="8"/>
  <c r="AD247" i="8"/>
  <c r="AE247" i="8"/>
  <c r="AF247" i="8"/>
  <c r="AD248" i="8"/>
  <c r="AE248" i="8"/>
  <c r="AF248" i="8"/>
  <c r="AD249" i="8"/>
  <c r="AE249" i="8"/>
  <c r="AF249" i="8"/>
  <c r="AD250" i="8"/>
  <c r="AE250" i="8"/>
  <c r="AF250" i="8"/>
  <c r="AD251" i="8"/>
  <c r="AE251" i="8"/>
  <c r="AF251" i="8"/>
  <c r="AD252" i="8"/>
  <c r="AE252" i="8"/>
  <c r="AF252" i="8"/>
  <c r="AD253" i="8"/>
  <c r="AE253" i="8"/>
  <c r="AF253" i="8"/>
  <c r="AD254" i="8"/>
  <c r="AE254" i="8"/>
  <c r="AF254" i="8"/>
  <c r="AD255" i="8"/>
  <c r="AE255" i="8"/>
  <c r="AF255" i="8"/>
  <c r="AD256" i="8"/>
  <c r="AE256" i="8"/>
  <c r="AF256" i="8"/>
  <c r="AD257" i="8"/>
  <c r="AE257" i="8"/>
  <c r="AF257" i="8"/>
  <c r="AD258" i="8"/>
  <c r="AE258" i="8"/>
  <c r="AF258" i="8"/>
  <c r="AD259" i="8"/>
  <c r="AE259" i="8"/>
  <c r="AF259" i="8"/>
  <c r="AD260" i="8"/>
  <c r="AE260" i="8"/>
  <c r="AF260" i="8"/>
  <c r="AD261" i="8"/>
  <c r="AE261" i="8"/>
  <c r="AF261" i="8"/>
  <c r="AD262" i="8"/>
  <c r="AE262" i="8"/>
  <c r="AF262" i="8"/>
  <c r="AD263" i="8"/>
  <c r="AE263" i="8"/>
  <c r="AF263" i="8"/>
  <c r="AD264" i="8"/>
  <c r="AE264" i="8"/>
  <c r="AF264" i="8"/>
  <c r="AD265" i="8"/>
  <c r="AE265" i="8"/>
  <c r="AF265" i="8"/>
  <c r="AD266" i="8"/>
  <c r="AE266" i="8"/>
  <c r="AF266" i="8"/>
  <c r="AD267" i="8"/>
  <c r="AE267" i="8"/>
  <c r="AF267" i="8"/>
  <c r="AD268" i="8"/>
  <c r="AE268" i="8"/>
  <c r="AF268" i="8"/>
  <c r="AD269" i="8"/>
  <c r="AE269" i="8"/>
  <c r="AF269" i="8"/>
  <c r="AD270" i="8"/>
  <c r="AE270" i="8"/>
  <c r="AF270" i="8"/>
  <c r="AD271" i="8"/>
  <c r="AE271" i="8"/>
  <c r="AF271" i="8"/>
  <c r="AD272" i="8"/>
  <c r="AE272" i="8"/>
  <c r="AF272" i="8"/>
  <c r="AD273" i="8"/>
  <c r="AE273" i="8"/>
  <c r="AF273" i="8"/>
  <c r="AD274" i="8"/>
  <c r="AE274" i="8"/>
  <c r="AF274" i="8"/>
  <c r="AD275" i="8"/>
  <c r="AE275" i="8"/>
  <c r="AF275" i="8"/>
  <c r="AD276" i="8"/>
  <c r="AE276" i="8"/>
  <c r="AF276" i="8"/>
  <c r="AD277" i="8"/>
  <c r="AE277" i="8"/>
  <c r="AF277" i="8"/>
  <c r="AD278" i="8"/>
  <c r="AE278" i="8"/>
  <c r="AF278" i="8"/>
  <c r="AD279" i="8"/>
  <c r="AE279" i="8"/>
  <c r="AF279" i="8"/>
  <c r="AD280" i="8"/>
  <c r="AE280" i="8"/>
  <c r="AF280" i="8"/>
  <c r="AD281" i="8"/>
  <c r="AE281" i="8"/>
  <c r="AF281" i="8"/>
  <c r="AD282" i="8"/>
  <c r="AE282" i="8"/>
  <c r="AF282" i="8"/>
  <c r="AD283" i="8"/>
  <c r="AE283" i="8"/>
  <c r="AF283" i="8"/>
  <c r="AD284" i="8"/>
  <c r="AE284" i="8"/>
  <c r="AF284" i="8"/>
  <c r="AD285" i="8"/>
  <c r="AE285" i="8"/>
  <c r="AF285" i="8"/>
  <c r="AD286" i="8"/>
  <c r="AE286" i="8"/>
  <c r="AF286" i="8"/>
  <c r="AD287" i="8"/>
  <c r="AE287" i="8"/>
  <c r="AF287" i="8"/>
  <c r="AD288" i="8"/>
  <c r="AE288" i="8"/>
  <c r="AF288" i="8"/>
  <c r="AD289" i="8"/>
  <c r="AE289" i="8"/>
  <c r="AF289" i="8"/>
  <c r="AD290" i="8"/>
  <c r="AE290" i="8"/>
  <c r="AF290" i="8"/>
  <c r="AD291" i="8"/>
  <c r="AE291" i="8"/>
  <c r="AF291" i="8"/>
  <c r="AD292" i="8"/>
  <c r="AE292" i="8"/>
  <c r="AF292" i="8"/>
  <c r="AD293" i="8"/>
  <c r="AE293" i="8"/>
  <c r="AF293" i="8"/>
  <c r="AD294" i="8"/>
  <c r="AE294" i="8"/>
  <c r="AF294" i="8"/>
  <c r="AD295" i="8"/>
  <c r="AE295" i="8"/>
  <c r="AF295" i="8"/>
  <c r="AD296" i="8"/>
  <c r="AE296" i="8"/>
  <c r="AF296" i="8"/>
  <c r="AD297" i="8"/>
  <c r="AE297" i="8"/>
  <c r="AF297" i="8"/>
  <c r="AD298" i="8"/>
  <c r="AE298" i="8"/>
  <c r="AF298" i="8"/>
  <c r="AD299" i="8"/>
  <c r="AE299" i="8"/>
  <c r="AF299" i="8"/>
  <c r="AD300" i="8"/>
  <c r="AE300" i="8"/>
  <c r="AF300" i="8"/>
  <c r="AD301" i="8"/>
  <c r="AE301" i="8"/>
  <c r="AF301" i="8"/>
  <c r="AD302" i="8"/>
  <c r="AE302" i="8"/>
  <c r="AF302" i="8"/>
  <c r="AD303" i="8"/>
  <c r="AE303" i="8"/>
  <c r="AF303" i="8"/>
  <c r="AD304" i="8"/>
  <c r="AE304" i="8"/>
  <c r="AF304" i="8"/>
  <c r="AD305" i="8"/>
  <c r="AE305" i="8"/>
  <c r="AF305" i="8"/>
  <c r="AD306" i="8"/>
  <c r="AE306" i="8"/>
  <c r="AF306" i="8"/>
  <c r="AD307" i="8"/>
  <c r="AE307" i="8"/>
  <c r="AF307" i="8"/>
  <c r="AD308" i="8"/>
  <c r="AE308" i="8"/>
  <c r="AF308" i="8"/>
  <c r="AD309" i="8"/>
  <c r="AE309" i="8"/>
  <c r="AF309" i="8"/>
  <c r="AD310" i="8"/>
  <c r="AE310" i="8"/>
  <c r="AF310" i="8"/>
  <c r="AD311" i="8"/>
  <c r="AE311" i="8"/>
  <c r="AF311" i="8"/>
  <c r="AD312" i="8"/>
  <c r="AE312" i="8"/>
  <c r="AF312" i="8"/>
  <c r="AD313" i="8"/>
  <c r="AE313" i="8"/>
  <c r="AF313" i="8"/>
  <c r="AD314" i="8"/>
  <c r="AE314" i="8"/>
  <c r="AF314" i="8"/>
  <c r="AD315" i="8"/>
  <c r="AE315" i="8"/>
  <c r="AF315" i="8"/>
  <c r="AD316" i="8"/>
  <c r="AE316" i="8"/>
  <c r="AF316" i="8"/>
  <c r="AD317" i="8"/>
  <c r="AE317" i="8"/>
  <c r="AF317" i="8"/>
  <c r="AD318" i="8"/>
  <c r="AE318" i="8"/>
  <c r="AF318" i="8"/>
  <c r="AD319" i="8"/>
  <c r="AE319" i="8"/>
  <c r="AF319" i="8"/>
  <c r="AD320" i="8"/>
  <c r="AE320" i="8"/>
  <c r="AF320" i="8"/>
  <c r="AD321" i="8"/>
  <c r="AE321" i="8"/>
  <c r="AF321" i="8"/>
  <c r="AD322" i="8"/>
  <c r="AE322" i="8"/>
  <c r="AF322" i="8"/>
  <c r="AD323" i="8"/>
  <c r="AE323" i="8"/>
  <c r="AF323" i="8"/>
  <c r="AD324" i="8"/>
  <c r="AE324" i="8"/>
  <c r="AF324" i="8"/>
  <c r="AD325" i="8"/>
  <c r="AE325" i="8"/>
  <c r="AF325" i="8"/>
  <c r="AD326" i="8"/>
  <c r="AE326" i="8"/>
  <c r="AF326" i="8"/>
  <c r="AD327" i="8"/>
  <c r="AE327" i="8"/>
  <c r="AF327" i="8"/>
  <c r="AD328" i="8"/>
  <c r="AE328" i="8"/>
  <c r="AF328" i="8"/>
  <c r="AD329" i="8"/>
  <c r="AE329" i="8"/>
  <c r="AF329" i="8"/>
  <c r="AD330" i="8"/>
  <c r="AE330" i="8"/>
  <c r="AF330" i="8"/>
  <c r="AD331" i="8"/>
  <c r="AE331" i="8"/>
  <c r="AF331" i="8"/>
  <c r="AD332" i="8"/>
  <c r="AE332" i="8"/>
  <c r="AF332" i="8"/>
  <c r="AD333" i="8"/>
  <c r="AE333" i="8"/>
  <c r="AF333" i="8"/>
  <c r="AD334" i="8"/>
  <c r="AE334" i="8"/>
  <c r="AF334" i="8"/>
  <c r="AD335" i="8"/>
  <c r="AE335" i="8"/>
  <c r="AF335" i="8"/>
  <c r="AD336" i="8"/>
  <c r="AE336" i="8"/>
  <c r="AF336" i="8"/>
  <c r="AD337" i="8"/>
  <c r="AE337" i="8"/>
  <c r="AF337" i="8"/>
  <c r="AD338" i="8"/>
  <c r="AE338" i="8"/>
  <c r="AF338" i="8"/>
  <c r="AD339" i="8"/>
  <c r="AE339" i="8"/>
  <c r="AF339" i="8"/>
  <c r="AD340" i="8"/>
  <c r="AE340" i="8"/>
  <c r="AF340" i="8"/>
  <c r="AD341" i="8"/>
  <c r="AE341" i="8"/>
  <c r="AF341" i="8"/>
  <c r="AD342" i="8"/>
  <c r="AE342" i="8"/>
  <c r="AF342" i="8"/>
  <c r="AD343" i="8"/>
  <c r="AE343" i="8"/>
  <c r="AF343" i="8"/>
  <c r="AD344" i="8"/>
  <c r="AE344" i="8"/>
  <c r="AF344" i="8"/>
  <c r="AD345" i="8"/>
  <c r="AE345" i="8"/>
  <c r="AF345" i="8"/>
  <c r="AD346" i="8"/>
  <c r="AE346" i="8"/>
  <c r="AF346" i="8"/>
  <c r="AD347" i="8"/>
  <c r="AE347" i="8"/>
  <c r="AF347" i="8"/>
  <c r="AD348" i="8"/>
  <c r="AE348" i="8"/>
  <c r="AF348" i="8"/>
  <c r="AD349" i="8"/>
  <c r="AE349" i="8"/>
  <c r="AF349" i="8"/>
  <c r="AD350" i="8"/>
  <c r="AE350" i="8"/>
  <c r="AF350" i="8"/>
  <c r="AD351" i="8"/>
  <c r="AE351" i="8"/>
  <c r="AF351" i="8"/>
  <c r="AD352" i="8"/>
  <c r="AE352" i="8"/>
  <c r="AF352" i="8"/>
  <c r="AD353" i="8"/>
  <c r="AE353" i="8"/>
  <c r="AF353" i="8"/>
  <c r="AD354" i="8"/>
  <c r="AE354" i="8"/>
  <c r="AF354" i="8"/>
  <c r="AD355" i="8"/>
  <c r="AE355" i="8"/>
  <c r="AF355" i="8"/>
  <c r="AD356" i="8"/>
  <c r="AE356" i="8"/>
  <c r="AF356" i="8"/>
  <c r="AD357" i="8"/>
  <c r="AE357" i="8"/>
  <c r="AF357" i="8"/>
  <c r="AD358" i="8"/>
  <c r="AE358" i="8"/>
  <c r="AF358" i="8"/>
  <c r="AD359" i="8"/>
  <c r="AE359" i="8"/>
  <c r="AF359" i="8"/>
  <c r="AD360" i="8"/>
  <c r="AE360" i="8"/>
  <c r="AF360" i="8"/>
  <c r="AD361" i="8"/>
  <c r="AE361" i="8"/>
  <c r="AF361" i="8"/>
  <c r="AD362" i="8"/>
  <c r="AE362" i="8"/>
  <c r="AF362" i="8"/>
  <c r="AD363" i="8"/>
  <c r="AE363" i="8"/>
  <c r="AF363" i="8"/>
  <c r="AD364" i="8"/>
  <c r="AE364" i="8"/>
  <c r="AF364" i="8"/>
  <c r="AD365" i="8"/>
  <c r="AE365" i="8"/>
  <c r="AF365" i="8"/>
  <c r="AD366" i="8"/>
  <c r="AE366" i="8"/>
  <c r="AF366" i="8"/>
  <c r="AD367" i="8"/>
  <c r="AE367" i="8"/>
  <c r="AF367" i="8"/>
  <c r="AD368" i="8"/>
  <c r="AE368" i="8"/>
  <c r="AF368" i="8"/>
  <c r="AD369" i="8"/>
  <c r="AE369" i="8"/>
  <c r="AF369" i="8"/>
  <c r="AD370" i="8"/>
  <c r="AE370" i="8"/>
  <c r="AF370" i="8"/>
  <c r="AD371" i="8"/>
  <c r="AE371" i="8"/>
  <c r="AF371" i="8"/>
  <c r="AD372" i="8"/>
  <c r="AE372" i="8"/>
  <c r="AF372" i="8"/>
  <c r="AD373" i="8"/>
  <c r="AE373" i="8"/>
  <c r="AF373" i="8"/>
  <c r="AD374" i="8"/>
  <c r="AE374" i="8"/>
  <c r="AF374" i="8"/>
  <c r="AD375" i="8"/>
  <c r="AE375" i="8"/>
  <c r="AF375" i="8"/>
  <c r="AD376" i="8"/>
  <c r="AE376" i="8"/>
  <c r="AF376" i="8"/>
  <c r="AD377" i="8"/>
  <c r="AE377" i="8"/>
  <c r="AF377" i="8"/>
  <c r="AD378" i="8"/>
  <c r="AE378" i="8"/>
  <c r="AF378" i="8"/>
  <c r="AD379" i="8"/>
  <c r="AE379" i="8"/>
  <c r="AF379" i="8"/>
  <c r="AD380" i="8"/>
  <c r="AE380" i="8"/>
  <c r="AF380" i="8"/>
  <c r="AD381" i="8"/>
  <c r="AE381" i="8"/>
  <c r="AF381" i="8"/>
  <c r="AD382" i="8"/>
  <c r="AE382" i="8"/>
  <c r="AF382" i="8"/>
  <c r="AD383" i="8"/>
  <c r="AE383" i="8"/>
  <c r="AF383" i="8"/>
  <c r="AD384" i="8"/>
  <c r="AE384" i="8"/>
  <c r="AF384" i="8"/>
  <c r="AD385" i="8"/>
  <c r="AE385" i="8"/>
  <c r="AF385" i="8"/>
  <c r="AD386" i="8"/>
  <c r="AE386" i="8"/>
  <c r="AF386" i="8"/>
  <c r="AD387" i="8"/>
  <c r="AE387" i="8"/>
  <c r="AF387" i="8"/>
  <c r="AD388" i="8"/>
  <c r="AE388" i="8"/>
  <c r="AF388" i="8"/>
  <c r="AD389" i="8"/>
  <c r="AE389" i="8"/>
  <c r="AF389" i="8"/>
  <c r="AD390" i="8"/>
  <c r="AE390" i="8"/>
  <c r="AF390" i="8"/>
  <c r="AD391" i="8"/>
  <c r="AE391" i="8"/>
  <c r="AF391" i="8"/>
  <c r="AD392" i="8"/>
  <c r="AE392" i="8"/>
  <c r="AF392" i="8"/>
  <c r="AD393" i="8"/>
  <c r="AE393" i="8"/>
  <c r="AF393" i="8"/>
  <c r="AD394" i="8"/>
  <c r="AE394" i="8"/>
  <c r="AF394" i="8"/>
  <c r="AD395" i="8"/>
  <c r="AE395" i="8"/>
  <c r="AF395" i="8"/>
  <c r="AD396" i="8"/>
  <c r="AE396" i="8"/>
  <c r="AF396" i="8"/>
  <c r="AD397" i="8"/>
  <c r="AE397" i="8"/>
  <c r="AF397" i="8"/>
  <c r="AD398" i="8"/>
  <c r="AE398" i="8"/>
  <c r="AF398" i="8"/>
  <c r="AD399" i="8"/>
  <c r="AE399" i="8"/>
  <c r="AF399" i="8"/>
  <c r="AD400" i="8"/>
  <c r="AE400" i="8"/>
  <c r="AF400" i="8"/>
  <c r="AD401" i="8"/>
  <c r="AE401" i="8"/>
  <c r="AF401" i="8"/>
  <c r="AD402" i="8"/>
  <c r="AE402" i="8"/>
  <c r="AF402" i="8"/>
  <c r="AD403" i="8"/>
  <c r="AE403" i="8"/>
  <c r="AF403" i="8"/>
  <c r="AD404" i="8"/>
  <c r="AE404" i="8"/>
  <c r="AF404" i="8"/>
  <c r="AD405" i="8"/>
  <c r="AE405" i="8"/>
  <c r="AF405" i="8"/>
  <c r="AF205" i="8"/>
  <c r="AE205" i="8"/>
  <c r="AD205" i="8"/>
  <c r="N206" i="8"/>
  <c r="O206" i="8"/>
  <c r="P206" i="8"/>
  <c r="N207" i="8"/>
  <c r="O207" i="8"/>
  <c r="P207" i="8"/>
  <c r="N208" i="8"/>
  <c r="O208" i="8"/>
  <c r="P208" i="8"/>
  <c r="N209" i="8"/>
  <c r="O209" i="8"/>
  <c r="P209" i="8"/>
  <c r="N210" i="8"/>
  <c r="O210" i="8"/>
  <c r="P210" i="8"/>
  <c r="N211" i="8"/>
  <c r="O211" i="8"/>
  <c r="P211" i="8"/>
  <c r="N212" i="8"/>
  <c r="O212" i="8"/>
  <c r="P212" i="8"/>
  <c r="N213" i="8"/>
  <c r="O213" i="8"/>
  <c r="P213" i="8"/>
  <c r="N214" i="8"/>
  <c r="O214" i="8"/>
  <c r="P214" i="8"/>
  <c r="N215" i="8"/>
  <c r="O215" i="8"/>
  <c r="P215" i="8"/>
  <c r="N216" i="8"/>
  <c r="O216" i="8"/>
  <c r="P216" i="8"/>
  <c r="N217" i="8"/>
  <c r="O217" i="8"/>
  <c r="P217" i="8"/>
  <c r="N218" i="8"/>
  <c r="O218" i="8"/>
  <c r="P218" i="8"/>
  <c r="N219" i="8"/>
  <c r="O219" i="8"/>
  <c r="P219" i="8"/>
  <c r="N220" i="8"/>
  <c r="O220" i="8"/>
  <c r="P220" i="8"/>
  <c r="N221" i="8"/>
  <c r="O221" i="8"/>
  <c r="P221" i="8"/>
  <c r="N222" i="8"/>
  <c r="O222" i="8"/>
  <c r="P222" i="8"/>
  <c r="N223" i="8"/>
  <c r="O223" i="8"/>
  <c r="P223" i="8"/>
  <c r="N224" i="8"/>
  <c r="O224" i="8"/>
  <c r="P224" i="8"/>
  <c r="N225" i="8"/>
  <c r="O225" i="8"/>
  <c r="P225" i="8"/>
  <c r="N226" i="8"/>
  <c r="O226" i="8"/>
  <c r="P226" i="8"/>
  <c r="N227" i="8"/>
  <c r="O227" i="8"/>
  <c r="P227" i="8"/>
  <c r="N228" i="8"/>
  <c r="O228" i="8"/>
  <c r="P228" i="8"/>
  <c r="N229" i="8"/>
  <c r="O229" i="8"/>
  <c r="P229" i="8"/>
  <c r="N230" i="8"/>
  <c r="O230" i="8"/>
  <c r="P230" i="8"/>
  <c r="N231" i="8"/>
  <c r="O231" i="8"/>
  <c r="P231" i="8"/>
  <c r="N232" i="8"/>
  <c r="O232" i="8"/>
  <c r="P232" i="8"/>
  <c r="N233" i="8"/>
  <c r="O233" i="8"/>
  <c r="P233" i="8"/>
  <c r="N234" i="8"/>
  <c r="O234" i="8"/>
  <c r="P234" i="8"/>
  <c r="N235" i="8"/>
  <c r="O235" i="8"/>
  <c r="P235" i="8"/>
  <c r="N236" i="8"/>
  <c r="O236" i="8"/>
  <c r="P236" i="8"/>
  <c r="N237" i="8"/>
  <c r="O237" i="8"/>
  <c r="P237" i="8"/>
  <c r="N238" i="8"/>
  <c r="O238" i="8"/>
  <c r="P238" i="8"/>
  <c r="N239" i="8"/>
  <c r="O239" i="8"/>
  <c r="P239" i="8"/>
  <c r="N240" i="8"/>
  <c r="O240" i="8"/>
  <c r="P240" i="8"/>
  <c r="N241" i="8"/>
  <c r="O241" i="8"/>
  <c r="P241" i="8"/>
  <c r="N242" i="8"/>
  <c r="O242" i="8"/>
  <c r="P242" i="8"/>
  <c r="N243" i="8"/>
  <c r="O243" i="8"/>
  <c r="P243" i="8"/>
  <c r="N244" i="8"/>
  <c r="O244" i="8"/>
  <c r="P244" i="8"/>
  <c r="N245" i="8"/>
  <c r="O245" i="8"/>
  <c r="P245" i="8"/>
  <c r="N246" i="8"/>
  <c r="O246" i="8"/>
  <c r="P246" i="8"/>
  <c r="N247" i="8"/>
  <c r="O247" i="8"/>
  <c r="P247" i="8"/>
  <c r="N248" i="8"/>
  <c r="O248" i="8"/>
  <c r="P248" i="8"/>
  <c r="N249" i="8"/>
  <c r="O249" i="8"/>
  <c r="P249" i="8"/>
  <c r="N250" i="8"/>
  <c r="O250" i="8"/>
  <c r="P250" i="8"/>
  <c r="N251" i="8"/>
  <c r="O251" i="8"/>
  <c r="P251" i="8"/>
  <c r="N252" i="8"/>
  <c r="O252" i="8"/>
  <c r="P252" i="8"/>
  <c r="N253" i="8"/>
  <c r="O253" i="8"/>
  <c r="P253" i="8"/>
  <c r="N254" i="8"/>
  <c r="O254" i="8"/>
  <c r="P254" i="8"/>
  <c r="N255" i="8"/>
  <c r="O255" i="8"/>
  <c r="P255" i="8"/>
  <c r="N256" i="8"/>
  <c r="O256" i="8"/>
  <c r="P256" i="8"/>
  <c r="N257" i="8"/>
  <c r="O257" i="8"/>
  <c r="P257" i="8"/>
  <c r="N258" i="8"/>
  <c r="O258" i="8"/>
  <c r="P258" i="8"/>
  <c r="N259" i="8"/>
  <c r="O259" i="8"/>
  <c r="P259" i="8"/>
  <c r="N260" i="8"/>
  <c r="O260" i="8"/>
  <c r="P260" i="8"/>
  <c r="N261" i="8"/>
  <c r="O261" i="8"/>
  <c r="P261" i="8"/>
  <c r="N262" i="8"/>
  <c r="O262" i="8"/>
  <c r="P262" i="8"/>
  <c r="N263" i="8"/>
  <c r="O263" i="8"/>
  <c r="P263" i="8"/>
  <c r="N264" i="8"/>
  <c r="O264" i="8"/>
  <c r="P264" i="8"/>
  <c r="N265" i="8"/>
  <c r="O265" i="8"/>
  <c r="P265" i="8"/>
  <c r="N266" i="8"/>
  <c r="O266" i="8"/>
  <c r="P266" i="8"/>
  <c r="N267" i="8"/>
  <c r="O267" i="8"/>
  <c r="P267" i="8"/>
  <c r="N268" i="8"/>
  <c r="O268" i="8"/>
  <c r="P268" i="8"/>
  <c r="N269" i="8"/>
  <c r="O269" i="8"/>
  <c r="P269" i="8"/>
  <c r="N270" i="8"/>
  <c r="O270" i="8"/>
  <c r="P270" i="8"/>
  <c r="N271" i="8"/>
  <c r="O271" i="8"/>
  <c r="P271" i="8"/>
  <c r="N272" i="8"/>
  <c r="O272" i="8"/>
  <c r="P272" i="8"/>
  <c r="N273" i="8"/>
  <c r="O273" i="8"/>
  <c r="P273" i="8"/>
  <c r="N274" i="8"/>
  <c r="O274" i="8"/>
  <c r="P274" i="8"/>
  <c r="N275" i="8"/>
  <c r="O275" i="8"/>
  <c r="P275" i="8"/>
  <c r="N276" i="8"/>
  <c r="O276" i="8"/>
  <c r="P276" i="8"/>
  <c r="N277" i="8"/>
  <c r="O277" i="8"/>
  <c r="P277" i="8"/>
  <c r="N278" i="8"/>
  <c r="O278" i="8"/>
  <c r="P278" i="8"/>
  <c r="N279" i="8"/>
  <c r="O279" i="8"/>
  <c r="P279" i="8"/>
  <c r="N280" i="8"/>
  <c r="O280" i="8"/>
  <c r="P280" i="8"/>
  <c r="N281" i="8"/>
  <c r="O281" i="8"/>
  <c r="P281" i="8"/>
  <c r="N282" i="8"/>
  <c r="O282" i="8"/>
  <c r="P282" i="8"/>
  <c r="N283" i="8"/>
  <c r="O283" i="8"/>
  <c r="P283" i="8"/>
  <c r="N284" i="8"/>
  <c r="O284" i="8"/>
  <c r="P284" i="8"/>
  <c r="N285" i="8"/>
  <c r="O285" i="8"/>
  <c r="P285" i="8"/>
  <c r="N286" i="8"/>
  <c r="O286" i="8"/>
  <c r="P286" i="8"/>
  <c r="N287" i="8"/>
  <c r="O287" i="8"/>
  <c r="P287" i="8"/>
  <c r="N288" i="8"/>
  <c r="O288" i="8"/>
  <c r="P288" i="8"/>
  <c r="N289" i="8"/>
  <c r="O289" i="8"/>
  <c r="P289" i="8"/>
  <c r="N290" i="8"/>
  <c r="O290" i="8"/>
  <c r="P290" i="8"/>
  <c r="N291" i="8"/>
  <c r="O291" i="8"/>
  <c r="P291" i="8"/>
  <c r="N292" i="8"/>
  <c r="O292" i="8"/>
  <c r="P292" i="8"/>
  <c r="N293" i="8"/>
  <c r="O293" i="8"/>
  <c r="P293" i="8"/>
  <c r="N294" i="8"/>
  <c r="O294" i="8"/>
  <c r="P294" i="8"/>
  <c r="N295" i="8"/>
  <c r="O295" i="8"/>
  <c r="P295" i="8"/>
  <c r="N296" i="8"/>
  <c r="O296" i="8"/>
  <c r="P296" i="8"/>
  <c r="N297" i="8"/>
  <c r="O297" i="8"/>
  <c r="P297" i="8"/>
  <c r="N298" i="8"/>
  <c r="O298" i="8"/>
  <c r="P298" i="8"/>
  <c r="N299" i="8"/>
  <c r="O299" i="8"/>
  <c r="P299" i="8"/>
  <c r="N300" i="8"/>
  <c r="O300" i="8"/>
  <c r="P300" i="8"/>
  <c r="N301" i="8"/>
  <c r="O301" i="8"/>
  <c r="P301" i="8"/>
  <c r="N302" i="8"/>
  <c r="O302" i="8"/>
  <c r="P302" i="8"/>
  <c r="N303" i="8"/>
  <c r="O303" i="8"/>
  <c r="P303" i="8"/>
  <c r="N304" i="8"/>
  <c r="O304" i="8"/>
  <c r="P304" i="8"/>
  <c r="N305" i="8"/>
  <c r="O305" i="8"/>
  <c r="P305" i="8"/>
  <c r="N306" i="8"/>
  <c r="O306" i="8"/>
  <c r="P306" i="8"/>
  <c r="N307" i="8"/>
  <c r="O307" i="8"/>
  <c r="P307" i="8"/>
  <c r="N308" i="8"/>
  <c r="O308" i="8"/>
  <c r="P308" i="8"/>
  <c r="N309" i="8"/>
  <c r="O309" i="8"/>
  <c r="P309" i="8"/>
  <c r="N310" i="8"/>
  <c r="O310" i="8"/>
  <c r="P310" i="8"/>
  <c r="N311" i="8"/>
  <c r="O311" i="8"/>
  <c r="P311" i="8"/>
  <c r="N312" i="8"/>
  <c r="O312" i="8"/>
  <c r="P312" i="8"/>
  <c r="N313" i="8"/>
  <c r="O313" i="8"/>
  <c r="P313" i="8"/>
  <c r="N314" i="8"/>
  <c r="O314" i="8"/>
  <c r="P314" i="8"/>
  <c r="N315" i="8"/>
  <c r="O315" i="8"/>
  <c r="P315" i="8"/>
  <c r="N316" i="8"/>
  <c r="O316" i="8"/>
  <c r="P316" i="8"/>
  <c r="N317" i="8"/>
  <c r="O317" i="8"/>
  <c r="P317" i="8"/>
  <c r="N318" i="8"/>
  <c r="O318" i="8"/>
  <c r="P318" i="8"/>
  <c r="N319" i="8"/>
  <c r="O319" i="8"/>
  <c r="P319" i="8"/>
  <c r="N320" i="8"/>
  <c r="O320" i="8"/>
  <c r="P320" i="8"/>
  <c r="N321" i="8"/>
  <c r="O321" i="8"/>
  <c r="P321" i="8"/>
  <c r="N322" i="8"/>
  <c r="O322" i="8"/>
  <c r="P322" i="8"/>
  <c r="N323" i="8"/>
  <c r="O323" i="8"/>
  <c r="P323" i="8"/>
  <c r="N324" i="8"/>
  <c r="O324" i="8"/>
  <c r="P324" i="8"/>
  <c r="N325" i="8"/>
  <c r="O325" i="8"/>
  <c r="P325" i="8"/>
  <c r="N326" i="8"/>
  <c r="O326" i="8"/>
  <c r="P326" i="8"/>
  <c r="N327" i="8"/>
  <c r="O327" i="8"/>
  <c r="P327" i="8"/>
  <c r="N328" i="8"/>
  <c r="O328" i="8"/>
  <c r="P328" i="8"/>
  <c r="N329" i="8"/>
  <c r="O329" i="8"/>
  <c r="P329" i="8"/>
  <c r="N330" i="8"/>
  <c r="O330" i="8"/>
  <c r="P330" i="8"/>
  <c r="N331" i="8"/>
  <c r="O331" i="8"/>
  <c r="P331" i="8"/>
  <c r="N332" i="8"/>
  <c r="O332" i="8"/>
  <c r="P332" i="8"/>
  <c r="N333" i="8"/>
  <c r="O333" i="8"/>
  <c r="P333" i="8"/>
  <c r="N334" i="8"/>
  <c r="O334" i="8"/>
  <c r="P334" i="8"/>
  <c r="N335" i="8"/>
  <c r="O335" i="8"/>
  <c r="P335" i="8"/>
  <c r="N336" i="8"/>
  <c r="O336" i="8"/>
  <c r="P336" i="8"/>
  <c r="N337" i="8"/>
  <c r="O337" i="8"/>
  <c r="P337" i="8"/>
  <c r="N338" i="8"/>
  <c r="O338" i="8"/>
  <c r="P338" i="8"/>
  <c r="N339" i="8"/>
  <c r="O339" i="8"/>
  <c r="P339" i="8"/>
  <c r="N340" i="8"/>
  <c r="O340" i="8"/>
  <c r="P340" i="8"/>
  <c r="N341" i="8"/>
  <c r="O341" i="8"/>
  <c r="P341" i="8"/>
  <c r="N342" i="8"/>
  <c r="O342" i="8"/>
  <c r="P342" i="8"/>
  <c r="N343" i="8"/>
  <c r="O343" i="8"/>
  <c r="P343" i="8"/>
  <c r="N344" i="8"/>
  <c r="O344" i="8"/>
  <c r="P344" i="8"/>
  <c r="N345" i="8"/>
  <c r="O345" i="8"/>
  <c r="P345" i="8"/>
  <c r="N346" i="8"/>
  <c r="O346" i="8"/>
  <c r="P346" i="8"/>
  <c r="N347" i="8"/>
  <c r="O347" i="8"/>
  <c r="P347" i="8"/>
  <c r="N348" i="8"/>
  <c r="O348" i="8"/>
  <c r="P348" i="8"/>
  <c r="N349" i="8"/>
  <c r="O349" i="8"/>
  <c r="P349" i="8"/>
  <c r="N350" i="8"/>
  <c r="O350" i="8"/>
  <c r="P350" i="8"/>
  <c r="N351" i="8"/>
  <c r="O351" i="8"/>
  <c r="P351" i="8"/>
  <c r="N352" i="8"/>
  <c r="O352" i="8"/>
  <c r="P352" i="8"/>
  <c r="N353" i="8"/>
  <c r="O353" i="8"/>
  <c r="P353" i="8"/>
  <c r="N354" i="8"/>
  <c r="O354" i="8"/>
  <c r="P354" i="8"/>
  <c r="N355" i="8"/>
  <c r="O355" i="8"/>
  <c r="P355" i="8"/>
  <c r="N356" i="8"/>
  <c r="O356" i="8"/>
  <c r="P356" i="8"/>
  <c r="N357" i="8"/>
  <c r="O357" i="8"/>
  <c r="P357" i="8"/>
  <c r="N358" i="8"/>
  <c r="O358" i="8"/>
  <c r="P358" i="8"/>
  <c r="N359" i="8"/>
  <c r="O359" i="8"/>
  <c r="P359" i="8"/>
  <c r="N360" i="8"/>
  <c r="O360" i="8"/>
  <c r="P360" i="8"/>
  <c r="N361" i="8"/>
  <c r="O361" i="8"/>
  <c r="P361" i="8"/>
  <c r="N362" i="8"/>
  <c r="O362" i="8"/>
  <c r="P362" i="8"/>
  <c r="N363" i="8"/>
  <c r="O363" i="8"/>
  <c r="P363" i="8"/>
  <c r="N364" i="8"/>
  <c r="O364" i="8"/>
  <c r="P364" i="8"/>
  <c r="N365" i="8"/>
  <c r="O365" i="8"/>
  <c r="P365" i="8"/>
  <c r="N366" i="8"/>
  <c r="O366" i="8"/>
  <c r="P366" i="8"/>
  <c r="N367" i="8"/>
  <c r="O367" i="8"/>
  <c r="P367" i="8"/>
  <c r="N368" i="8"/>
  <c r="O368" i="8"/>
  <c r="P368" i="8"/>
  <c r="N369" i="8"/>
  <c r="O369" i="8"/>
  <c r="P369" i="8"/>
  <c r="N370" i="8"/>
  <c r="O370" i="8"/>
  <c r="P370" i="8"/>
  <c r="N371" i="8"/>
  <c r="O371" i="8"/>
  <c r="P371" i="8"/>
  <c r="N372" i="8"/>
  <c r="O372" i="8"/>
  <c r="P372" i="8"/>
  <c r="N373" i="8"/>
  <c r="O373" i="8"/>
  <c r="P373" i="8"/>
  <c r="N374" i="8"/>
  <c r="O374" i="8"/>
  <c r="P374" i="8"/>
  <c r="N375" i="8"/>
  <c r="O375" i="8"/>
  <c r="P375" i="8"/>
  <c r="N376" i="8"/>
  <c r="O376" i="8"/>
  <c r="P376" i="8"/>
  <c r="N377" i="8"/>
  <c r="O377" i="8"/>
  <c r="P377" i="8"/>
  <c r="N378" i="8"/>
  <c r="O378" i="8"/>
  <c r="P378" i="8"/>
  <c r="N379" i="8"/>
  <c r="O379" i="8"/>
  <c r="P379" i="8"/>
  <c r="N380" i="8"/>
  <c r="O380" i="8"/>
  <c r="P380" i="8"/>
  <c r="N381" i="8"/>
  <c r="O381" i="8"/>
  <c r="P381" i="8"/>
  <c r="N382" i="8"/>
  <c r="O382" i="8"/>
  <c r="P382" i="8"/>
  <c r="N383" i="8"/>
  <c r="O383" i="8"/>
  <c r="P383" i="8"/>
  <c r="N384" i="8"/>
  <c r="O384" i="8"/>
  <c r="P384" i="8"/>
  <c r="N385" i="8"/>
  <c r="O385" i="8"/>
  <c r="P385" i="8"/>
  <c r="N386" i="8"/>
  <c r="O386" i="8"/>
  <c r="P386" i="8"/>
  <c r="N387" i="8"/>
  <c r="O387" i="8"/>
  <c r="P387" i="8"/>
  <c r="N388" i="8"/>
  <c r="O388" i="8"/>
  <c r="P388" i="8"/>
  <c r="N389" i="8"/>
  <c r="O389" i="8"/>
  <c r="P389" i="8"/>
  <c r="N390" i="8"/>
  <c r="O390" i="8"/>
  <c r="P390" i="8"/>
  <c r="N391" i="8"/>
  <c r="O391" i="8"/>
  <c r="P391" i="8"/>
  <c r="N392" i="8"/>
  <c r="O392" i="8"/>
  <c r="P392" i="8"/>
  <c r="N393" i="8"/>
  <c r="O393" i="8"/>
  <c r="P393" i="8"/>
  <c r="N394" i="8"/>
  <c r="O394" i="8"/>
  <c r="P394" i="8"/>
  <c r="N395" i="8"/>
  <c r="O395" i="8"/>
  <c r="P395" i="8"/>
  <c r="N396" i="8"/>
  <c r="O396" i="8"/>
  <c r="P396" i="8"/>
  <c r="N397" i="8"/>
  <c r="O397" i="8"/>
  <c r="P397" i="8"/>
  <c r="N398" i="8"/>
  <c r="O398" i="8"/>
  <c r="P398" i="8"/>
  <c r="N399" i="8"/>
  <c r="O399" i="8"/>
  <c r="P399" i="8"/>
  <c r="N400" i="8"/>
  <c r="O400" i="8"/>
  <c r="P400" i="8"/>
  <c r="N401" i="8"/>
  <c r="O401" i="8"/>
  <c r="P401" i="8"/>
  <c r="N402" i="8"/>
  <c r="O402" i="8"/>
  <c r="P402" i="8"/>
  <c r="N403" i="8"/>
  <c r="O403" i="8"/>
  <c r="P403" i="8"/>
  <c r="N404" i="8"/>
  <c r="O404" i="8"/>
  <c r="P404" i="8"/>
  <c r="N405" i="8"/>
  <c r="O405" i="8"/>
  <c r="P405" i="8"/>
  <c r="P205" i="8"/>
  <c r="O205" i="8"/>
  <c r="N205" i="8"/>
  <c r="X202" i="28" l="1"/>
  <c r="W202" i="28"/>
  <c r="V202" i="28"/>
  <c r="U202" i="28"/>
  <c r="L202" i="28"/>
  <c r="K202" i="28"/>
  <c r="J202" i="28"/>
  <c r="I202" i="28"/>
  <c r="X201" i="28"/>
  <c r="W201" i="28"/>
  <c r="V201" i="28"/>
  <c r="U201" i="28"/>
  <c r="L201" i="28"/>
  <c r="K201" i="28"/>
  <c r="J201" i="28"/>
  <c r="I201" i="28"/>
  <c r="X200" i="28"/>
  <c r="W200" i="28"/>
  <c r="V200" i="28"/>
  <c r="U200" i="28"/>
  <c r="L200" i="28"/>
  <c r="K200" i="28"/>
  <c r="J200" i="28"/>
  <c r="I200" i="28"/>
  <c r="X199" i="28"/>
  <c r="W199" i="28"/>
  <c r="V199" i="28"/>
  <c r="U199" i="28"/>
  <c r="L199" i="28"/>
  <c r="K199" i="28"/>
  <c r="J199" i="28"/>
  <c r="I199" i="28"/>
  <c r="X198" i="28"/>
  <c r="W198" i="28"/>
  <c r="V198" i="28"/>
  <c r="U198" i="28"/>
  <c r="L198" i="28"/>
  <c r="K198" i="28"/>
  <c r="J198" i="28"/>
  <c r="I198" i="28"/>
  <c r="X197" i="28"/>
  <c r="W197" i="28"/>
  <c r="V197" i="28"/>
  <c r="U197" i="28"/>
  <c r="L197" i="28"/>
  <c r="K197" i="28"/>
  <c r="J197" i="28"/>
  <c r="I197" i="28"/>
  <c r="X196" i="28"/>
  <c r="W196" i="28"/>
  <c r="V196" i="28"/>
  <c r="U196" i="28"/>
  <c r="L196" i="28"/>
  <c r="K196" i="28"/>
  <c r="J196" i="28"/>
  <c r="I196" i="28"/>
  <c r="X195" i="28"/>
  <c r="W195" i="28"/>
  <c r="V195" i="28"/>
  <c r="U195" i="28"/>
  <c r="L195" i="28"/>
  <c r="K195" i="28"/>
  <c r="J195" i="28"/>
  <c r="I195" i="28"/>
  <c r="X194" i="28"/>
  <c r="W194" i="28"/>
  <c r="V194" i="28"/>
  <c r="U194" i="28"/>
  <c r="L194" i="28"/>
  <c r="K194" i="28"/>
  <c r="J194" i="28"/>
  <c r="I194" i="28"/>
  <c r="X193" i="28"/>
  <c r="W193" i="28"/>
  <c r="V193" i="28"/>
  <c r="U193" i="28"/>
  <c r="L193" i="28"/>
  <c r="K193" i="28"/>
  <c r="J193" i="28"/>
  <c r="I193" i="28"/>
  <c r="X192" i="28"/>
  <c r="W192" i="28"/>
  <c r="V192" i="28"/>
  <c r="U192" i="28"/>
  <c r="L192" i="28"/>
  <c r="K192" i="28"/>
  <c r="J192" i="28"/>
  <c r="I192" i="28"/>
  <c r="X191" i="28"/>
  <c r="W191" i="28"/>
  <c r="V191" i="28"/>
  <c r="U191" i="28"/>
  <c r="L191" i="28"/>
  <c r="K191" i="28"/>
  <c r="J191" i="28"/>
  <c r="I191" i="28"/>
  <c r="X190" i="28"/>
  <c r="W190" i="28"/>
  <c r="V190" i="28"/>
  <c r="U190" i="28"/>
  <c r="L190" i="28"/>
  <c r="K190" i="28"/>
  <c r="J190" i="28"/>
  <c r="I190" i="28"/>
  <c r="X189" i="28"/>
  <c r="W189" i="28"/>
  <c r="V189" i="28"/>
  <c r="U189" i="28"/>
  <c r="L189" i="28"/>
  <c r="K189" i="28"/>
  <c r="J189" i="28"/>
  <c r="I189" i="28"/>
  <c r="X188" i="28"/>
  <c r="W188" i="28"/>
  <c r="V188" i="28"/>
  <c r="U188" i="28"/>
  <c r="L188" i="28"/>
  <c r="K188" i="28"/>
  <c r="J188" i="28"/>
  <c r="I188" i="28"/>
  <c r="X187" i="28"/>
  <c r="W187" i="28"/>
  <c r="V187" i="28"/>
  <c r="U187" i="28"/>
  <c r="L187" i="28"/>
  <c r="K187" i="28"/>
  <c r="J187" i="28"/>
  <c r="I187" i="28"/>
  <c r="X186" i="28"/>
  <c r="W186" i="28"/>
  <c r="V186" i="28"/>
  <c r="U186" i="28"/>
  <c r="L186" i="28"/>
  <c r="K186" i="28"/>
  <c r="J186" i="28"/>
  <c r="I186" i="28"/>
  <c r="X185" i="28"/>
  <c r="W185" i="28"/>
  <c r="V185" i="28"/>
  <c r="U185" i="28"/>
  <c r="L185" i="28"/>
  <c r="K185" i="28"/>
  <c r="J185" i="28"/>
  <c r="I185" i="28"/>
  <c r="X184" i="28"/>
  <c r="W184" i="28"/>
  <c r="V184" i="28"/>
  <c r="U184" i="28"/>
  <c r="L184" i="28"/>
  <c r="K184" i="28"/>
  <c r="J184" i="28"/>
  <c r="I184" i="28"/>
  <c r="X183" i="28"/>
  <c r="W183" i="28"/>
  <c r="V183" i="28"/>
  <c r="U183" i="28"/>
  <c r="L183" i="28"/>
  <c r="K183" i="28"/>
  <c r="J183" i="28"/>
  <c r="I183" i="28"/>
  <c r="X182" i="28"/>
  <c r="W182" i="28"/>
  <c r="V182" i="28"/>
  <c r="U182" i="28"/>
  <c r="L182" i="28"/>
  <c r="K182" i="28"/>
  <c r="J182" i="28"/>
  <c r="I182" i="28"/>
  <c r="X181" i="28"/>
  <c r="W181" i="28"/>
  <c r="V181" i="28"/>
  <c r="U181" i="28"/>
  <c r="L181" i="28"/>
  <c r="K181" i="28"/>
  <c r="J181" i="28"/>
  <c r="I181" i="28"/>
  <c r="X180" i="28"/>
  <c r="W180" i="28"/>
  <c r="V180" i="28"/>
  <c r="U180" i="28"/>
  <c r="L180" i="28"/>
  <c r="K180" i="28"/>
  <c r="J180" i="28"/>
  <c r="I180" i="28"/>
  <c r="X179" i="28"/>
  <c r="W179" i="28"/>
  <c r="V179" i="28"/>
  <c r="U179" i="28"/>
  <c r="L179" i="28"/>
  <c r="K179" i="28"/>
  <c r="J179" i="28"/>
  <c r="I179" i="28"/>
  <c r="X178" i="28"/>
  <c r="W178" i="28"/>
  <c r="V178" i="28"/>
  <c r="U178" i="28"/>
  <c r="L178" i="28"/>
  <c r="K178" i="28"/>
  <c r="J178" i="28"/>
  <c r="I178" i="28"/>
  <c r="X177" i="28"/>
  <c r="W177" i="28"/>
  <c r="V177" i="28"/>
  <c r="U177" i="28"/>
  <c r="L177" i="28"/>
  <c r="K177" i="28"/>
  <c r="J177" i="28"/>
  <c r="I177" i="28"/>
  <c r="X176" i="28"/>
  <c r="W176" i="28"/>
  <c r="V176" i="28"/>
  <c r="U176" i="28"/>
  <c r="L176" i="28"/>
  <c r="K176" i="28"/>
  <c r="J176" i="28"/>
  <c r="I176" i="28"/>
  <c r="X175" i="28"/>
  <c r="W175" i="28"/>
  <c r="V175" i="28"/>
  <c r="U175" i="28"/>
  <c r="L175" i="28"/>
  <c r="K175" i="28"/>
  <c r="J175" i="28"/>
  <c r="I175" i="28"/>
  <c r="X174" i="28"/>
  <c r="W174" i="28"/>
  <c r="V174" i="28"/>
  <c r="U174" i="28"/>
  <c r="L174" i="28"/>
  <c r="K174" i="28"/>
  <c r="J174" i="28"/>
  <c r="I174" i="28"/>
  <c r="X173" i="28"/>
  <c r="W173" i="28"/>
  <c r="V173" i="28"/>
  <c r="U173" i="28"/>
  <c r="L173" i="28"/>
  <c r="K173" i="28"/>
  <c r="J173" i="28"/>
  <c r="I173" i="28"/>
  <c r="X172" i="28"/>
  <c r="W172" i="28"/>
  <c r="V172" i="28"/>
  <c r="U172" i="28"/>
  <c r="L172" i="28"/>
  <c r="K172" i="28"/>
  <c r="J172" i="28"/>
  <c r="I172" i="28"/>
  <c r="X171" i="28"/>
  <c r="W171" i="28"/>
  <c r="V171" i="28"/>
  <c r="U171" i="28"/>
  <c r="L171" i="28"/>
  <c r="K171" i="28"/>
  <c r="J171" i="28"/>
  <c r="I171" i="28"/>
  <c r="X170" i="28"/>
  <c r="W170" i="28"/>
  <c r="V170" i="28"/>
  <c r="U170" i="28"/>
  <c r="L170" i="28"/>
  <c r="K170" i="28"/>
  <c r="J170" i="28"/>
  <c r="I170" i="28"/>
  <c r="X169" i="28"/>
  <c r="W169" i="28"/>
  <c r="V169" i="28"/>
  <c r="U169" i="28"/>
  <c r="L169" i="28"/>
  <c r="K169" i="28"/>
  <c r="J169" i="28"/>
  <c r="I169" i="28"/>
  <c r="X168" i="28"/>
  <c r="W168" i="28"/>
  <c r="V168" i="28"/>
  <c r="U168" i="28"/>
  <c r="L168" i="28"/>
  <c r="K168" i="28"/>
  <c r="J168" i="28"/>
  <c r="I168" i="28"/>
  <c r="X167" i="28"/>
  <c r="W167" i="28"/>
  <c r="V167" i="28"/>
  <c r="U167" i="28"/>
  <c r="L167" i="28"/>
  <c r="K167" i="28"/>
  <c r="J167" i="28"/>
  <c r="I167" i="28"/>
  <c r="X166" i="28"/>
  <c r="W166" i="28"/>
  <c r="V166" i="28"/>
  <c r="U166" i="28"/>
  <c r="L166" i="28"/>
  <c r="K166" i="28"/>
  <c r="J166" i="28"/>
  <c r="I166" i="28"/>
  <c r="X165" i="28"/>
  <c r="W165" i="28"/>
  <c r="V165" i="28"/>
  <c r="U165" i="28"/>
  <c r="L165" i="28"/>
  <c r="K165" i="28"/>
  <c r="J165" i="28"/>
  <c r="I165" i="28"/>
  <c r="X164" i="28"/>
  <c r="W164" i="28"/>
  <c r="V164" i="28"/>
  <c r="U164" i="28"/>
  <c r="L164" i="28"/>
  <c r="K164" i="28"/>
  <c r="J164" i="28"/>
  <c r="I164" i="28"/>
  <c r="X163" i="28"/>
  <c r="W163" i="28"/>
  <c r="V163" i="28"/>
  <c r="U163" i="28"/>
  <c r="L163" i="28"/>
  <c r="K163" i="28"/>
  <c r="J163" i="28"/>
  <c r="I163" i="28"/>
  <c r="X162" i="28"/>
  <c r="W162" i="28"/>
  <c r="V162" i="28"/>
  <c r="U162" i="28"/>
  <c r="L162" i="28"/>
  <c r="K162" i="28"/>
  <c r="J162" i="28"/>
  <c r="I162" i="28"/>
  <c r="X161" i="28"/>
  <c r="W161" i="28"/>
  <c r="V161" i="28"/>
  <c r="U161" i="28"/>
  <c r="L161" i="28"/>
  <c r="K161" i="28"/>
  <c r="J161" i="28"/>
  <c r="I161" i="28"/>
  <c r="X160" i="28"/>
  <c r="W160" i="28"/>
  <c r="V160" i="28"/>
  <c r="U160" i="28"/>
  <c r="L160" i="28"/>
  <c r="K160" i="28"/>
  <c r="J160" i="28"/>
  <c r="I160" i="28"/>
  <c r="X159" i="28"/>
  <c r="W159" i="28"/>
  <c r="V159" i="28"/>
  <c r="U159" i="28"/>
  <c r="L159" i="28"/>
  <c r="K159" i="28"/>
  <c r="J159" i="28"/>
  <c r="I159" i="28"/>
  <c r="X158" i="28"/>
  <c r="W158" i="28"/>
  <c r="V158" i="28"/>
  <c r="U158" i="28"/>
  <c r="L158" i="28"/>
  <c r="K158" i="28"/>
  <c r="J158" i="28"/>
  <c r="I158" i="28"/>
  <c r="X157" i="28"/>
  <c r="W157" i="28"/>
  <c r="V157" i="28"/>
  <c r="U157" i="28"/>
  <c r="L157" i="28"/>
  <c r="K157" i="28"/>
  <c r="J157" i="28"/>
  <c r="I157" i="28"/>
  <c r="X156" i="28"/>
  <c r="W156" i="28"/>
  <c r="V156" i="28"/>
  <c r="U156" i="28"/>
  <c r="L156" i="28"/>
  <c r="K156" i="28"/>
  <c r="J156" i="28"/>
  <c r="I156" i="28"/>
  <c r="X155" i="28"/>
  <c r="W155" i="28"/>
  <c r="V155" i="28"/>
  <c r="U155" i="28"/>
  <c r="L155" i="28"/>
  <c r="K155" i="28"/>
  <c r="J155" i="28"/>
  <c r="I155" i="28"/>
  <c r="X154" i="28"/>
  <c r="W154" i="28"/>
  <c r="V154" i="28"/>
  <c r="U154" i="28"/>
  <c r="L154" i="28"/>
  <c r="K154" i="28"/>
  <c r="J154" i="28"/>
  <c r="I154" i="28"/>
  <c r="X153" i="28"/>
  <c r="W153" i="28"/>
  <c r="V153" i="28"/>
  <c r="U153" i="28"/>
  <c r="L153" i="28"/>
  <c r="K153" i="28"/>
  <c r="J153" i="28"/>
  <c r="I153" i="28"/>
  <c r="X152" i="28"/>
  <c r="W152" i="28"/>
  <c r="V152" i="28"/>
  <c r="U152" i="28"/>
  <c r="L152" i="28"/>
  <c r="K152" i="28"/>
  <c r="J152" i="28"/>
  <c r="I152" i="28"/>
  <c r="X151" i="28"/>
  <c r="W151" i="28"/>
  <c r="V151" i="28"/>
  <c r="U151" i="28"/>
  <c r="L151" i="28"/>
  <c r="K151" i="28"/>
  <c r="J151" i="28"/>
  <c r="I151" i="28"/>
  <c r="X150" i="28"/>
  <c r="W150" i="28"/>
  <c r="V150" i="28"/>
  <c r="U150" i="28"/>
  <c r="L150" i="28"/>
  <c r="K150" i="28"/>
  <c r="J150" i="28"/>
  <c r="I150" i="28"/>
  <c r="X149" i="28"/>
  <c r="W149" i="28"/>
  <c r="V149" i="28"/>
  <c r="U149" i="28"/>
  <c r="L149" i="28"/>
  <c r="K149" i="28"/>
  <c r="J149" i="28"/>
  <c r="I149" i="28"/>
  <c r="X148" i="28"/>
  <c r="W148" i="28"/>
  <c r="V148" i="28"/>
  <c r="U148" i="28"/>
  <c r="L148" i="28"/>
  <c r="K148" i="28"/>
  <c r="J148" i="28"/>
  <c r="I148" i="28"/>
  <c r="X147" i="28"/>
  <c r="W147" i="28"/>
  <c r="V147" i="28"/>
  <c r="U147" i="28"/>
  <c r="L147" i="28"/>
  <c r="K147" i="28"/>
  <c r="J147" i="28"/>
  <c r="I147" i="28"/>
  <c r="X146" i="28"/>
  <c r="W146" i="28"/>
  <c r="V146" i="28"/>
  <c r="U146" i="28"/>
  <c r="L146" i="28"/>
  <c r="K146" i="28"/>
  <c r="J146" i="28"/>
  <c r="I146" i="28"/>
  <c r="X145" i="28"/>
  <c r="W145" i="28"/>
  <c r="V145" i="28"/>
  <c r="U145" i="28"/>
  <c r="L145" i="28"/>
  <c r="K145" i="28"/>
  <c r="J145" i="28"/>
  <c r="I145" i="28"/>
  <c r="X144" i="28"/>
  <c r="W144" i="28"/>
  <c r="V144" i="28"/>
  <c r="U144" i="28"/>
  <c r="L144" i="28"/>
  <c r="K144" i="28"/>
  <c r="J144" i="28"/>
  <c r="I144" i="28"/>
  <c r="X143" i="28"/>
  <c r="W143" i="28"/>
  <c r="V143" i="28"/>
  <c r="U143" i="28"/>
  <c r="L143" i="28"/>
  <c r="K143" i="28"/>
  <c r="J143" i="28"/>
  <c r="I143" i="28"/>
  <c r="X142" i="28"/>
  <c r="W142" i="28"/>
  <c r="V142" i="28"/>
  <c r="U142" i="28"/>
  <c r="L142" i="28"/>
  <c r="K142" i="28"/>
  <c r="J142" i="28"/>
  <c r="I142" i="28"/>
  <c r="X141" i="28"/>
  <c r="W141" i="28"/>
  <c r="V141" i="28"/>
  <c r="U141" i="28"/>
  <c r="L141" i="28"/>
  <c r="K141" i="28"/>
  <c r="J141" i="28"/>
  <c r="I141" i="28"/>
  <c r="X140" i="28"/>
  <c r="W140" i="28"/>
  <c r="V140" i="28"/>
  <c r="U140" i="28"/>
  <c r="L140" i="28"/>
  <c r="K140" i="28"/>
  <c r="J140" i="28"/>
  <c r="I140" i="28"/>
  <c r="X139" i="28"/>
  <c r="W139" i="28"/>
  <c r="V139" i="28"/>
  <c r="U139" i="28"/>
  <c r="L139" i="28"/>
  <c r="K139" i="28"/>
  <c r="J139" i="28"/>
  <c r="I139" i="28"/>
  <c r="X138" i="28"/>
  <c r="W138" i="28"/>
  <c r="V138" i="28"/>
  <c r="U138" i="28"/>
  <c r="L138" i="28"/>
  <c r="K138" i="28"/>
  <c r="J138" i="28"/>
  <c r="I138" i="28"/>
  <c r="X137" i="28"/>
  <c r="W137" i="28"/>
  <c r="V137" i="28"/>
  <c r="U137" i="28"/>
  <c r="L137" i="28"/>
  <c r="K137" i="28"/>
  <c r="J137" i="28"/>
  <c r="I137" i="28"/>
  <c r="X136" i="28"/>
  <c r="W136" i="28"/>
  <c r="V136" i="28"/>
  <c r="U136" i="28"/>
  <c r="L136" i="28"/>
  <c r="K136" i="28"/>
  <c r="J136" i="28"/>
  <c r="I136" i="28"/>
  <c r="X135" i="28"/>
  <c r="W135" i="28"/>
  <c r="V135" i="28"/>
  <c r="U135" i="28"/>
  <c r="L135" i="28"/>
  <c r="K135" i="28"/>
  <c r="J135" i="28"/>
  <c r="I135" i="28"/>
  <c r="X134" i="28"/>
  <c r="W134" i="28"/>
  <c r="V134" i="28"/>
  <c r="U134" i="28"/>
  <c r="L134" i="28"/>
  <c r="K134" i="28"/>
  <c r="J134" i="28"/>
  <c r="I134" i="28"/>
  <c r="X133" i="28"/>
  <c r="W133" i="28"/>
  <c r="V133" i="28"/>
  <c r="U133" i="28"/>
  <c r="L133" i="28"/>
  <c r="K133" i="28"/>
  <c r="J133" i="28"/>
  <c r="I133" i="28"/>
  <c r="X132" i="28"/>
  <c r="W132" i="28"/>
  <c r="V132" i="28"/>
  <c r="U132" i="28"/>
  <c r="L132" i="28"/>
  <c r="K132" i="28"/>
  <c r="J132" i="28"/>
  <c r="I132" i="28"/>
  <c r="X131" i="28"/>
  <c r="W131" i="28"/>
  <c r="V131" i="28"/>
  <c r="U131" i="28"/>
  <c r="L131" i="28"/>
  <c r="K131" i="28"/>
  <c r="J131" i="28"/>
  <c r="I131" i="28"/>
  <c r="X130" i="28"/>
  <c r="W130" i="28"/>
  <c r="V130" i="28"/>
  <c r="U130" i="28"/>
  <c r="L130" i="28"/>
  <c r="K130" i="28"/>
  <c r="J130" i="28"/>
  <c r="I130" i="28"/>
  <c r="X129" i="28"/>
  <c r="W129" i="28"/>
  <c r="V129" i="28"/>
  <c r="U129" i="28"/>
  <c r="L129" i="28"/>
  <c r="K129" i="28"/>
  <c r="J129" i="28"/>
  <c r="I129" i="28"/>
  <c r="X128" i="28"/>
  <c r="W128" i="28"/>
  <c r="V128" i="28"/>
  <c r="U128" i="28"/>
  <c r="L128" i="28"/>
  <c r="K128" i="28"/>
  <c r="J128" i="28"/>
  <c r="I128" i="28"/>
  <c r="X127" i="28"/>
  <c r="W127" i="28"/>
  <c r="V127" i="28"/>
  <c r="U127" i="28"/>
  <c r="L127" i="28"/>
  <c r="K127" i="28"/>
  <c r="J127" i="28"/>
  <c r="I127" i="28"/>
  <c r="X126" i="28"/>
  <c r="W126" i="28"/>
  <c r="V126" i="28"/>
  <c r="U126" i="28"/>
  <c r="L126" i="28"/>
  <c r="K126" i="28"/>
  <c r="J126" i="28"/>
  <c r="I126" i="28"/>
  <c r="X125" i="28"/>
  <c r="W125" i="28"/>
  <c r="V125" i="28"/>
  <c r="U125" i="28"/>
  <c r="L125" i="28"/>
  <c r="K125" i="28"/>
  <c r="J125" i="28"/>
  <c r="I125" i="28"/>
  <c r="X124" i="28"/>
  <c r="W124" i="28"/>
  <c r="V124" i="28"/>
  <c r="U124" i="28"/>
  <c r="L124" i="28"/>
  <c r="K124" i="28"/>
  <c r="J124" i="28"/>
  <c r="I124" i="28"/>
  <c r="X123" i="28"/>
  <c r="W123" i="28"/>
  <c r="V123" i="28"/>
  <c r="U123" i="28"/>
  <c r="L123" i="28"/>
  <c r="K123" i="28"/>
  <c r="J123" i="28"/>
  <c r="I123" i="28"/>
  <c r="X122" i="28"/>
  <c r="W122" i="28"/>
  <c r="V122" i="28"/>
  <c r="U122" i="28"/>
  <c r="L122" i="28"/>
  <c r="K122" i="28"/>
  <c r="J122" i="28"/>
  <c r="I122" i="28"/>
  <c r="X121" i="28"/>
  <c r="W121" i="28"/>
  <c r="V121" i="28"/>
  <c r="U121" i="28"/>
  <c r="L121" i="28"/>
  <c r="K121" i="28"/>
  <c r="J121" i="28"/>
  <c r="I121" i="28"/>
  <c r="X120" i="28"/>
  <c r="W120" i="28"/>
  <c r="V120" i="28"/>
  <c r="U120" i="28"/>
  <c r="L120" i="28"/>
  <c r="K120" i="28"/>
  <c r="J120" i="28"/>
  <c r="I120" i="28"/>
  <c r="X119" i="28"/>
  <c r="W119" i="28"/>
  <c r="V119" i="28"/>
  <c r="U119" i="28"/>
  <c r="L119" i="28"/>
  <c r="K119" i="28"/>
  <c r="J119" i="28"/>
  <c r="I119" i="28"/>
  <c r="X118" i="28"/>
  <c r="W118" i="28"/>
  <c r="V118" i="28"/>
  <c r="U118" i="28"/>
  <c r="L118" i="28"/>
  <c r="K118" i="28"/>
  <c r="J118" i="28"/>
  <c r="I118" i="28"/>
  <c r="X117" i="28"/>
  <c r="W117" i="28"/>
  <c r="V117" i="28"/>
  <c r="U117" i="28"/>
  <c r="L117" i="28"/>
  <c r="K117" i="28"/>
  <c r="J117" i="28"/>
  <c r="I117" i="28"/>
  <c r="X116" i="28"/>
  <c r="W116" i="28"/>
  <c r="V116" i="28"/>
  <c r="U116" i="28"/>
  <c r="L116" i="28"/>
  <c r="K116" i="28"/>
  <c r="J116" i="28"/>
  <c r="I116" i="28"/>
  <c r="X115" i="28"/>
  <c r="W115" i="28"/>
  <c r="V115" i="28"/>
  <c r="U115" i="28"/>
  <c r="L115" i="28"/>
  <c r="K115" i="28"/>
  <c r="J115" i="28"/>
  <c r="I115" i="28"/>
  <c r="X114" i="28"/>
  <c r="W114" i="28"/>
  <c r="V114" i="28"/>
  <c r="U114" i="28"/>
  <c r="L114" i="28"/>
  <c r="K114" i="28"/>
  <c r="J114" i="28"/>
  <c r="I114" i="28"/>
  <c r="X113" i="28"/>
  <c r="W113" i="28"/>
  <c r="V113" i="28"/>
  <c r="U113" i="28"/>
  <c r="L113" i="28"/>
  <c r="K113" i="28"/>
  <c r="J113" i="28"/>
  <c r="I113" i="28"/>
  <c r="X112" i="28"/>
  <c r="W112" i="28"/>
  <c r="V112" i="28"/>
  <c r="U112" i="28"/>
  <c r="L112" i="28"/>
  <c r="K112" i="28"/>
  <c r="J112" i="28"/>
  <c r="I112" i="28"/>
  <c r="X111" i="28"/>
  <c r="W111" i="28"/>
  <c r="V111" i="28"/>
  <c r="U111" i="28"/>
  <c r="L111" i="28"/>
  <c r="K111" i="28"/>
  <c r="J111" i="28"/>
  <c r="I111" i="28"/>
  <c r="X110" i="28"/>
  <c r="W110" i="28"/>
  <c r="V110" i="28"/>
  <c r="U110" i="28"/>
  <c r="L110" i="28"/>
  <c r="K110" i="28"/>
  <c r="J110" i="28"/>
  <c r="I110" i="28"/>
  <c r="X109" i="28"/>
  <c r="W109" i="28"/>
  <c r="V109" i="28"/>
  <c r="U109" i="28"/>
  <c r="L109" i="28"/>
  <c r="K109" i="28"/>
  <c r="J109" i="28"/>
  <c r="I109" i="28"/>
  <c r="X108" i="28"/>
  <c r="W108" i="28"/>
  <c r="V108" i="28"/>
  <c r="U108" i="28"/>
  <c r="L108" i="28"/>
  <c r="K108" i="28"/>
  <c r="J108" i="28"/>
  <c r="I108" i="28"/>
  <c r="X107" i="28"/>
  <c r="W107" i="28"/>
  <c r="V107" i="28"/>
  <c r="U107" i="28"/>
  <c r="L107" i="28"/>
  <c r="K107" i="28"/>
  <c r="J107" i="28"/>
  <c r="I107" i="28"/>
  <c r="X106" i="28"/>
  <c r="W106" i="28"/>
  <c r="V106" i="28"/>
  <c r="U106" i="28"/>
  <c r="L106" i="28"/>
  <c r="K106" i="28"/>
  <c r="J106" i="28"/>
  <c r="I106" i="28"/>
  <c r="X105" i="28"/>
  <c r="W105" i="28"/>
  <c r="V105" i="28"/>
  <c r="U105" i="28"/>
  <c r="L105" i="28"/>
  <c r="K105" i="28"/>
  <c r="J105" i="28"/>
  <c r="I105" i="28"/>
  <c r="X104" i="28"/>
  <c r="W104" i="28"/>
  <c r="V104" i="28"/>
  <c r="U104" i="28"/>
  <c r="L104" i="28"/>
  <c r="K104" i="28"/>
  <c r="J104" i="28"/>
  <c r="I104" i="28"/>
  <c r="X103" i="28"/>
  <c r="W103" i="28"/>
  <c r="V103" i="28"/>
  <c r="U103" i="28"/>
  <c r="L103" i="28"/>
  <c r="K103" i="28"/>
  <c r="J103" i="28"/>
  <c r="I103" i="28"/>
  <c r="X102" i="28"/>
  <c r="W102" i="28"/>
  <c r="V102" i="28"/>
  <c r="U102" i="28"/>
  <c r="L102" i="28"/>
  <c r="K102" i="28"/>
  <c r="J102" i="28"/>
  <c r="I102" i="28"/>
  <c r="X101" i="28"/>
  <c r="W101" i="28"/>
  <c r="V101" i="28"/>
  <c r="U101" i="28"/>
  <c r="L101" i="28"/>
  <c r="K101" i="28"/>
  <c r="J101" i="28"/>
  <c r="I101" i="28"/>
  <c r="X100" i="28"/>
  <c r="W100" i="28"/>
  <c r="V100" i="28"/>
  <c r="U100" i="28"/>
  <c r="L100" i="28"/>
  <c r="K100" i="28"/>
  <c r="J100" i="28"/>
  <c r="I100" i="28"/>
  <c r="X99" i="28"/>
  <c r="W99" i="28"/>
  <c r="V99" i="28"/>
  <c r="U99" i="28"/>
  <c r="L99" i="28"/>
  <c r="K99" i="28"/>
  <c r="J99" i="28"/>
  <c r="I99" i="28"/>
  <c r="X98" i="28"/>
  <c r="W98" i="28"/>
  <c r="V98" i="28"/>
  <c r="U98" i="28"/>
  <c r="L98" i="28"/>
  <c r="K98" i="28"/>
  <c r="J98" i="28"/>
  <c r="I98" i="28"/>
  <c r="X97" i="28"/>
  <c r="W97" i="28"/>
  <c r="V97" i="28"/>
  <c r="U97" i="28"/>
  <c r="L97" i="28"/>
  <c r="K97" i="28"/>
  <c r="J97" i="28"/>
  <c r="I97" i="28"/>
  <c r="X96" i="28"/>
  <c r="W96" i="28"/>
  <c r="V96" i="28"/>
  <c r="U96" i="28"/>
  <c r="L96" i="28"/>
  <c r="K96" i="28"/>
  <c r="J96" i="28"/>
  <c r="I96" i="28"/>
  <c r="X95" i="28"/>
  <c r="W95" i="28"/>
  <c r="V95" i="28"/>
  <c r="U95" i="28"/>
  <c r="L95" i="28"/>
  <c r="K95" i="28"/>
  <c r="J95" i="28"/>
  <c r="I95" i="28"/>
  <c r="X94" i="28"/>
  <c r="W94" i="28"/>
  <c r="V94" i="28"/>
  <c r="U94" i="28"/>
  <c r="L94" i="28"/>
  <c r="K94" i="28"/>
  <c r="J94" i="28"/>
  <c r="I94" i="28"/>
  <c r="X93" i="28"/>
  <c r="W93" i="28"/>
  <c r="V93" i="28"/>
  <c r="U93" i="28"/>
  <c r="L93" i="28"/>
  <c r="K93" i="28"/>
  <c r="J93" i="28"/>
  <c r="I93" i="28"/>
  <c r="X92" i="28"/>
  <c r="W92" i="28"/>
  <c r="V92" i="28"/>
  <c r="U92" i="28"/>
  <c r="L92" i="28"/>
  <c r="K92" i="28"/>
  <c r="J92" i="28"/>
  <c r="I92" i="28"/>
  <c r="X91" i="28"/>
  <c r="W91" i="28"/>
  <c r="V91" i="28"/>
  <c r="U91" i="28"/>
  <c r="L91" i="28"/>
  <c r="K91" i="28"/>
  <c r="J91" i="28"/>
  <c r="I91" i="28"/>
  <c r="X90" i="28"/>
  <c r="W90" i="28"/>
  <c r="V90" i="28"/>
  <c r="U90" i="28"/>
  <c r="L90" i="28"/>
  <c r="K90" i="28"/>
  <c r="J90" i="28"/>
  <c r="I90" i="28"/>
  <c r="X89" i="28"/>
  <c r="W89" i="28"/>
  <c r="V89" i="28"/>
  <c r="U89" i="28"/>
  <c r="L89" i="28"/>
  <c r="K89" i="28"/>
  <c r="J89" i="28"/>
  <c r="I89" i="28"/>
  <c r="X88" i="28"/>
  <c r="W88" i="28"/>
  <c r="V88" i="28"/>
  <c r="U88" i="28"/>
  <c r="L88" i="28"/>
  <c r="K88" i="28"/>
  <c r="J88" i="28"/>
  <c r="I88" i="28"/>
  <c r="X87" i="28"/>
  <c r="W87" i="28"/>
  <c r="V87" i="28"/>
  <c r="U87" i="28"/>
  <c r="L87" i="28"/>
  <c r="K87" i="28"/>
  <c r="J87" i="28"/>
  <c r="I87" i="28"/>
  <c r="X86" i="28"/>
  <c r="W86" i="28"/>
  <c r="V86" i="28"/>
  <c r="U86" i="28"/>
  <c r="L86" i="28"/>
  <c r="K86" i="28"/>
  <c r="J86" i="28"/>
  <c r="I86" i="28"/>
  <c r="X85" i="28"/>
  <c r="W85" i="28"/>
  <c r="V85" i="28"/>
  <c r="U85" i="28"/>
  <c r="L85" i="28"/>
  <c r="K85" i="28"/>
  <c r="J85" i="28"/>
  <c r="I85" i="28"/>
  <c r="X84" i="28"/>
  <c r="W84" i="28"/>
  <c r="V84" i="28"/>
  <c r="U84" i="28"/>
  <c r="L84" i="28"/>
  <c r="K84" i="28"/>
  <c r="J84" i="28"/>
  <c r="I84" i="28"/>
  <c r="X83" i="28"/>
  <c r="W83" i="28"/>
  <c r="V83" i="28"/>
  <c r="U83" i="28"/>
  <c r="L83" i="28"/>
  <c r="K83" i="28"/>
  <c r="J83" i="28"/>
  <c r="I83" i="28"/>
  <c r="X82" i="28"/>
  <c r="W82" i="28"/>
  <c r="V82" i="28"/>
  <c r="U82" i="28"/>
  <c r="L82" i="28"/>
  <c r="K82" i="28"/>
  <c r="J82" i="28"/>
  <c r="I82" i="28"/>
  <c r="X81" i="28"/>
  <c r="W81" i="28"/>
  <c r="V81" i="28"/>
  <c r="U81" i="28"/>
  <c r="L81" i="28"/>
  <c r="K81" i="28"/>
  <c r="J81" i="28"/>
  <c r="I81" i="28"/>
  <c r="X80" i="28"/>
  <c r="W80" i="28"/>
  <c r="V80" i="28"/>
  <c r="U80" i="28"/>
  <c r="L80" i="28"/>
  <c r="K80" i="28"/>
  <c r="J80" i="28"/>
  <c r="I80" i="28"/>
  <c r="X79" i="28"/>
  <c r="W79" i="28"/>
  <c r="V79" i="28"/>
  <c r="U79" i="28"/>
  <c r="L79" i="28"/>
  <c r="K79" i="28"/>
  <c r="J79" i="28"/>
  <c r="I79" i="28"/>
  <c r="X78" i="28"/>
  <c r="W78" i="28"/>
  <c r="V78" i="28"/>
  <c r="U78" i="28"/>
  <c r="L78" i="28"/>
  <c r="K78" i="28"/>
  <c r="J78" i="28"/>
  <c r="I78" i="28"/>
  <c r="X77" i="28"/>
  <c r="W77" i="28"/>
  <c r="V77" i="28"/>
  <c r="U77" i="28"/>
  <c r="L77" i="28"/>
  <c r="K77" i="28"/>
  <c r="J77" i="28"/>
  <c r="I77" i="28"/>
  <c r="X76" i="28"/>
  <c r="W76" i="28"/>
  <c r="V76" i="28"/>
  <c r="U76" i="28"/>
  <c r="L76" i="28"/>
  <c r="K76" i="28"/>
  <c r="J76" i="28"/>
  <c r="I76" i="28"/>
  <c r="X75" i="28"/>
  <c r="W75" i="28"/>
  <c r="V75" i="28"/>
  <c r="U75" i="28"/>
  <c r="L75" i="28"/>
  <c r="K75" i="28"/>
  <c r="J75" i="28"/>
  <c r="I75" i="28"/>
  <c r="X74" i="28"/>
  <c r="W74" i="28"/>
  <c r="V74" i="28"/>
  <c r="U74" i="28"/>
  <c r="L74" i="28"/>
  <c r="K74" i="28"/>
  <c r="J74" i="28"/>
  <c r="I74" i="28"/>
  <c r="X73" i="28"/>
  <c r="W73" i="28"/>
  <c r="V73" i="28"/>
  <c r="U73" i="28"/>
  <c r="L73" i="28"/>
  <c r="K73" i="28"/>
  <c r="J73" i="28"/>
  <c r="I73" i="28"/>
  <c r="X72" i="28"/>
  <c r="W72" i="28"/>
  <c r="V72" i="28"/>
  <c r="U72" i="28"/>
  <c r="L72" i="28"/>
  <c r="K72" i="28"/>
  <c r="J72" i="28"/>
  <c r="I72" i="28"/>
  <c r="X71" i="28"/>
  <c r="W71" i="28"/>
  <c r="V71" i="28"/>
  <c r="U71" i="28"/>
  <c r="L71" i="28"/>
  <c r="K71" i="28"/>
  <c r="J71" i="28"/>
  <c r="I71" i="28"/>
  <c r="X70" i="28"/>
  <c r="W70" i="28"/>
  <c r="V70" i="28"/>
  <c r="U70" i="28"/>
  <c r="L70" i="28"/>
  <c r="K70" i="28"/>
  <c r="J70" i="28"/>
  <c r="I70" i="28"/>
  <c r="X69" i="28"/>
  <c r="W69" i="28"/>
  <c r="V69" i="28"/>
  <c r="U69" i="28"/>
  <c r="L69" i="28"/>
  <c r="K69" i="28"/>
  <c r="J69" i="28"/>
  <c r="I69" i="28"/>
  <c r="X68" i="28"/>
  <c r="W68" i="28"/>
  <c r="V68" i="28"/>
  <c r="U68" i="28"/>
  <c r="L68" i="28"/>
  <c r="K68" i="28"/>
  <c r="J68" i="28"/>
  <c r="I68" i="28"/>
  <c r="X67" i="28"/>
  <c r="W67" i="28"/>
  <c r="V67" i="28"/>
  <c r="U67" i="28"/>
  <c r="L67" i="28"/>
  <c r="K67" i="28"/>
  <c r="J67" i="28"/>
  <c r="I67" i="28"/>
  <c r="X66" i="28"/>
  <c r="W66" i="28"/>
  <c r="V66" i="28"/>
  <c r="U66" i="28"/>
  <c r="L66" i="28"/>
  <c r="K66" i="28"/>
  <c r="J66" i="28"/>
  <c r="I66" i="28"/>
  <c r="X65" i="28"/>
  <c r="W65" i="28"/>
  <c r="V65" i="28"/>
  <c r="U65" i="28"/>
  <c r="L65" i="28"/>
  <c r="K65" i="28"/>
  <c r="J65" i="28"/>
  <c r="I65" i="28"/>
  <c r="X64" i="28"/>
  <c r="W64" i="28"/>
  <c r="V64" i="28"/>
  <c r="U64" i="28"/>
  <c r="L64" i="28"/>
  <c r="K64" i="28"/>
  <c r="J64" i="28"/>
  <c r="I64" i="28"/>
  <c r="X63" i="28"/>
  <c r="W63" i="28"/>
  <c r="V63" i="28"/>
  <c r="U63" i="28"/>
  <c r="L63" i="28"/>
  <c r="K63" i="28"/>
  <c r="J63" i="28"/>
  <c r="I63" i="28"/>
  <c r="X62" i="28"/>
  <c r="W62" i="28"/>
  <c r="V62" i="28"/>
  <c r="U62" i="28"/>
  <c r="L62" i="28"/>
  <c r="K62" i="28"/>
  <c r="J62" i="28"/>
  <c r="I62" i="28"/>
  <c r="X61" i="28"/>
  <c r="W61" i="28"/>
  <c r="V61" i="28"/>
  <c r="U61" i="28"/>
  <c r="L61" i="28"/>
  <c r="K61" i="28"/>
  <c r="J61" i="28"/>
  <c r="I61" i="28"/>
  <c r="X60" i="28"/>
  <c r="W60" i="28"/>
  <c r="V60" i="28"/>
  <c r="U60" i="28"/>
  <c r="L60" i="28"/>
  <c r="K60" i="28"/>
  <c r="J60" i="28"/>
  <c r="I60" i="28"/>
  <c r="X59" i="28"/>
  <c r="W59" i="28"/>
  <c r="V59" i="28"/>
  <c r="U59" i="28"/>
  <c r="L59" i="28"/>
  <c r="K59" i="28"/>
  <c r="J59" i="28"/>
  <c r="I59" i="28"/>
  <c r="X58" i="28"/>
  <c r="W58" i="28"/>
  <c r="V58" i="28"/>
  <c r="U58" i="28"/>
  <c r="L58" i="28"/>
  <c r="K58" i="28"/>
  <c r="J58" i="28"/>
  <c r="I58" i="28"/>
  <c r="X57" i="28"/>
  <c r="W57" i="28"/>
  <c r="V57" i="28"/>
  <c r="U57" i="28"/>
  <c r="L57" i="28"/>
  <c r="K57" i="28"/>
  <c r="J57" i="28"/>
  <c r="I57" i="28"/>
  <c r="X56" i="28"/>
  <c r="W56" i="28"/>
  <c r="V56" i="28"/>
  <c r="U56" i="28"/>
  <c r="L56" i="28"/>
  <c r="K56" i="28"/>
  <c r="J56" i="28"/>
  <c r="I56" i="28"/>
  <c r="X55" i="28"/>
  <c r="W55" i="28"/>
  <c r="V55" i="28"/>
  <c r="U55" i="28"/>
  <c r="L55" i="28"/>
  <c r="K55" i="28"/>
  <c r="J55" i="28"/>
  <c r="I55" i="28"/>
  <c r="X54" i="28"/>
  <c r="W54" i="28"/>
  <c r="V54" i="28"/>
  <c r="U54" i="28"/>
  <c r="L54" i="28"/>
  <c r="K54" i="28"/>
  <c r="J54" i="28"/>
  <c r="I54" i="28"/>
  <c r="X53" i="28"/>
  <c r="W53" i="28"/>
  <c r="V53" i="28"/>
  <c r="U53" i="28"/>
  <c r="L53" i="28"/>
  <c r="K53" i="28"/>
  <c r="J53" i="28"/>
  <c r="I53" i="28"/>
  <c r="X52" i="28"/>
  <c r="W52" i="28"/>
  <c r="V52" i="28"/>
  <c r="U52" i="28"/>
  <c r="L52" i="28"/>
  <c r="K52" i="28"/>
  <c r="J52" i="28"/>
  <c r="I52" i="28"/>
  <c r="X51" i="28"/>
  <c r="W51" i="28"/>
  <c r="V51" i="28"/>
  <c r="U51" i="28"/>
  <c r="L51" i="28"/>
  <c r="K51" i="28"/>
  <c r="J51" i="28"/>
  <c r="I51" i="28"/>
  <c r="X50" i="28"/>
  <c r="W50" i="28"/>
  <c r="V50" i="28"/>
  <c r="U50" i="28"/>
  <c r="L50" i="28"/>
  <c r="K50" i="28"/>
  <c r="J50" i="28"/>
  <c r="I50" i="28"/>
  <c r="X49" i="28"/>
  <c r="W49" i="28"/>
  <c r="V49" i="28"/>
  <c r="U49" i="28"/>
  <c r="L49" i="28"/>
  <c r="K49" i="28"/>
  <c r="J49" i="28"/>
  <c r="I49" i="28"/>
  <c r="X48" i="28"/>
  <c r="W48" i="28"/>
  <c r="V48" i="28"/>
  <c r="U48" i="28"/>
  <c r="L48" i="28"/>
  <c r="K48" i="28"/>
  <c r="J48" i="28"/>
  <c r="I48" i="28"/>
  <c r="X47" i="28"/>
  <c r="W47" i="28"/>
  <c r="V47" i="28"/>
  <c r="U47" i="28"/>
  <c r="L47" i="28"/>
  <c r="K47" i="28"/>
  <c r="J47" i="28"/>
  <c r="I47" i="28"/>
  <c r="X46" i="28"/>
  <c r="W46" i="28"/>
  <c r="V46" i="28"/>
  <c r="U46" i="28"/>
  <c r="L46" i="28"/>
  <c r="K46" i="28"/>
  <c r="J46" i="28"/>
  <c r="I46" i="28"/>
  <c r="X45" i="28"/>
  <c r="W45" i="28"/>
  <c r="V45" i="28"/>
  <c r="U45" i="28"/>
  <c r="L45" i="28"/>
  <c r="K45" i="28"/>
  <c r="J45" i="28"/>
  <c r="I45" i="28"/>
  <c r="X44" i="28"/>
  <c r="W44" i="28"/>
  <c r="V44" i="28"/>
  <c r="U44" i="28"/>
  <c r="L44" i="28"/>
  <c r="K44" i="28"/>
  <c r="J44" i="28"/>
  <c r="I44" i="28"/>
  <c r="X43" i="28"/>
  <c r="W43" i="28"/>
  <c r="V43" i="28"/>
  <c r="U43" i="28"/>
  <c r="L43" i="28"/>
  <c r="K43" i="28"/>
  <c r="J43" i="28"/>
  <c r="I43" i="28"/>
  <c r="X42" i="28"/>
  <c r="W42" i="28"/>
  <c r="V42" i="28"/>
  <c r="U42" i="28"/>
  <c r="L42" i="28"/>
  <c r="K42" i="28"/>
  <c r="J42" i="28"/>
  <c r="I42" i="28"/>
  <c r="X41" i="28"/>
  <c r="W41" i="28"/>
  <c r="V41" i="28"/>
  <c r="U41" i="28"/>
  <c r="L41" i="28"/>
  <c r="K41" i="28"/>
  <c r="J41" i="28"/>
  <c r="I41" i="28"/>
  <c r="X40" i="28"/>
  <c r="W40" i="28"/>
  <c r="V40" i="28"/>
  <c r="U40" i="28"/>
  <c r="L40" i="28"/>
  <c r="K40" i="28"/>
  <c r="J40" i="28"/>
  <c r="I40" i="28"/>
  <c r="X39" i="28"/>
  <c r="W39" i="28"/>
  <c r="V39" i="28"/>
  <c r="U39" i="28"/>
  <c r="L39" i="28"/>
  <c r="K39" i="28"/>
  <c r="J39" i="28"/>
  <c r="I39" i="28"/>
  <c r="X38" i="28"/>
  <c r="W38" i="28"/>
  <c r="V38" i="28"/>
  <c r="U38" i="28"/>
  <c r="L38" i="28"/>
  <c r="K38" i="28"/>
  <c r="J38" i="28"/>
  <c r="I38" i="28"/>
  <c r="X37" i="28"/>
  <c r="W37" i="28"/>
  <c r="V37" i="28"/>
  <c r="U37" i="28"/>
  <c r="L37" i="28"/>
  <c r="K37" i="28"/>
  <c r="J37" i="28"/>
  <c r="I37" i="28"/>
  <c r="X36" i="28"/>
  <c r="W36" i="28"/>
  <c r="V36" i="28"/>
  <c r="U36" i="28"/>
  <c r="L36" i="28"/>
  <c r="K36" i="28"/>
  <c r="J36" i="28"/>
  <c r="I36" i="28"/>
  <c r="X35" i="28"/>
  <c r="W35" i="28"/>
  <c r="V35" i="28"/>
  <c r="U35" i="28"/>
  <c r="L35" i="28"/>
  <c r="K35" i="28"/>
  <c r="J35" i="28"/>
  <c r="I35" i="28"/>
  <c r="X34" i="28"/>
  <c r="W34" i="28"/>
  <c r="V34" i="28"/>
  <c r="U34" i="28"/>
  <c r="L34" i="28"/>
  <c r="K34" i="28"/>
  <c r="J34" i="28"/>
  <c r="I34" i="28"/>
  <c r="X33" i="28"/>
  <c r="W33" i="28"/>
  <c r="V33" i="28"/>
  <c r="U33" i="28"/>
  <c r="L33" i="28"/>
  <c r="K33" i="28"/>
  <c r="J33" i="28"/>
  <c r="I33" i="28"/>
  <c r="X32" i="28"/>
  <c r="W32" i="28"/>
  <c r="V32" i="28"/>
  <c r="U32" i="28"/>
  <c r="L32" i="28"/>
  <c r="K32" i="28"/>
  <c r="J32" i="28"/>
  <c r="I32" i="28"/>
  <c r="X31" i="28"/>
  <c r="W31" i="28"/>
  <c r="V31" i="28"/>
  <c r="U31" i="28"/>
  <c r="L31" i="28"/>
  <c r="K31" i="28"/>
  <c r="J31" i="28"/>
  <c r="I31" i="28"/>
  <c r="X30" i="28"/>
  <c r="W30" i="28"/>
  <c r="V30" i="28"/>
  <c r="U30" i="28"/>
  <c r="L30" i="28"/>
  <c r="K30" i="28"/>
  <c r="J30" i="28"/>
  <c r="I30" i="28"/>
  <c r="X29" i="28"/>
  <c r="W29" i="28"/>
  <c r="V29" i="28"/>
  <c r="U29" i="28"/>
  <c r="L29" i="28"/>
  <c r="K29" i="28"/>
  <c r="J29" i="28"/>
  <c r="I29" i="28"/>
  <c r="X28" i="28"/>
  <c r="W28" i="28"/>
  <c r="V28" i="28"/>
  <c r="U28" i="28"/>
  <c r="L28" i="28"/>
  <c r="K28" i="28"/>
  <c r="J28" i="28"/>
  <c r="I28" i="28"/>
  <c r="X27" i="28"/>
  <c r="W27" i="28"/>
  <c r="V27" i="28"/>
  <c r="U27" i="28"/>
  <c r="L27" i="28"/>
  <c r="K27" i="28"/>
  <c r="J27" i="28"/>
  <c r="I27" i="28"/>
  <c r="X26" i="28"/>
  <c r="W26" i="28"/>
  <c r="V26" i="28"/>
  <c r="U26" i="28"/>
  <c r="L26" i="28"/>
  <c r="K26" i="28"/>
  <c r="J26" i="28"/>
  <c r="I26" i="28"/>
  <c r="X25" i="28"/>
  <c r="W25" i="28"/>
  <c r="V25" i="28"/>
  <c r="U25" i="28"/>
  <c r="L25" i="28"/>
  <c r="K25" i="28"/>
  <c r="J25" i="28"/>
  <c r="I25" i="28"/>
  <c r="X24" i="28"/>
  <c r="W24" i="28"/>
  <c r="V24" i="28"/>
  <c r="U24" i="28"/>
  <c r="L24" i="28"/>
  <c r="K24" i="28"/>
  <c r="J24" i="28"/>
  <c r="I24" i="28"/>
  <c r="X23" i="28"/>
  <c r="W23" i="28"/>
  <c r="V23" i="28"/>
  <c r="U23" i="28"/>
  <c r="L23" i="28"/>
  <c r="K23" i="28"/>
  <c r="J23" i="28"/>
  <c r="I23" i="28"/>
  <c r="X22" i="28"/>
  <c r="W22" i="28"/>
  <c r="V22" i="28"/>
  <c r="U22" i="28"/>
  <c r="L22" i="28"/>
  <c r="K22" i="28"/>
  <c r="J22" i="28"/>
  <c r="I22" i="28"/>
  <c r="X21" i="28"/>
  <c r="W21" i="28"/>
  <c r="V21" i="28"/>
  <c r="U21" i="28"/>
  <c r="L21" i="28"/>
  <c r="K21" i="28"/>
  <c r="J21" i="28"/>
  <c r="I21" i="28"/>
  <c r="X20" i="28"/>
  <c r="W20" i="28"/>
  <c r="V20" i="28"/>
  <c r="U20" i="28"/>
  <c r="L20" i="28"/>
  <c r="K20" i="28"/>
  <c r="J20" i="28"/>
  <c r="I20" i="28"/>
  <c r="X19" i="28"/>
  <c r="W19" i="28"/>
  <c r="V19" i="28"/>
  <c r="U19" i="28"/>
  <c r="L19" i="28"/>
  <c r="K19" i="28"/>
  <c r="J19" i="28"/>
  <c r="I19" i="28"/>
  <c r="X18" i="28"/>
  <c r="W18" i="28"/>
  <c r="V18" i="28"/>
  <c r="U18" i="28"/>
  <c r="L18" i="28"/>
  <c r="K18" i="28"/>
  <c r="J18" i="28"/>
  <c r="I18" i="28"/>
  <c r="X17" i="28"/>
  <c r="W17" i="28"/>
  <c r="V17" i="28"/>
  <c r="U17" i="28"/>
  <c r="L17" i="28"/>
  <c r="K17" i="28"/>
  <c r="J17" i="28"/>
  <c r="I17" i="28"/>
  <c r="X16" i="28"/>
  <c r="W16" i="28"/>
  <c r="V16" i="28"/>
  <c r="U16" i="28"/>
  <c r="L16" i="28"/>
  <c r="K16" i="28"/>
  <c r="J16" i="28"/>
  <c r="I16" i="28"/>
  <c r="X15" i="28"/>
  <c r="W15" i="28"/>
  <c r="V15" i="28"/>
  <c r="U15" i="28"/>
  <c r="L15" i="28"/>
  <c r="K15" i="28"/>
  <c r="J15" i="28"/>
  <c r="I15" i="28"/>
  <c r="X14" i="28"/>
  <c r="W14" i="28"/>
  <c r="V14" i="28"/>
  <c r="U14" i="28"/>
  <c r="L14" i="28"/>
  <c r="K14" i="28"/>
  <c r="J14" i="28"/>
  <c r="I14" i="28"/>
  <c r="X13" i="28"/>
  <c r="W13" i="28"/>
  <c r="V13" i="28"/>
  <c r="U13" i="28"/>
  <c r="L13" i="28"/>
  <c r="K13" i="28"/>
  <c r="J13" i="28"/>
  <c r="I13" i="28"/>
  <c r="X12" i="28"/>
  <c r="W12" i="28"/>
  <c r="V12" i="28"/>
  <c r="U12" i="28"/>
  <c r="L12" i="28"/>
  <c r="K12" i="28"/>
  <c r="J12" i="28"/>
  <c r="I12" i="28"/>
  <c r="X11" i="28"/>
  <c r="W11" i="28"/>
  <c r="V11" i="28"/>
  <c r="U11" i="28"/>
  <c r="L11" i="28"/>
  <c r="K11" i="28"/>
  <c r="J11" i="28"/>
  <c r="I11" i="28"/>
  <c r="X10" i="28"/>
  <c r="W10" i="28"/>
  <c r="V10" i="28"/>
  <c r="U10" i="28"/>
  <c r="L10" i="28"/>
  <c r="K10" i="28"/>
  <c r="J10" i="28"/>
  <c r="I10" i="28"/>
  <c r="X9" i="28"/>
  <c r="W9" i="28"/>
  <c r="V9" i="28"/>
  <c r="U9" i="28"/>
  <c r="L9" i="28"/>
  <c r="K9" i="28"/>
  <c r="J9" i="28"/>
  <c r="I9" i="28"/>
  <c r="X8" i="28"/>
  <c r="W8" i="28"/>
  <c r="V8" i="28"/>
  <c r="U8" i="28"/>
  <c r="L8" i="28"/>
  <c r="K8" i="28"/>
  <c r="J8" i="28"/>
  <c r="I8" i="28"/>
  <c r="X7" i="28"/>
  <c r="W7" i="28"/>
  <c r="V7" i="28"/>
  <c r="U7" i="28"/>
  <c r="L7" i="28"/>
  <c r="K7" i="28"/>
  <c r="J7" i="28"/>
  <c r="I7" i="28"/>
  <c r="X6" i="28"/>
  <c r="W6" i="28"/>
  <c r="V6" i="28"/>
  <c r="U6" i="28"/>
  <c r="L6" i="28"/>
  <c r="K6" i="28"/>
  <c r="J6" i="28"/>
  <c r="I6" i="28"/>
  <c r="X5" i="28"/>
  <c r="W5" i="28"/>
  <c r="V5" i="28"/>
  <c r="U5" i="28"/>
  <c r="L5" i="28"/>
  <c r="K5" i="28"/>
  <c r="J5" i="28"/>
  <c r="I5" i="28"/>
  <c r="X4" i="28"/>
  <c r="W4" i="28"/>
  <c r="V4" i="28"/>
  <c r="U4" i="28"/>
  <c r="L4" i="28"/>
  <c r="K4" i="28"/>
  <c r="J4" i="28"/>
  <c r="I4" i="28"/>
  <c r="X3" i="28"/>
  <c r="W3" i="28"/>
  <c r="V3" i="28"/>
  <c r="U3" i="28"/>
  <c r="L3" i="28"/>
  <c r="K3" i="28"/>
  <c r="J3" i="28"/>
  <c r="I3" i="28"/>
  <c r="X2" i="28"/>
  <c r="W2" i="28"/>
  <c r="V2" i="28"/>
  <c r="U2" i="28"/>
  <c r="L2" i="28"/>
  <c r="K2" i="28"/>
  <c r="J2" i="28"/>
  <c r="I2" i="28"/>
  <c r="X1" i="28"/>
  <c r="W1" i="28"/>
  <c r="V1" i="28"/>
  <c r="U1" i="28"/>
  <c r="L1" i="28"/>
  <c r="K1" i="28"/>
  <c r="J1" i="28"/>
  <c r="I1" i="28"/>
  <c r="X202" i="27"/>
  <c r="W202" i="27"/>
  <c r="V202" i="27"/>
  <c r="U202" i="27"/>
  <c r="X201" i="27"/>
  <c r="W201" i="27"/>
  <c r="V201" i="27"/>
  <c r="U201" i="27"/>
  <c r="X200" i="27"/>
  <c r="W200" i="27"/>
  <c r="V200" i="27"/>
  <c r="U200" i="27"/>
  <c r="X199" i="27"/>
  <c r="W199" i="27"/>
  <c r="V199" i="27"/>
  <c r="U199" i="27"/>
  <c r="X198" i="27"/>
  <c r="W198" i="27"/>
  <c r="V198" i="27"/>
  <c r="U198" i="27"/>
  <c r="X197" i="27"/>
  <c r="W197" i="27"/>
  <c r="V197" i="27"/>
  <c r="U197" i="27"/>
  <c r="X196" i="27"/>
  <c r="W196" i="27"/>
  <c r="V196" i="27"/>
  <c r="U196" i="27"/>
  <c r="X195" i="27"/>
  <c r="W195" i="27"/>
  <c r="V195" i="27"/>
  <c r="U195" i="27"/>
  <c r="X194" i="27"/>
  <c r="W194" i="27"/>
  <c r="V194" i="27"/>
  <c r="U194" i="27"/>
  <c r="X193" i="27"/>
  <c r="W193" i="27"/>
  <c r="V193" i="27"/>
  <c r="U193" i="27"/>
  <c r="X192" i="27"/>
  <c r="W192" i="27"/>
  <c r="V192" i="27"/>
  <c r="U192" i="27"/>
  <c r="X191" i="27"/>
  <c r="W191" i="27"/>
  <c r="V191" i="27"/>
  <c r="U191" i="27"/>
  <c r="X190" i="27"/>
  <c r="W190" i="27"/>
  <c r="V190" i="27"/>
  <c r="U190" i="27"/>
  <c r="X189" i="27"/>
  <c r="W189" i="27"/>
  <c r="V189" i="27"/>
  <c r="U189" i="27"/>
  <c r="X188" i="27"/>
  <c r="W188" i="27"/>
  <c r="V188" i="27"/>
  <c r="U188" i="27"/>
  <c r="X187" i="27"/>
  <c r="W187" i="27"/>
  <c r="V187" i="27"/>
  <c r="U187" i="27"/>
  <c r="X186" i="27"/>
  <c r="W186" i="27"/>
  <c r="V186" i="27"/>
  <c r="U186" i="27"/>
  <c r="X185" i="27"/>
  <c r="W185" i="27"/>
  <c r="V185" i="27"/>
  <c r="U185" i="27"/>
  <c r="X184" i="27"/>
  <c r="W184" i="27"/>
  <c r="V184" i="27"/>
  <c r="U184" i="27"/>
  <c r="X183" i="27"/>
  <c r="W183" i="27"/>
  <c r="V183" i="27"/>
  <c r="U183" i="27"/>
  <c r="X182" i="27"/>
  <c r="W182" i="27"/>
  <c r="V182" i="27"/>
  <c r="U182" i="27"/>
  <c r="X181" i="27"/>
  <c r="W181" i="27"/>
  <c r="V181" i="27"/>
  <c r="U181" i="27"/>
  <c r="X180" i="27"/>
  <c r="W180" i="27"/>
  <c r="V180" i="27"/>
  <c r="U180" i="27"/>
  <c r="X179" i="27"/>
  <c r="W179" i="27"/>
  <c r="V179" i="27"/>
  <c r="U179" i="27"/>
  <c r="X178" i="27"/>
  <c r="W178" i="27"/>
  <c r="V178" i="27"/>
  <c r="U178" i="27"/>
  <c r="X177" i="27"/>
  <c r="W177" i="27"/>
  <c r="V177" i="27"/>
  <c r="U177" i="27"/>
  <c r="X176" i="27"/>
  <c r="W176" i="27"/>
  <c r="V176" i="27"/>
  <c r="U176" i="27"/>
  <c r="X175" i="27"/>
  <c r="W175" i="27"/>
  <c r="V175" i="27"/>
  <c r="U175" i="27"/>
  <c r="X174" i="27"/>
  <c r="W174" i="27"/>
  <c r="V174" i="27"/>
  <c r="U174" i="27"/>
  <c r="X173" i="27"/>
  <c r="W173" i="27"/>
  <c r="V173" i="27"/>
  <c r="U173" i="27"/>
  <c r="X172" i="27"/>
  <c r="W172" i="27"/>
  <c r="V172" i="27"/>
  <c r="U172" i="27"/>
  <c r="X171" i="27"/>
  <c r="W171" i="27"/>
  <c r="V171" i="27"/>
  <c r="U171" i="27"/>
  <c r="X170" i="27"/>
  <c r="W170" i="27"/>
  <c r="V170" i="27"/>
  <c r="U170" i="27"/>
  <c r="X169" i="27"/>
  <c r="W169" i="27"/>
  <c r="V169" i="27"/>
  <c r="U169" i="27"/>
  <c r="X168" i="27"/>
  <c r="W168" i="27"/>
  <c r="V168" i="27"/>
  <c r="U168" i="27"/>
  <c r="X167" i="27"/>
  <c r="W167" i="27"/>
  <c r="V167" i="27"/>
  <c r="U167" i="27"/>
  <c r="X166" i="27"/>
  <c r="W166" i="27"/>
  <c r="V166" i="27"/>
  <c r="U166" i="27"/>
  <c r="X165" i="27"/>
  <c r="W165" i="27"/>
  <c r="V165" i="27"/>
  <c r="U165" i="27"/>
  <c r="X164" i="27"/>
  <c r="W164" i="27"/>
  <c r="V164" i="27"/>
  <c r="U164" i="27"/>
  <c r="X163" i="27"/>
  <c r="W163" i="27"/>
  <c r="V163" i="27"/>
  <c r="U163" i="27"/>
  <c r="X162" i="27"/>
  <c r="W162" i="27"/>
  <c r="V162" i="27"/>
  <c r="U162" i="27"/>
  <c r="X161" i="27"/>
  <c r="W161" i="27"/>
  <c r="V161" i="27"/>
  <c r="U161" i="27"/>
  <c r="X160" i="27"/>
  <c r="W160" i="27"/>
  <c r="V160" i="27"/>
  <c r="U160" i="27"/>
  <c r="X159" i="27"/>
  <c r="W159" i="27"/>
  <c r="V159" i="27"/>
  <c r="U159" i="27"/>
  <c r="X158" i="27"/>
  <c r="W158" i="27"/>
  <c r="V158" i="27"/>
  <c r="U158" i="27"/>
  <c r="X157" i="27"/>
  <c r="W157" i="27"/>
  <c r="V157" i="27"/>
  <c r="U157" i="27"/>
  <c r="X156" i="27"/>
  <c r="W156" i="27"/>
  <c r="V156" i="27"/>
  <c r="U156" i="27"/>
  <c r="X155" i="27"/>
  <c r="W155" i="27"/>
  <c r="V155" i="27"/>
  <c r="U155" i="27"/>
  <c r="X154" i="27"/>
  <c r="W154" i="27"/>
  <c r="V154" i="27"/>
  <c r="U154" i="27"/>
  <c r="X153" i="27"/>
  <c r="W153" i="27"/>
  <c r="V153" i="27"/>
  <c r="U153" i="27"/>
  <c r="X152" i="27"/>
  <c r="W152" i="27"/>
  <c r="V152" i="27"/>
  <c r="U152" i="27"/>
  <c r="X151" i="27"/>
  <c r="W151" i="27"/>
  <c r="V151" i="27"/>
  <c r="U151" i="27"/>
  <c r="X150" i="27"/>
  <c r="W150" i="27"/>
  <c r="V150" i="27"/>
  <c r="U150" i="27"/>
  <c r="X149" i="27"/>
  <c r="W149" i="27"/>
  <c r="V149" i="27"/>
  <c r="U149" i="27"/>
  <c r="X148" i="27"/>
  <c r="W148" i="27"/>
  <c r="V148" i="27"/>
  <c r="U148" i="27"/>
  <c r="X147" i="27"/>
  <c r="W147" i="27"/>
  <c r="V147" i="27"/>
  <c r="U147" i="27"/>
  <c r="X146" i="27"/>
  <c r="W146" i="27"/>
  <c r="V146" i="27"/>
  <c r="U146" i="27"/>
  <c r="X145" i="27"/>
  <c r="W145" i="27"/>
  <c r="V145" i="27"/>
  <c r="U145" i="27"/>
  <c r="X144" i="27"/>
  <c r="W144" i="27"/>
  <c r="V144" i="27"/>
  <c r="U144" i="27"/>
  <c r="X143" i="27"/>
  <c r="W143" i="27"/>
  <c r="V143" i="27"/>
  <c r="U143" i="27"/>
  <c r="X142" i="27"/>
  <c r="W142" i="27"/>
  <c r="V142" i="27"/>
  <c r="U142" i="27"/>
  <c r="X141" i="27"/>
  <c r="W141" i="27"/>
  <c r="V141" i="27"/>
  <c r="U141" i="27"/>
  <c r="X140" i="27"/>
  <c r="W140" i="27"/>
  <c r="V140" i="27"/>
  <c r="U140" i="27"/>
  <c r="X139" i="27"/>
  <c r="W139" i="27"/>
  <c r="V139" i="27"/>
  <c r="U139" i="27"/>
  <c r="X138" i="27"/>
  <c r="W138" i="27"/>
  <c r="V138" i="27"/>
  <c r="U138" i="27"/>
  <c r="X137" i="27"/>
  <c r="W137" i="27"/>
  <c r="V137" i="27"/>
  <c r="U137" i="27"/>
  <c r="X136" i="27"/>
  <c r="W136" i="27"/>
  <c r="V136" i="27"/>
  <c r="U136" i="27"/>
  <c r="X135" i="27"/>
  <c r="W135" i="27"/>
  <c r="V135" i="27"/>
  <c r="U135" i="27"/>
  <c r="X134" i="27"/>
  <c r="W134" i="27"/>
  <c r="V134" i="27"/>
  <c r="U134" i="27"/>
  <c r="X133" i="27"/>
  <c r="W133" i="27"/>
  <c r="V133" i="27"/>
  <c r="U133" i="27"/>
  <c r="X132" i="27"/>
  <c r="W132" i="27"/>
  <c r="V132" i="27"/>
  <c r="U132" i="27"/>
  <c r="X131" i="27"/>
  <c r="W131" i="27"/>
  <c r="V131" i="27"/>
  <c r="U131" i="27"/>
  <c r="X130" i="27"/>
  <c r="W130" i="27"/>
  <c r="V130" i="27"/>
  <c r="U130" i="27"/>
  <c r="X129" i="27"/>
  <c r="W129" i="27"/>
  <c r="V129" i="27"/>
  <c r="U129" i="27"/>
  <c r="X128" i="27"/>
  <c r="W128" i="27"/>
  <c r="V128" i="27"/>
  <c r="U128" i="27"/>
  <c r="X127" i="27"/>
  <c r="W127" i="27"/>
  <c r="V127" i="27"/>
  <c r="U127" i="27"/>
  <c r="X126" i="27"/>
  <c r="W126" i="27"/>
  <c r="V126" i="27"/>
  <c r="U126" i="27"/>
  <c r="X125" i="27"/>
  <c r="W125" i="27"/>
  <c r="V125" i="27"/>
  <c r="U125" i="27"/>
  <c r="X124" i="27"/>
  <c r="W124" i="27"/>
  <c r="V124" i="27"/>
  <c r="U124" i="27"/>
  <c r="X123" i="27"/>
  <c r="W123" i="27"/>
  <c r="V123" i="27"/>
  <c r="U123" i="27"/>
  <c r="X122" i="27"/>
  <c r="W122" i="27"/>
  <c r="V122" i="27"/>
  <c r="U122" i="27"/>
  <c r="X121" i="27"/>
  <c r="W121" i="27"/>
  <c r="V121" i="27"/>
  <c r="U121" i="27"/>
  <c r="X120" i="27"/>
  <c r="W120" i="27"/>
  <c r="V120" i="27"/>
  <c r="U120" i="27"/>
  <c r="X119" i="27"/>
  <c r="W119" i="27"/>
  <c r="V119" i="27"/>
  <c r="U119" i="27"/>
  <c r="X118" i="27"/>
  <c r="W118" i="27"/>
  <c r="V118" i="27"/>
  <c r="U118" i="27"/>
  <c r="X117" i="27"/>
  <c r="W117" i="27"/>
  <c r="V117" i="27"/>
  <c r="U117" i="27"/>
  <c r="X116" i="27"/>
  <c r="W116" i="27"/>
  <c r="V116" i="27"/>
  <c r="U116" i="27"/>
  <c r="X115" i="27"/>
  <c r="W115" i="27"/>
  <c r="V115" i="27"/>
  <c r="U115" i="27"/>
  <c r="X114" i="27"/>
  <c r="W114" i="27"/>
  <c r="V114" i="27"/>
  <c r="U114" i="27"/>
  <c r="X113" i="27"/>
  <c r="W113" i="27"/>
  <c r="V113" i="27"/>
  <c r="U113" i="27"/>
  <c r="X112" i="27"/>
  <c r="W112" i="27"/>
  <c r="V112" i="27"/>
  <c r="U112" i="27"/>
  <c r="X111" i="27"/>
  <c r="W111" i="27"/>
  <c r="V111" i="27"/>
  <c r="U111" i="27"/>
  <c r="X110" i="27"/>
  <c r="W110" i="27"/>
  <c r="V110" i="27"/>
  <c r="U110" i="27"/>
  <c r="X109" i="27"/>
  <c r="W109" i="27"/>
  <c r="V109" i="27"/>
  <c r="U109" i="27"/>
  <c r="X108" i="27"/>
  <c r="W108" i="27"/>
  <c r="V108" i="27"/>
  <c r="U108" i="27"/>
  <c r="X107" i="27"/>
  <c r="W107" i="27"/>
  <c r="V107" i="27"/>
  <c r="U107" i="27"/>
  <c r="X106" i="27"/>
  <c r="W106" i="27"/>
  <c r="V106" i="27"/>
  <c r="U106" i="27"/>
  <c r="X105" i="27"/>
  <c r="W105" i="27"/>
  <c r="V105" i="27"/>
  <c r="U105" i="27"/>
  <c r="X104" i="27"/>
  <c r="W104" i="27"/>
  <c r="V104" i="27"/>
  <c r="U104" i="27"/>
  <c r="X103" i="27"/>
  <c r="W103" i="27"/>
  <c r="V103" i="27"/>
  <c r="U103" i="27"/>
  <c r="X102" i="27"/>
  <c r="W102" i="27"/>
  <c r="V102" i="27"/>
  <c r="U102" i="27"/>
  <c r="X101" i="27"/>
  <c r="W101" i="27"/>
  <c r="V101" i="27"/>
  <c r="U101" i="27"/>
  <c r="X100" i="27"/>
  <c r="W100" i="27"/>
  <c r="V100" i="27"/>
  <c r="U100" i="27"/>
  <c r="X99" i="27"/>
  <c r="W99" i="27"/>
  <c r="V99" i="27"/>
  <c r="U99" i="27"/>
  <c r="X98" i="27"/>
  <c r="W98" i="27"/>
  <c r="V98" i="27"/>
  <c r="U98" i="27"/>
  <c r="X97" i="27"/>
  <c r="W97" i="27"/>
  <c r="V97" i="27"/>
  <c r="U97" i="27"/>
  <c r="X96" i="27"/>
  <c r="W96" i="27"/>
  <c r="V96" i="27"/>
  <c r="U96" i="27"/>
  <c r="X95" i="27"/>
  <c r="W95" i="27"/>
  <c r="V95" i="27"/>
  <c r="U95" i="27"/>
  <c r="X94" i="27"/>
  <c r="W94" i="27"/>
  <c r="V94" i="27"/>
  <c r="U94" i="27"/>
  <c r="X93" i="27"/>
  <c r="W93" i="27"/>
  <c r="V93" i="27"/>
  <c r="U93" i="27"/>
  <c r="X92" i="27"/>
  <c r="W92" i="27"/>
  <c r="V92" i="27"/>
  <c r="U92" i="27"/>
  <c r="X91" i="27"/>
  <c r="W91" i="27"/>
  <c r="V91" i="27"/>
  <c r="U91" i="27"/>
  <c r="X90" i="27"/>
  <c r="W90" i="27"/>
  <c r="V90" i="27"/>
  <c r="U90" i="27"/>
  <c r="X89" i="27"/>
  <c r="W89" i="27"/>
  <c r="V89" i="27"/>
  <c r="U89" i="27"/>
  <c r="X88" i="27"/>
  <c r="W88" i="27"/>
  <c r="V88" i="27"/>
  <c r="U88" i="27"/>
  <c r="X87" i="27"/>
  <c r="W87" i="27"/>
  <c r="V87" i="27"/>
  <c r="U87" i="27"/>
  <c r="X86" i="27"/>
  <c r="W86" i="27"/>
  <c r="V86" i="27"/>
  <c r="U86" i="27"/>
  <c r="X85" i="27"/>
  <c r="W85" i="27"/>
  <c r="V85" i="27"/>
  <c r="U85" i="27"/>
  <c r="X84" i="27"/>
  <c r="W84" i="27"/>
  <c r="V84" i="27"/>
  <c r="U84" i="27"/>
  <c r="X83" i="27"/>
  <c r="W83" i="27"/>
  <c r="V83" i="27"/>
  <c r="U83" i="27"/>
  <c r="X82" i="27"/>
  <c r="W82" i="27"/>
  <c r="V82" i="27"/>
  <c r="U82" i="27"/>
  <c r="X81" i="27"/>
  <c r="W81" i="27"/>
  <c r="V81" i="27"/>
  <c r="U81" i="27"/>
  <c r="X80" i="27"/>
  <c r="W80" i="27"/>
  <c r="V80" i="27"/>
  <c r="U80" i="27"/>
  <c r="X79" i="27"/>
  <c r="W79" i="27"/>
  <c r="V79" i="27"/>
  <c r="U79" i="27"/>
  <c r="X78" i="27"/>
  <c r="W78" i="27"/>
  <c r="V78" i="27"/>
  <c r="U78" i="27"/>
  <c r="X77" i="27"/>
  <c r="W77" i="27"/>
  <c r="V77" i="27"/>
  <c r="U77" i="27"/>
  <c r="X76" i="27"/>
  <c r="W76" i="27"/>
  <c r="V76" i="27"/>
  <c r="U76" i="27"/>
  <c r="X75" i="27"/>
  <c r="W75" i="27"/>
  <c r="V75" i="27"/>
  <c r="U75" i="27"/>
  <c r="X74" i="27"/>
  <c r="W74" i="27"/>
  <c r="V74" i="27"/>
  <c r="U74" i="27"/>
  <c r="X73" i="27"/>
  <c r="W73" i="27"/>
  <c r="V73" i="27"/>
  <c r="U73" i="27"/>
  <c r="X72" i="27"/>
  <c r="W72" i="27"/>
  <c r="V72" i="27"/>
  <c r="U72" i="27"/>
  <c r="X71" i="27"/>
  <c r="W71" i="27"/>
  <c r="V71" i="27"/>
  <c r="U71" i="27"/>
  <c r="X70" i="27"/>
  <c r="W70" i="27"/>
  <c r="V70" i="27"/>
  <c r="U70" i="27"/>
  <c r="X69" i="27"/>
  <c r="W69" i="27"/>
  <c r="V69" i="27"/>
  <c r="U69" i="27"/>
  <c r="X68" i="27"/>
  <c r="W68" i="27"/>
  <c r="V68" i="27"/>
  <c r="U68" i="27"/>
  <c r="X67" i="27"/>
  <c r="W67" i="27"/>
  <c r="V67" i="27"/>
  <c r="U67" i="27"/>
  <c r="X66" i="27"/>
  <c r="W66" i="27"/>
  <c r="V66" i="27"/>
  <c r="U66" i="27"/>
  <c r="X65" i="27"/>
  <c r="W65" i="27"/>
  <c r="V65" i="27"/>
  <c r="U65" i="27"/>
  <c r="X64" i="27"/>
  <c r="W64" i="27"/>
  <c r="V64" i="27"/>
  <c r="U64" i="27"/>
  <c r="X63" i="27"/>
  <c r="W63" i="27"/>
  <c r="V63" i="27"/>
  <c r="U63" i="27"/>
  <c r="X62" i="27"/>
  <c r="W62" i="27"/>
  <c r="V62" i="27"/>
  <c r="U62" i="27"/>
  <c r="X61" i="27"/>
  <c r="W61" i="27"/>
  <c r="V61" i="27"/>
  <c r="U61" i="27"/>
  <c r="X60" i="27"/>
  <c r="W60" i="27"/>
  <c r="V60" i="27"/>
  <c r="U60" i="27"/>
  <c r="X59" i="27"/>
  <c r="W59" i="27"/>
  <c r="V59" i="27"/>
  <c r="U59" i="27"/>
  <c r="X58" i="27"/>
  <c r="W58" i="27"/>
  <c r="V58" i="27"/>
  <c r="U58" i="27"/>
  <c r="X57" i="27"/>
  <c r="W57" i="27"/>
  <c r="V57" i="27"/>
  <c r="U57" i="27"/>
  <c r="X56" i="27"/>
  <c r="W56" i="27"/>
  <c r="V56" i="27"/>
  <c r="U56" i="27"/>
  <c r="X55" i="27"/>
  <c r="W55" i="27"/>
  <c r="V55" i="27"/>
  <c r="U55" i="27"/>
  <c r="X54" i="27"/>
  <c r="W54" i="27"/>
  <c r="V54" i="27"/>
  <c r="U54" i="27"/>
  <c r="X53" i="27"/>
  <c r="W53" i="27"/>
  <c r="V53" i="27"/>
  <c r="U53" i="27"/>
  <c r="X52" i="27"/>
  <c r="W52" i="27"/>
  <c r="V52" i="27"/>
  <c r="U52" i="27"/>
  <c r="X51" i="27"/>
  <c r="W51" i="27"/>
  <c r="V51" i="27"/>
  <c r="U51" i="27"/>
  <c r="X50" i="27"/>
  <c r="W50" i="27"/>
  <c r="V50" i="27"/>
  <c r="U50" i="27"/>
  <c r="X49" i="27"/>
  <c r="W49" i="27"/>
  <c r="V49" i="27"/>
  <c r="U49" i="27"/>
  <c r="X48" i="27"/>
  <c r="W48" i="27"/>
  <c r="V48" i="27"/>
  <c r="U48" i="27"/>
  <c r="X47" i="27"/>
  <c r="W47" i="27"/>
  <c r="V47" i="27"/>
  <c r="U47" i="27"/>
  <c r="X46" i="27"/>
  <c r="W46" i="27"/>
  <c r="V46" i="27"/>
  <c r="U46" i="27"/>
  <c r="X45" i="27"/>
  <c r="W45" i="27"/>
  <c r="V45" i="27"/>
  <c r="U45" i="27"/>
  <c r="X44" i="27"/>
  <c r="W44" i="27"/>
  <c r="V44" i="27"/>
  <c r="U44" i="27"/>
  <c r="X43" i="27"/>
  <c r="W43" i="27"/>
  <c r="V43" i="27"/>
  <c r="U43" i="27"/>
  <c r="X42" i="27"/>
  <c r="W42" i="27"/>
  <c r="V42" i="27"/>
  <c r="U42" i="27"/>
  <c r="X41" i="27"/>
  <c r="W41" i="27"/>
  <c r="V41" i="27"/>
  <c r="U41" i="27"/>
  <c r="X40" i="27"/>
  <c r="W40" i="27"/>
  <c r="V40" i="27"/>
  <c r="U40" i="27"/>
  <c r="X39" i="27"/>
  <c r="W39" i="27"/>
  <c r="V39" i="27"/>
  <c r="U39" i="27"/>
  <c r="X38" i="27"/>
  <c r="W38" i="27"/>
  <c r="V38" i="27"/>
  <c r="U38" i="27"/>
  <c r="X37" i="27"/>
  <c r="W37" i="27"/>
  <c r="V37" i="27"/>
  <c r="U37" i="27"/>
  <c r="X36" i="27"/>
  <c r="W36" i="27"/>
  <c r="V36" i="27"/>
  <c r="U36" i="27"/>
  <c r="X35" i="27"/>
  <c r="W35" i="27"/>
  <c r="V35" i="27"/>
  <c r="U35" i="27"/>
  <c r="X34" i="27"/>
  <c r="W34" i="27"/>
  <c r="V34" i="27"/>
  <c r="U34" i="27"/>
  <c r="X33" i="27"/>
  <c r="W33" i="27"/>
  <c r="V33" i="27"/>
  <c r="U33" i="27"/>
  <c r="X32" i="27"/>
  <c r="W32" i="27"/>
  <c r="V32" i="27"/>
  <c r="U32" i="27"/>
  <c r="X31" i="27"/>
  <c r="W31" i="27"/>
  <c r="V31" i="27"/>
  <c r="U31" i="27"/>
  <c r="X30" i="27"/>
  <c r="W30" i="27"/>
  <c r="V30" i="27"/>
  <c r="U30" i="27"/>
  <c r="X29" i="27"/>
  <c r="W29" i="27"/>
  <c r="V29" i="27"/>
  <c r="U29" i="27"/>
  <c r="X28" i="27"/>
  <c r="W28" i="27"/>
  <c r="V28" i="27"/>
  <c r="U28" i="27"/>
  <c r="X27" i="27"/>
  <c r="W27" i="27"/>
  <c r="V27" i="27"/>
  <c r="U27" i="27"/>
  <c r="X26" i="27"/>
  <c r="W26" i="27"/>
  <c r="V26" i="27"/>
  <c r="U26" i="27"/>
  <c r="X25" i="27"/>
  <c r="W25" i="27"/>
  <c r="V25" i="27"/>
  <c r="U25" i="27"/>
  <c r="X24" i="27"/>
  <c r="W24" i="27"/>
  <c r="V24" i="27"/>
  <c r="U24" i="27"/>
  <c r="X23" i="27"/>
  <c r="W23" i="27"/>
  <c r="V23" i="27"/>
  <c r="U23" i="27"/>
  <c r="X22" i="27"/>
  <c r="W22" i="27"/>
  <c r="V22" i="27"/>
  <c r="U22" i="27"/>
  <c r="X21" i="27"/>
  <c r="W21" i="27"/>
  <c r="V21" i="27"/>
  <c r="U21" i="27"/>
  <c r="X20" i="27"/>
  <c r="W20" i="27"/>
  <c r="V20" i="27"/>
  <c r="U20" i="27"/>
  <c r="X19" i="27"/>
  <c r="W19" i="27"/>
  <c r="V19" i="27"/>
  <c r="U19" i="27"/>
  <c r="X18" i="27"/>
  <c r="W18" i="27"/>
  <c r="V18" i="27"/>
  <c r="U18" i="27"/>
  <c r="X17" i="27"/>
  <c r="W17" i="27"/>
  <c r="V17" i="27"/>
  <c r="U17" i="27"/>
  <c r="X16" i="27"/>
  <c r="W16" i="27"/>
  <c r="V16" i="27"/>
  <c r="U16" i="27"/>
  <c r="X15" i="27"/>
  <c r="W15" i="27"/>
  <c r="V15" i="27"/>
  <c r="U15" i="27"/>
  <c r="X14" i="27"/>
  <c r="W14" i="27"/>
  <c r="V14" i="27"/>
  <c r="U14" i="27"/>
  <c r="X13" i="27"/>
  <c r="W13" i="27"/>
  <c r="V13" i="27"/>
  <c r="U13" i="27"/>
  <c r="X12" i="27"/>
  <c r="W12" i="27"/>
  <c r="V12" i="27"/>
  <c r="U12" i="27"/>
  <c r="X11" i="27"/>
  <c r="W11" i="27"/>
  <c r="V11" i="27"/>
  <c r="U11" i="27"/>
  <c r="X10" i="27"/>
  <c r="W10" i="27"/>
  <c r="V10" i="27"/>
  <c r="U10" i="27"/>
  <c r="X9" i="27"/>
  <c r="W9" i="27"/>
  <c r="V9" i="27"/>
  <c r="U9" i="27"/>
  <c r="X8" i="27"/>
  <c r="W8" i="27"/>
  <c r="V8" i="27"/>
  <c r="U8" i="27"/>
  <c r="X7" i="27"/>
  <c r="W7" i="27"/>
  <c r="V7" i="27"/>
  <c r="U7" i="27"/>
  <c r="X6" i="27"/>
  <c r="W6" i="27"/>
  <c r="V6" i="27"/>
  <c r="U6" i="27"/>
  <c r="X5" i="27"/>
  <c r="W5" i="27"/>
  <c r="V5" i="27"/>
  <c r="U5" i="27"/>
  <c r="X4" i="27"/>
  <c r="W4" i="27"/>
  <c r="V4" i="27"/>
  <c r="U4" i="27"/>
  <c r="X3" i="27"/>
  <c r="W3" i="27"/>
  <c r="V3" i="27"/>
  <c r="U3" i="27"/>
  <c r="X2" i="27"/>
  <c r="W2" i="27"/>
  <c r="V2" i="27"/>
  <c r="U2" i="27"/>
  <c r="X1" i="27"/>
  <c r="W1" i="27"/>
  <c r="V1" i="27"/>
  <c r="U1" i="27"/>
  <c r="I3" i="27"/>
  <c r="J3" i="27"/>
  <c r="K3" i="27"/>
  <c r="L3" i="27"/>
  <c r="I4" i="27"/>
  <c r="J4" i="27"/>
  <c r="K4" i="27"/>
  <c r="L4" i="27"/>
  <c r="I5" i="27"/>
  <c r="J5" i="27"/>
  <c r="K5" i="27"/>
  <c r="L5" i="27"/>
  <c r="I6" i="27"/>
  <c r="J6" i="27"/>
  <c r="K6" i="27"/>
  <c r="L6" i="27"/>
  <c r="I7" i="27"/>
  <c r="J7" i="27"/>
  <c r="K7" i="27"/>
  <c r="L7" i="27"/>
  <c r="I8" i="27"/>
  <c r="J8" i="27"/>
  <c r="K8" i="27"/>
  <c r="L8" i="27"/>
  <c r="I9" i="27"/>
  <c r="J9" i="27"/>
  <c r="K9" i="27"/>
  <c r="L9" i="27"/>
  <c r="I10" i="27"/>
  <c r="J10" i="27"/>
  <c r="K10" i="27"/>
  <c r="L10" i="27"/>
  <c r="I11" i="27"/>
  <c r="J11" i="27"/>
  <c r="K11" i="27"/>
  <c r="L11" i="27"/>
  <c r="I12" i="27"/>
  <c r="J12" i="27"/>
  <c r="K12" i="27"/>
  <c r="L12" i="27"/>
  <c r="I13" i="27"/>
  <c r="J13" i="27"/>
  <c r="K13" i="27"/>
  <c r="L13" i="27"/>
  <c r="I14" i="27"/>
  <c r="J14" i="27"/>
  <c r="K14" i="27"/>
  <c r="L14" i="27"/>
  <c r="I15" i="27"/>
  <c r="J15" i="27"/>
  <c r="K15" i="27"/>
  <c r="L15" i="27"/>
  <c r="I16" i="27"/>
  <c r="J16" i="27"/>
  <c r="K16" i="27"/>
  <c r="L16" i="27"/>
  <c r="I17" i="27"/>
  <c r="J17" i="27"/>
  <c r="K17" i="27"/>
  <c r="L17" i="27"/>
  <c r="I18" i="27"/>
  <c r="J18" i="27"/>
  <c r="K18" i="27"/>
  <c r="L18" i="27"/>
  <c r="I19" i="27"/>
  <c r="J19" i="27"/>
  <c r="K19" i="27"/>
  <c r="L19" i="27"/>
  <c r="I20" i="27"/>
  <c r="J20" i="27"/>
  <c r="K20" i="27"/>
  <c r="L20" i="27"/>
  <c r="I21" i="27"/>
  <c r="J21" i="27"/>
  <c r="K21" i="27"/>
  <c r="L21" i="27"/>
  <c r="I22" i="27"/>
  <c r="J22" i="27"/>
  <c r="K22" i="27"/>
  <c r="L22" i="27"/>
  <c r="I23" i="27"/>
  <c r="J23" i="27"/>
  <c r="K23" i="27"/>
  <c r="L23" i="27"/>
  <c r="I24" i="27"/>
  <c r="J24" i="27"/>
  <c r="K24" i="27"/>
  <c r="L24" i="27"/>
  <c r="I25" i="27"/>
  <c r="J25" i="27"/>
  <c r="K25" i="27"/>
  <c r="L25" i="27"/>
  <c r="I26" i="27"/>
  <c r="J26" i="27"/>
  <c r="K26" i="27"/>
  <c r="L26" i="27"/>
  <c r="I27" i="27"/>
  <c r="J27" i="27"/>
  <c r="K27" i="27"/>
  <c r="L27" i="27"/>
  <c r="I28" i="27"/>
  <c r="J28" i="27"/>
  <c r="K28" i="27"/>
  <c r="L28" i="27"/>
  <c r="I29" i="27"/>
  <c r="J29" i="27"/>
  <c r="K29" i="27"/>
  <c r="L29" i="27"/>
  <c r="I30" i="27"/>
  <c r="J30" i="27"/>
  <c r="K30" i="27"/>
  <c r="L30" i="27"/>
  <c r="I31" i="27"/>
  <c r="J31" i="27"/>
  <c r="K31" i="27"/>
  <c r="L31" i="27"/>
  <c r="I32" i="27"/>
  <c r="J32" i="27"/>
  <c r="K32" i="27"/>
  <c r="L32" i="27"/>
  <c r="I33" i="27"/>
  <c r="J33" i="27"/>
  <c r="K33" i="27"/>
  <c r="L33" i="27"/>
  <c r="I34" i="27"/>
  <c r="J34" i="27"/>
  <c r="K34" i="27"/>
  <c r="L34" i="27"/>
  <c r="I35" i="27"/>
  <c r="J35" i="27"/>
  <c r="K35" i="27"/>
  <c r="L35" i="27"/>
  <c r="I36" i="27"/>
  <c r="J36" i="27"/>
  <c r="K36" i="27"/>
  <c r="L36" i="27"/>
  <c r="I37" i="27"/>
  <c r="J37" i="27"/>
  <c r="K37" i="27"/>
  <c r="L37" i="27"/>
  <c r="I38" i="27"/>
  <c r="J38" i="27"/>
  <c r="K38" i="27"/>
  <c r="L38" i="27"/>
  <c r="I39" i="27"/>
  <c r="J39" i="27"/>
  <c r="K39" i="27"/>
  <c r="L39" i="27"/>
  <c r="I40" i="27"/>
  <c r="J40" i="27"/>
  <c r="K40" i="27"/>
  <c r="L40" i="27"/>
  <c r="I41" i="27"/>
  <c r="J41" i="27"/>
  <c r="K41" i="27"/>
  <c r="L41" i="27"/>
  <c r="I42" i="27"/>
  <c r="J42" i="27"/>
  <c r="K42" i="27"/>
  <c r="L42" i="27"/>
  <c r="I43" i="27"/>
  <c r="J43" i="27"/>
  <c r="K43" i="27"/>
  <c r="L43" i="27"/>
  <c r="I44" i="27"/>
  <c r="J44" i="27"/>
  <c r="K44" i="27"/>
  <c r="L44" i="27"/>
  <c r="I45" i="27"/>
  <c r="J45" i="27"/>
  <c r="K45" i="27"/>
  <c r="L45" i="27"/>
  <c r="I46" i="27"/>
  <c r="J46" i="27"/>
  <c r="K46" i="27"/>
  <c r="L46" i="27"/>
  <c r="I47" i="27"/>
  <c r="J47" i="27"/>
  <c r="K47" i="27"/>
  <c r="L47" i="27"/>
  <c r="I48" i="27"/>
  <c r="J48" i="27"/>
  <c r="K48" i="27"/>
  <c r="L48" i="27"/>
  <c r="I49" i="27"/>
  <c r="J49" i="27"/>
  <c r="K49" i="27"/>
  <c r="L49" i="27"/>
  <c r="I50" i="27"/>
  <c r="J50" i="27"/>
  <c r="K50" i="27"/>
  <c r="L50" i="27"/>
  <c r="I51" i="27"/>
  <c r="J51" i="27"/>
  <c r="K51" i="27"/>
  <c r="L51" i="27"/>
  <c r="I52" i="27"/>
  <c r="J52" i="27"/>
  <c r="K52" i="27"/>
  <c r="L52" i="27"/>
  <c r="I53" i="27"/>
  <c r="J53" i="27"/>
  <c r="K53" i="27"/>
  <c r="L53" i="27"/>
  <c r="I54" i="27"/>
  <c r="J54" i="27"/>
  <c r="K54" i="27"/>
  <c r="L54" i="27"/>
  <c r="I55" i="27"/>
  <c r="J55" i="27"/>
  <c r="K55" i="27"/>
  <c r="L55" i="27"/>
  <c r="I56" i="27"/>
  <c r="J56" i="27"/>
  <c r="K56" i="27"/>
  <c r="L56" i="27"/>
  <c r="I57" i="27"/>
  <c r="J57" i="27"/>
  <c r="K57" i="27"/>
  <c r="L57" i="27"/>
  <c r="I58" i="27"/>
  <c r="J58" i="27"/>
  <c r="K58" i="27"/>
  <c r="L58" i="27"/>
  <c r="I59" i="27"/>
  <c r="J59" i="27"/>
  <c r="K59" i="27"/>
  <c r="L59" i="27"/>
  <c r="I60" i="27"/>
  <c r="J60" i="27"/>
  <c r="K60" i="27"/>
  <c r="L60" i="27"/>
  <c r="I61" i="27"/>
  <c r="J61" i="27"/>
  <c r="K61" i="27"/>
  <c r="L61" i="27"/>
  <c r="I62" i="27"/>
  <c r="J62" i="27"/>
  <c r="K62" i="27"/>
  <c r="L62" i="27"/>
  <c r="I63" i="27"/>
  <c r="J63" i="27"/>
  <c r="K63" i="27"/>
  <c r="L63" i="27"/>
  <c r="I64" i="27"/>
  <c r="J64" i="27"/>
  <c r="K64" i="27"/>
  <c r="L64" i="27"/>
  <c r="I65" i="27"/>
  <c r="J65" i="27"/>
  <c r="K65" i="27"/>
  <c r="L65" i="27"/>
  <c r="I66" i="27"/>
  <c r="J66" i="27"/>
  <c r="K66" i="27"/>
  <c r="L66" i="27"/>
  <c r="I67" i="27"/>
  <c r="J67" i="27"/>
  <c r="K67" i="27"/>
  <c r="L67" i="27"/>
  <c r="I68" i="27"/>
  <c r="J68" i="27"/>
  <c r="K68" i="27"/>
  <c r="L68" i="27"/>
  <c r="I69" i="27"/>
  <c r="J69" i="27"/>
  <c r="K69" i="27"/>
  <c r="L69" i="27"/>
  <c r="I70" i="27"/>
  <c r="J70" i="27"/>
  <c r="K70" i="27"/>
  <c r="L70" i="27"/>
  <c r="I71" i="27"/>
  <c r="J71" i="27"/>
  <c r="K71" i="27"/>
  <c r="L71" i="27"/>
  <c r="I72" i="27"/>
  <c r="J72" i="27"/>
  <c r="K72" i="27"/>
  <c r="L72" i="27"/>
  <c r="I73" i="27"/>
  <c r="J73" i="27"/>
  <c r="K73" i="27"/>
  <c r="L73" i="27"/>
  <c r="I74" i="27"/>
  <c r="J74" i="27"/>
  <c r="K74" i="27"/>
  <c r="L74" i="27"/>
  <c r="I75" i="27"/>
  <c r="J75" i="27"/>
  <c r="K75" i="27"/>
  <c r="L75" i="27"/>
  <c r="I76" i="27"/>
  <c r="J76" i="27"/>
  <c r="K76" i="27"/>
  <c r="L76" i="27"/>
  <c r="I77" i="27"/>
  <c r="J77" i="27"/>
  <c r="K77" i="27"/>
  <c r="L77" i="27"/>
  <c r="I78" i="27"/>
  <c r="J78" i="27"/>
  <c r="K78" i="27"/>
  <c r="L78" i="27"/>
  <c r="I79" i="27"/>
  <c r="J79" i="27"/>
  <c r="K79" i="27"/>
  <c r="L79" i="27"/>
  <c r="I80" i="27"/>
  <c r="J80" i="27"/>
  <c r="K80" i="27"/>
  <c r="L80" i="27"/>
  <c r="I81" i="27"/>
  <c r="J81" i="27"/>
  <c r="K81" i="27"/>
  <c r="L81" i="27"/>
  <c r="I82" i="27"/>
  <c r="J82" i="27"/>
  <c r="K82" i="27"/>
  <c r="L82" i="27"/>
  <c r="I83" i="27"/>
  <c r="J83" i="27"/>
  <c r="K83" i="27"/>
  <c r="L83" i="27"/>
  <c r="I84" i="27"/>
  <c r="J84" i="27"/>
  <c r="K84" i="27"/>
  <c r="L84" i="27"/>
  <c r="I85" i="27"/>
  <c r="J85" i="27"/>
  <c r="K85" i="27"/>
  <c r="L85" i="27"/>
  <c r="I86" i="27"/>
  <c r="J86" i="27"/>
  <c r="K86" i="27"/>
  <c r="L86" i="27"/>
  <c r="I87" i="27"/>
  <c r="J87" i="27"/>
  <c r="K87" i="27"/>
  <c r="L87" i="27"/>
  <c r="I88" i="27"/>
  <c r="J88" i="27"/>
  <c r="K88" i="27"/>
  <c r="L88" i="27"/>
  <c r="I89" i="27"/>
  <c r="J89" i="27"/>
  <c r="K89" i="27"/>
  <c r="L89" i="27"/>
  <c r="I90" i="27"/>
  <c r="J90" i="27"/>
  <c r="K90" i="27"/>
  <c r="L90" i="27"/>
  <c r="I91" i="27"/>
  <c r="J91" i="27"/>
  <c r="K91" i="27"/>
  <c r="L91" i="27"/>
  <c r="I92" i="27"/>
  <c r="J92" i="27"/>
  <c r="K92" i="27"/>
  <c r="L92" i="27"/>
  <c r="I93" i="27"/>
  <c r="J93" i="27"/>
  <c r="K93" i="27"/>
  <c r="L93" i="27"/>
  <c r="I94" i="27"/>
  <c r="J94" i="27"/>
  <c r="K94" i="27"/>
  <c r="L94" i="27"/>
  <c r="I95" i="27"/>
  <c r="J95" i="27"/>
  <c r="K95" i="27"/>
  <c r="L95" i="27"/>
  <c r="I96" i="27"/>
  <c r="J96" i="27"/>
  <c r="K96" i="27"/>
  <c r="L96" i="27"/>
  <c r="I97" i="27"/>
  <c r="J97" i="27"/>
  <c r="K97" i="27"/>
  <c r="L97" i="27"/>
  <c r="I98" i="27"/>
  <c r="J98" i="27"/>
  <c r="K98" i="27"/>
  <c r="L98" i="27"/>
  <c r="I99" i="27"/>
  <c r="J99" i="27"/>
  <c r="K99" i="27"/>
  <c r="L99" i="27"/>
  <c r="I100" i="27"/>
  <c r="J100" i="27"/>
  <c r="K100" i="27"/>
  <c r="L100" i="27"/>
  <c r="I101" i="27"/>
  <c r="J101" i="27"/>
  <c r="K101" i="27"/>
  <c r="L101" i="27"/>
  <c r="I102" i="27"/>
  <c r="J102" i="27"/>
  <c r="K102" i="27"/>
  <c r="L102" i="27"/>
  <c r="I103" i="27"/>
  <c r="J103" i="27"/>
  <c r="K103" i="27"/>
  <c r="L103" i="27"/>
  <c r="I104" i="27"/>
  <c r="J104" i="27"/>
  <c r="K104" i="27"/>
  <c r="L104" i="27"/>
  <c r="I105" i="27"/>
  <c r="J105" i="27"/>
  <c r="K105" i="27"/>
  <c r="L105" i="27"/>
  <c r="I106" i="27"/>
  <c r="J106" i="27"/>
  <c r="K106" i="27"/>
  <c r="L106" i="27"/>
  <c r="I107" i="27"/>
  <c r="J107" i="27"/>
  <c r="K107" i="27"/>
  <c r="L107" i="27"/>
  <c r="I108" i="27"/>
  <c r="J108" i="27"/>
  <c r="K108" i="27"/>
  <c r="L108" i="27"/>
  <c r="I109" i="27"/>
  <c r="J109" i="27"/>
  <c r="K109" i="27"/>
  <c r="L109" i="27"/>
  <c r="I110" i="27"/>
  <c r="J110" i="27"/>
  <c r="K110" i="27"/>
  <c r="L110" i="27"/>
  <c r="I111" i="27"/>
  <c r="J111" i="27"/>
  <c r="K111" i="27"/>
  <c r="L111" i="27"/>
  <c r="I112" i="27"/>
  <c r="J112" i="27"/>
  <c r="K112" i="27"/>
  <c r="L112" i="27"/>
  <c r="I113" i="27"/>
  <c r="J113" i="27"/>
  <c r="K113" i="27"/>
  <c r="L113" i="27"/>
  <c r="I114" i="27"/>
  <c r="J114" i="27"/>
  <c r="K114" i="27"/>
  <c r="L114" i="27"/>
  <c r="I115" i="27"/>
  <c r="J115" i="27"/>
  <c r="K115" i="27"/>
  <c r="L115" i="27"/>
  <c r="I116" i="27"/>
  <c r="J116" i="27"/>
  <c r="K116" i="27"/>
  <c r="L116" i="27"/>
  <c r="I117" i="27"/>
  <c r="J117" i="27"/>
  <c r="K117" i="27"/>
  <c r="L117" i="27"/>
  <c r="I118" i="27"/>
  <c r="J118" i="27"/>
  <c r="K118" i="27"/>
  <c r="L118" i="27"/>
  <c r="I119" i="27"/>
  <c r="J119" i="27"/>
  <c r="K119" i="27"/>
  <c r="L119" i="27"/>
  <c r="I120" i="27"/>
  <c r="J120" i="27"/>
  <c r="K120" i="27"/>
  <c r="L120" i="27"/>
  <c r="I121" i="27"/>
  <c r="J121" i="27"/>
  <c r="K121" i="27"/>
  <c r="L121" i="27"/>
  <c r="I122" i="27"/>
  <c r="J122" i="27"/>
  <c r="K122" i="27"/>
  <c r="L122" i="27"/>
  <c r="I123" i="27"/>
  <c r="J123" i="27"/>
  <c r="K123" i="27"/>
  <c r="L123" i="27"/>
  <c r="I124" i="27"/>
  <c r="J124" i="27"/>
  <c r="K124" i="27"/>
  <c r="L124" i="27"/>
  <c r="I125" i="27"/>
  <c r="J125" i="27"/>
  <c r="K125" i="27"/>
  <c r="L125" i="27"/>
  <c r="I126" i="27"/>
  <c r="J126" i="27"/>
  <c r="K126" i="27"/>
  <c r="L126" i="27"/>
  <c r="I127" i="27"/>
  <c r="J127" i="27"/>
  <c r="K127" i="27"/>
  <c r="L127" i="27"/>
  <c r="I128" i="27"/>
  <c r="J128" i="27"/>
  <c r="K128" i="27"/>
  <c r="L128" i="27"/>
  <c r="I129" i="27"/>
  <c r="J129" i="27"/>
  <c r="K129" i="27"/>
  <c r="L129" i="27"/>
  <c r="I130" i="27"/>
  <c r="J130" i="27"/>
  <c r="K130" i="27"/>
  <c r="L130" i="27"/>
  <c r="I131" i="27"/>
  <c r="J131" i="27"/>
  <c r="K131" i="27"/>
  <c r="L131" i="27"/>
  <c r="I132" i="27"/>
  <c r="J132" i="27"/>
  <c r="K132" i="27"/>
  <c r="L132" i="27"/>
  <c r="I133" i="27"/>
  <c r="J133" i="27"/>
  <c r="K133" i="27"/>
  <c r="L133" i="27"/>
  <c r="I134" i="27"/>
  <c r="J134" i="27"/>
  <c r="K134" i="27"/>
  <c r="L134" i="27"/>
  <c r="I135" i="27"/>
  <c r="J135" i="27"/>
  <c r="K135" i="27"/>
  <c r="L135" i="27"/>
  <c r="I136" i="27"/>
  <c r="J136" i="27"/>
  <c r="K136" i="27"/>
  <c r="L136" i="27"/>
  <c r="I137" i="27"/>
  <c r="J137" i="27"/>
  <c r="K137" i="27"/>
  <c r="L137" i="27"/>
  <c r="I138" i="27"/>
  <c r="J138" i="27"/>
  <c r="K138" i="27"/>
  <c r="L138" i="27"/>
  <c r="I139" i="27"/>
  <c r="J139" i="27"/>
  <c r="K139" i="27"/>
  <c r="L139" i="27"/>
  <c r="I140" i="27"/>
  <c r="J140" i="27"/>
  <c r="K140" i="27"/>
  <c r="L140" i="27"/>
  <c r="I141" i="27"/>
  <c r="J141" i="27"/>
  <c r="K141" i="27"/>
  <c r="L141" i="27"/>
  <c r="I142" i="27"/>
  <c r="J142" i="27"/>
  <c r="K142" i="27"/>
  <c r="L142" i="27"/>
  <c r="I143" i="27"/>
  <c r="J143" i="27"/>
  <c r="K143" i="27"/>
  <c r="L143" i="27"/>
  <c r="I144" i="27"/>
  <c r="J144" i="27"/>
  <c r="K144" i="27"/>
  <c r="L144" i="27"/>
  <c r="I145" i="27"/>
  <c r="J145" i="27"/>
  <c r="K145" i="27"/>
  <c r="L145" i="27"/>
  <c r="I146" i="27"/>
  <c r="J146" i="27"/>
  <c r="K146" i="27"/>
  <c r="L146" i="27"/>
  <c r="I147" i="27"/>
  <c r="J147" i="27"/>
  <c r="K147" i="27"/>
  <c r="L147" i="27"/>
  <c r="I148" i="27"/>
  <c r="J148" i="27"/>
  <c r="K148" i="27"/>
  <c r="L148" i="27"/>
  <c r="I149" i="27"/>
  <c r="J149" i="27"/>
  <c r="K149" i="27"/>
  <c r="L149" i="27"/>
  <c r="I150" i="27"/>
  <c r="J150" i="27"/>
  <c r="K150" i="27"/>
  <c r="L150" i="27"/>
  <c r="I151" i="27"/>
  <c r="J151" i="27"/>
  <c r="K151" i="27"/>
  <c r="L151" i="27"/>
  <c r="I152" i="27"/>
  <c r="J152" i="27"/>
  <c r="K152" i="27"/>
  <c r="L152" i="27"/>
  <c r="I153" i="27"/>
  <c r="J153" i="27"/>
  <c r="K153" i="27"/>
  <c r="L153" i="27"/>
  <c r="I154" i="27"/>
  <c r="J154" i="27"/>
  <c r="K154" i="27"/>
  <c r="L154" i="27"/>
  <c r="I155" i="27"/>
  <c r="J155" i="27"/>
  <c r="K155" i="27"/>
  <c r="L155" i="27"/>
  <c r="I156" i="27"/>
  <c r="J156" i="27"/>
  <c r="K156" i="27"/>
  <c r="L156" i="27"/>
  <c r="I157" i="27"/>
  <c r="J157" i="27"/>
  <c r="K157" i="27"/>
  <c r="L157" i="27"/>
  <c r="I158" i="27"/>
  <c r="J158" i="27"/>
  <c r="K158" i="27"/>
  <c r="L158" i="27"/>
  <c r="I159" i="27"/>
  <c r="J159" i="27"/>
  <c r="K159" i="27"/>
  <c r="L159" i="27"/>
  <c r="I160" i="27"/>
  <c r="J160" i="27"/>
  <c r="K160" i="27"/>
  <c r="L160" i="27"/>
  <c r="I161" i="27"/>
  <c r="J161" i="27"/>
  <c r="K161" i="27"/>
  <c r="L161" i="27"/>
  <c r="I162" i="27"/>
  <c r="J162" i="27"/>
  <c r="K162" i="27"/>
  <c r="L162" i="27"/>
  <c r="I163" i="27"/>
  <c r="J163" i="27"/>
  <c r="K163" i="27"/>
  <c r="L163" i="27"/>
  <c r="I164" i="27"/>
  <c r="J164" i="27"/>
  <c r="K164" i="27"/>
  <c r="L164" i="27"/>
  <c r="I165" i="27"/>
  <c r="J165" i="27"/>
  <c r="K165" i="27"/>
  <c r="L165" i="27"/>
  <c r="I166" i="27"/>
  <c r="J166" i="27"/>
  <c r="K166" i="27"/>
  <c r="L166" i="27"/>
  <c r="I167" i="27"/>
  <c r="J167" i="27"/>
  <c r="K167" i="27"/>
  <c r="L167" i="27"/>
  <c r="I168" i="27"/>
  <c r="J168" i="27"/>
  <c r="K168" i="27"/>
  <c r="L168" i="27"/>
  <c r="I169" i="27"/>
  <c r="J169" i="27"/>
  <c r="K169" i="27"/>
  <c r="L169" i="27"/>
  <c r="I170" i="27"/>
  <c r="J170" i="27"/>
  <c r="K170" i="27"/>
  <c r="L170" i="27"/>
  <c r="I171" i="27"/>
  <c r="J171" i="27"/>
  <c r="K171" i="27"/>
  <c r="L171" i="27"/>
  <c r="I172" i="27"/>
  <c r="J172" i="27"/>
  <c r="K172" i="27"/>
  <c r="L172" i="27"/>
  <c r="I173" i="27"/>
  <c r="J173" i="27"/>
  <c r="K173" i="27"/>
  <c r="L173" i="27"/>
  <c r="I174" i="27"/>
  <c r="J174" i="27"/>
  <c r="K174" i="27"/>
  <c r="L174" i="27"/>
  <c r="I175" i="27"/>
  <c r="J175" i="27"/>
  <c r="K175" i="27"/>
  <c r="L175" i="27"/>
  <c r="I176" i="27"/>
  <c r="J176" i="27"/>
  <c r="K176" i="27"/>
  <c r="L176" i="27"/>
  <c r="I177" i="27"/>
  <c r="J177" i="27"/>
  <c r="K177" i="27"/>
  <c r="L177" i="27"/>
  <c r="I178" i="27"/>
  <c r="J178" i="27"/>
  <c r="K178" i="27"/>
  <c r="L178" i="27"/>
  <c r="I179" i="27"/>
  <c r="J179" i="27"/>
  <c r="K179" i="27"/>
  <c r="L179" i="27"/>
  <c r="I180" i="27"/>
  <c r="J180" i="27"/>
  <c r="K180" i="27"/>
  <c r="L180" i="27"/>
  <c r="I181" i="27"/>
  <c r="J181" i="27"/>
  <c r="K181" i="27"/>
  <c r="L181" i="27"/>
  <c r="I182" i="27"/>
  <c r="J182" i="27"/>
  <c r="K182" i="27"/>
  <c r="L182" i="27"/>
  <c r="I183" i="27"/>
  <c r="J183" i="27"/>
  <c r="K183" i="27"/>
  <c r="L183" i="27"/>
  <c r="I184" i="27"/>
  <c r="J184" i="27"/>
  <c r="K184" i="27"/>
  <c r="L184" i="27"/>
  <c r="I185" i="27"/>
  <c r="J185" i="27"/>
  <c r="K185" i="27"/>
  <c r="L185" i="27"/>
  <c r="I186" i="27"/>
  <c r="J186" i="27"/>
  <c r="K186" i="27"/>
  <c r="L186" i="27"/>
  <c r="I187" i="27"/>
  <c r="J187" i="27"/>
  <c r="K187" i="27"/>
  <c r="L187" i="27"/>
  <c r="I188" i="27"/>
  <c r="J188" i="27"/>
  <c r="K188" i="27"/>
  <c r="L188" i="27"/>
  <c r="I189" i="27"/>
  <c r="J189" i="27"/>
  <c r="K189" i="27"/>
  <c r="L189" i="27"/>
  <c r="I190" i="27"/>
  <c r="J190" i="27"/>
  <c r="K190" i="27"/>
  <c r="L190" i="27"/>
  <c r="I191" i="27"/>
  <c r="J191" i="27"/>
  <c r="K191" i="27"/>
  <c r="L191" i="27"/>
  <c r="I192" i="27"/>
  <c r="J192" i="27"/>
  <c r="K192" i="27"/>
  <c r="L192" i="27"/>
  <c r="I193" i="27"/>
  <c r="J193" i="27"/>
  <c r="K193" i="27"/>
  <c r="L193" i="27"/>
  <c r="I194" i="27"/>
  <c r="J194" i="27"/>
  <c r="K194" i="27"/>
  <c r="L194" i="27"/>
  <c r="I195" i="27"/>
  <c r="J195" i="27"/>
  <c r="K195" i="27"/>
  <c r="L195" i="27"/>
  <c r="I196" i="27"/>
  <c r="J196" i="27"/>
  <c r="K196" i="27"/>
  <c r="L196" i="27"/>
  <c r="I197" i="27"/>
  <c r="J197" i="27"/>
  <c r="K197" i="27"/>
  <c r="L197" i="27"/>
  <c r="I198" i="27"/>
  <c r="J198" i="27"/>
  <c r="K198" i="27"/>
  <c r="L198" i="27"/>
  <c r="I199" i="27"/>
  <c r="J199" i="27"/>
  <c r="K199" i="27"/>
  <c r="L199" i="27"/>
  <c r="I200" i="27"/>
  <c r="J200" i="27"/>
  <c r="K200" i="27"/>
  <c r="L200" i="27"/>
  <c r="I201" i="27"/>
  <c r="J201" i="27"/>
  <c r="K201" i="27"/>
  <c r="L201" i="27"/>
  <c r="I202" i="27"/>
  <c r="J202" i="27"/>
  <c r="K202" i="27"/>
  <c r="L202" i="27"/>
  <c r="I2" i="27"/>
  <c r="J2" i="27"/>
  <c r="K2" i="27"/>
  <c r="L2" i="27"/>
  <c r="L1" i="27"/>
  <c r="K1" i="27"/>
  <c r="J1" i="27"/>
  <c r="I1" i="27"/>
  <c r="BB6" i="7" l="1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5" i="7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271" i="23" l="1"/>
  <c r="P319" i="23"/>
  <c r="P295" i="23"/>
  <c r="P223" i="23"/>
  <c r="P247" i="23"/>
  <c r="P511" i="23"/>
  <c r="P127" i="23"/>
  <c r="P535" i="23"/>
  <c r="P343" i="23"/>
  <c r="P151" i="23"/>
  <c r="P559" i="23"/>
  <c r="P367" i="23"/>
  <c r="P175" i="23"/>
  <c r="P391" i="23"/>
  <c r="P199" i="23"/>
  <c r="P7" i="23"/>
  <c r="P415" i="23"/>
  <c r="P31" i="23"/>
  <c r="P439" i="23"/>
  <c r="P55" i="23"/>
  <c r="P463" i="23"/>
  <c r="P79" i="23"/>
  <c r="P487" i="23"/>
  <c r="P103" i="23"/>
  <c r="AA3" i="26"/>
  <c r="U3" i="26"/>
  <c r="V3" i="26"/>
  <c r="W3" i="26"/>
  <c r="X3" i="26"/>
  <c r="Y3" i="26"/>
  <c r="Z3" i="26"/>
  <c r="J3" i="26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BN103" i="7"/>
  <c r="BM103" i="7"/>
  <c r="BL103" i="7"/>
  <c r="BN102" i="7"/>
  <c r="BM102" i="7"/>
  <c r="BL102" i="7"/>
  <c r="BN101" i="7"/>
  <c r="BM101" i="7"/>
  <c r="BL101" i="7"/>
  <c r="BN100" i="7"/>
  <c r="BM100" i="7"/>
  <c r="BL100" i="7"/>
  <c r="BN99" i="7"/>
  <c r="BM99" i="7"/>
  <c r="BL99" i="7"/>
  <c r="BN98" i="7"/>
  <c r="BM98" i="7"/>
  <c r="BL98" i="7"/>
  <c r="BN97" i="7"/>
  <c r="BM97" i="7"/>
  <c r="BL97" i="7"/>
  <c r="BN96" i="7"/>
  <c r="BM96" i="7"/>
  <c r="BL96" i="7"/>
  <c r="BN95" i="7"/>
  <c r="BM95" i="7"/>
  <c r="BL95" i="7"/>
  <c r="BN94" i="7"/>
  <c r="BM94" i="7"/>
  <c r="BL94" i="7"/>
  <c r="BN93" i="7"/>
  <c r="BM93" i="7"/>
  <c r="BL93" i="7"/>
  <c r="BN92" i="7"/>
  <c r="BM92" i="7"/>
  <c r="BL92" i="7"/>
  <c r="BN91" i="7"/>
  <c r="BM91" i="7"/>
  <c r="BL91" i="7"/>
  <c r="BN90" i="7"/>
  <c r="BM90" i="7"/>
  <c r="BL90" i="7"/>
  <c r="BN89" i="7"/>
  <c r="BM89" i="7"/>
  <c r="BL89" i="7"/>
  <c r="BN88" i="7"/>
  <c r="BM88" i="7"/>
  <c r="BL88" i="7"/>
  <c r="BN87" i="7"/>
  <c r="BM87" i="7"/>
  <c r="BL87" i="7"/>
  <c r="BN86" i="7"/>
  <c r="BM86" i="7"/>
  <c r="BL86" i="7"/>
  <c r="BN85" i="7"/>
  <c r="BM85" i="7"/>
  <c r="BL85" i="7"/>
  <c r="BN84" i="7"/>
  <c r="BM84" i="7"/>
  <c r="BL84" i="7"/>
  <c r="BN83" i="7"/>
  <c r="BM83" i="7"/>
  <c r="BL83" i="7"/>
  <c r="BN82" i="7"/>
  <c r="BM82" i="7"/>
  <c r="BL82" i="7"/>
  <c r="BN81" i="7"/>
  <c r="BM81" i="7"/>
  <c r="BL81" i="7"/>
  <c r="BN80" i="7"/>
  <c r="BM80" i="7"/>
  <c r="BL80" i="7"/>
  <c r="BN79" i="7"/>
  <c r="BM79" i="7"/>
  <c r="BL79" i="7"/>
  <c r="BN78" i="7"/>
  <c r="BM78" i="7"/>
  <c r="BL78" i="7"/>
  <c r="BN77" i="7"/>
  <c r="BM77" i="7"/>
  <c r="BL77" i="7"/>
  <c r="BN76" i="7"/>
  <c r="BM76" i="7"/>
  <c r="BL76" i="7"/>
  <c r="BN75" i="7"/>
  <c r="BM75" i="7"/>
  <c r="BL75" i="7"/>
  <c r="BN74" i="7"/>
  <c r="BM74" i="7"/>
  <c r="BL74" i="7"/>
  <c r="BN73" i="7"/>
  <c r="BM73" i="7"/>
  <c r="BL73" i="7"/>
  <c r="BN72" i="7"/>
  <c r="BM72" i="7"/>
  <c r="BL72" i="7"/>
  <c r="BN71" i="7"/>
  <c r="BM71" i="7"/>
  <c r="BL71" i="7"/>
  <c r="BN70" i="7"/>
  <c r="BM70" i="7"/>
  <c r="BL70" i="7"/>
  <c r="BN69" i="7"/>
  <c r="BM69" i="7"/>
  <c r="BL69" i="7"/>
  <c r="BN68" i="7"/>
  <c r="BM68" i="7"/>
  <c r="BL68" i="7"/>
  <c r="BN67" i="7"/>
  <c r="BM67" i="7"/>
  <c r="BL67" i="7"/>
  <c r="BN66" i="7"/>
  <c r="BM66" i="7"/>
  <c r="BL66" i="7"/>
  <c r="BN65" i="7"/>
  <c r="BM65" i="7"/>
  <c r="BL65" i="7"/>
  <c r="BN64" i="7"/>
  <c r="BM64" i="7"/>
  <c r="BL64" i="7"/>
  <c r="BN63" i="7"/>
  <c r="BM63" i="7"/>
  <c r="BL63" i="7"/>
  <c r="BN62" i="7"/>
  <c r="BM62" i="7"/>
  <c r="BL62" i="7"/>
  <c r="BN61" i="7"/>
  <c r="BM61" i="7"/>
  <c r="BL61" i="7"/>
  <c r="BN60" i="7"/>
  <c r="BM60" i="7"/>
  <c r="BL60" i="7"/>
  <c r="BN59" i="7"/>
  <c r="BM59" i="7"/>
  <c r="BL59" i="7"/>
  <c r="BN58" i="7"/>
  <c r="BM58" i="7"/>
  <c r="BL58" i="7"/>
  <c r="BN57" i="7"/>
  <c r="BM57" i="7"/>
  <c r="BL57" i="7"/>
  <c r="BN56" i="7"/>
  <c r="BM56" i="7"/>
  <c r="BL56" i="7"/>
  <c r="BN55" i="7"/>
  <c r="BM55" i="7"/>
  <c r="BL55" i="7"/>
  <c r="BN54" i="7"/>
  <c r="BM54" i="7"/>
  <c r="BL54" i="7"/>
  <c r="BN53" i="7"/>
  <c r="BM53" i="7"/>
  <c r="BL53" i="7"/>
  <c r="BN52" i="7"/>
  <c r="BM52" i="7"/>
  <c r="BL52" i="7"/>
  <c r="BN51" i="7"/>
  <c r="BM51" i="7"/>
  <c r="BL51" i="7"/>
  <c r="BN50" i="7"/>
  <c r="BM50" i="7"/>
  <c r="BL50" i="7"/>
  <c r="BN49" i="7"/>
  <c r="BM49" i="7"/>
  <c r="BL49" i="7"/>
  <c r="BN48" i="7"/>
  <c r="BM48" i="7"/>
  <c r="BL48" i="7"/>
  <c r="BN47" i="7"/>
  <c r="BM47" i="7"/>
  <c r="BL47" i="7"/>
  <c r="BN46" i="7"/>
  <c r="BM46" i="7"/>
  <c r="BL46" i="7"/>
  <c r="BN45" i="7"/>
  <c r="BM45" i="7"/>
  <c r="BL45" i="7"/>
  <c r="BN44" i="7"/>
  <c r="BM44" i="7"/>
  <c r="BL44" i="7"/>
  <c r="BN43" i="7"/>
  <c r="BM43" i="7"/>
  <c r="BL43" i="7"/>
  <c r="BN42" i="7"/>
  <c r="BM42" i="7"/>
  <c r="BL42" i="7"/>
  <c r="BN41" i="7"/>
  <c r="BM41" i="7"/>
  <c r="BL41" i="7"/>
  <c r="BN40" i="7"/>
  <c r="BM40" i="7"/>
  <c r="BL40" i="7"/>
  <c r="BN39" i="7"/>
  <c r="BM39" i="7"/>
  <c r="BL39" i="7"/>
  <c r="BN38" i="7"/>
  <c r="BM38" i="7"/>
  <c r="BL38" i="7"/>
  <c r="BN37" i="7"/>
  <c r="BM37" i="7"/>
  <c r="BL37" i="7"/>
  <c r="BN36" i="7"/>
  <c r="BM36" i="7"/>
  <c r="BL36" i="7"/>
  <c r="BN35" i="7"/>
  <c r="BM35" i="7"/>
  <c r="BL35" i="7"/>
  <c r="BN34" i="7"/>
  <c r="BM34" i="7"/>
  <c r="BL34" i="7"/>
  <c r="BN33" i="7"/>
  <c r="BM33" i="7"/>
  <c r="BL33" i="7"/>
  <c r="BN32" i="7"/>
  <c r="BM32" i="7"/>
  <c r="BL32" i="7"/>
  <c r="BN31" i="7"/>
  <c r="BM31" i="7"/>
  <c r="BL31" i="7"/>
  <c r="BN30" i="7"/>
  <c r="BM30" i="7"/>
  <c r="BL30" i="7"/>
  <c r="BN29" i="7"/>
  <c r="BM29" i="7"/>
  <c r="BL29" i="7"/>
  <c r="BN28" i="7"/>
  <c r="BM28" i="7"/>
  <c r="BL28" i="7"/>
  <c r="BN27" i="7"/>
  <c r="BM27" i="7"/>
  <c r="BL27" i="7"/>
  <c r="BN26" i="7"/>
  <c r="BM26" i="7"/>
  <c r="BL26" i="7"/>
  <c r="BN25" i="7"/>
  <c r="BM25" i="7"/>
  <c r="BL25" i="7"/>
  <c r="BN24" i="7"/>
  <c r="BM24" i="7"/>
  <c r="BL24" i="7"/>
  <c r="BN23" i="7"/>
  <c r="BM23" i="7"/>
  <c r="BL23" i="7"/>
  <c r="BN22" i="7"/>
  <c r="BM22" i="7"/>
  <c r="BL22" i="7"/>
  <c r="BN21" i="7"/>
  <c r="BM21" i="7"/>
  <c r="BL21" i="7"/>
  <c r="BN20" i="7"/>
  <c r="BM20" i="7"/>
  <c r="BL20" i="7"/>
  <c r="BN19" i="7"/>
  <c r="BM19" i="7"/>
  <c r="BL19" i="7"/>
  <c r="BN18" i="7"/>
  <c r="BM18" i="7"/>
  <c r="BL18" i="7"/>
  <c r="BN17" i="7"/>
  <c r="BM17" i="7"/>
  <c r="BL17" i="7"/>
  <c r="BN16" i="7"/>
  <c r="BM16" i="7"/>
  <c r="BL16" i="7"/>
  <c r="BN15" i="7"/>
  <c r="BM15" i="7"/>
  <c r="BL15" i="7"/>
  <c r="BN14" i="7"/>
  <c r="BM14" i="7"/>
  <c r="BL14" i="7"/>
  <c r="BN13" i="7"/>
  <c r="BM13" i="7"/>
  <c r="BL13" i="7"/>
  <c r="BN12" i="7"/>
  <c r="BM12" i="7"/>
  <c r="BL12" i="7"/>
  <c r="BN11" i="7"/>
  <c r="BM11" i="7"/>
  <c r="BL11" i="7"/>
  <c r="BN10" i="7"/>
  <c r="BM10" i="7"/>
  <c r="BL10" i="7"/>
  <c r="BN9" i="7"/>
  <c r="BM9" i="7"/>
  <c r="BL9" i="7"/>
  <c r="BN8" i="7"/>
  <c r="BM8" i="7"/>
  <c r="BL8" i="7"/>
  <c r="BN7" i="7"/>
  <c r="BM7" i="7"/>
  <c r="BL7" i="7"/>
  <c r="BN6" i="7"/>
  <c r="BM6" i="7"/>
  <c r="BL6" i="7"/>
  <c r="BN5" i="7"/>
  <c r="BM5" i="7"/>
  <c r="BL5" i="7"/>
  <c r="BN1" i="7"/>
  <c r="BM1" i="7"/>
  <c r="BL1" i="7"/>
  <c r="AE6" i="7"/>
  <c r="AF6" i="7"/>
  <c r="AG6" i="7"/>
  <c r="AE7" i="7"/>
  <c r="AF7" i="7"/>
  <c r="AG7" i="7"/>
  <c r="AE8" i="7"/>
  <c r="AF8" i="7"/>
  <c r="AG8" i="7"/>
  <c r="AE9" i="7"/>
  <c r="AF9" i="7"/>
  <c r="AG9" i="7"/>
  <c r="AE10" i="7"/>
  <c r="AF10" i="7"/>
  <c r="AG10" i="7"/>
  <c r="AE11" i="7"/>
  <c r="AF11" i="7"/>
  <c r="AG11" i="7"/>
  <c r="AE12" i="7"/>
  <c r="AF12" i="7"/>
  <c r="AG12" i="7"/>
  <c r="AE13" i="7"/>
  <c r="AF13" i="7"/>
  <c r="AG13" i="7"/>
  <c r="AE14" i="7"/>
  <c r="AF14" i="7"/>
  <c r="AG14" i="7"/>
  <c r="AE15" i="7"/>
  <c r="AF15" i="7"/>
  <c r="AG15" i="7"/>
  <c r="AE16" i="7"/>
  <c r="AF16" i="7"/>
  <c r="AG16" i="7"/>
  <c r="AE17" i="7"/>
  <c r="AF17" i="7"/>
  <c r="AG17" i="7"/>
  <c r="AE18" i="7"/>
  <c r="AF18" i="7"/>
  <c r="AG18" i="7"/>
  <c r="AE19" i="7"/>
  <c r="AF19" i="7"/>
  <c r="AG19" i="7"/>
  <c r="AE20" i="7"/>
  <c r="AF20" i="7"/>
  <c r="AG20" i="7"/>
  <c r="AE21" i="7"/>
  <c r="AF21" i="7"/>
  <c r="AG21" i="7"/>
  <c r="AE22" i="7"/>
  <c r="AF22" i="7"/>
  <c r="AG22" i="7"/>
  <c r="AE23" i="7"/>
  <c r="AF23" i="7"/>
  <c r="AG23" i="7"/>
  <c r="AE24" i="7"/>
  <c r="AF24" i="7"/>
  <c r="AG24" i="7"/>
  <c r="AE25" i="7"/>
  <c r="AF25" i="7"/>
  <c r="AG25" i="7"/>
  <c r="AE26" i="7"/>
  <c r="AF26" i="7"/>
  <c r="AG26" i="7"/>
  <c r="AE27" i="7"/>
  <c r="AF27" i="7"/>
  <c r="AG27" i="7"/>
  <c r="AE28" i="7"/>
  <c r="AF28" i="7"/>
  <c r="AG28" i="7"/>
  <c r="AE29" i="7"/>
  <c r="AF29" i="7"/>
  <c r="AG29" i="7"/>
  <c r="AE30" i="7"/>
  <c r="AF30" i="7"/>
  <c r="AG30" i="7"/>
  <c r="AE31" i="7"/>
  <c r="AF31" i="7"/>
  <c r="AG31" i="7"/>
  <c r="AE32" i="7"/>
  <c r="AF32" i="7"/>
  <c r="AG32" i="7"/>
  <c r="AE33" i="7"/>
  <c r="AF33" i="7"/>
  <c r="AG33" i="7"/>
  <c r="AE34" i="7"/>
  <c r="AF34" i="7"/>
  <c r="AG34" i="7"/>
  <c r="AE35" i="7"/>
  <c r="AF35" i="7"/>
  <c r="AG35" i="7"/>
  <c r="AE36" i="7"/>
  <c r="AF36" i="7"/>
  <c r="AG36" i="7"/>
  <c r="AE37" i="7"/>
  <c r="AF37" i="7"/>
  <c r="AG37" i="7"/>
  <c r="AE38" i="7"/>
  <c r="AF38" i="7"/>
  <c r="AG38" i="7"/>
  <c r="AE39" i="7"/>
  <c r="AF39" i="7"/>
  <c r="AG39" i="7"/>
  <c r="AE40" i="7"/>
  <c r="AF40" i="7"/>
  <c r="AG40" i="7"/>
  <c r="AE41" i="7"/>
  <c r="AF41" i="7"/>
  <c r="AG41" i="7"/>
  <c r="AE42" i="7"/>
  <c r="AF42" i="7"/>
  <c r="AG42" i="7"/>
  <c r="AE43" i="7"/>
  <c r="AF43" i="7"/>
  <c r="AG43" i="7"/>
  <c r="AE44" i="7"/>
  <c r="AF44" i="7"/>
  <c r="AG44" i="7"/>
  <c r="AE45" i="7"/>
  <c r="AF45" i="7"/>
  <c r="AG45" i="7"/>
  <c r="AE46" i="7"/>
  <c r="AF46" i="7"/>
  <c r="AG46" i="7"/>
  <c r="AE47" i="7"/>
  <c r="AF47" i="7"/>
  <c r="AG47" i="7"/>
  <c r="AE48" i="7"/>
  <c r="AF48" i="7"/>
  <c r="AG48" i="7"/>
  <c r="AE49" i="7"/>
  <c r="AF49" i="7"/>
  <c r="AG49" i="7"/>
  <c r="AE50" i="7"/>
  <c r="AF50" i="7"/>
  <c r="AG50" i="7"/>
  <c r="AE51" i="7"/>
  <c r="AF51" i="7"/>
  <c r="AG51" i="7"/>
  <c r="AE52" i="7"/>
  <c r="AF52" i="7"/>
  <c r="AG52" i="7"/>
  <c r="AE53" i="7"/>
  <c r="AF53" i="7"/>
  <c r="AG53" i="7"/>
  <c r="AE54" i="7"/>
  <c r="AF54" i="7"/>
  <c r="AG54" i="7"/>
  <c r="AE55" i="7"/>
  <c r="AF55" i="7"/>
  <c r="AG55" i="7"/>
  <c r="AE56" i="7"/>
  <c r="AF56" i="7"/>
  <c r="AG56" i="7"/>
  <c r="AE57" i="7"/>
  <c r="AF57" i="7"/>
  <c r="AG57" i="7"/>
  <c r="AE58" i="7"/>
  <c r="AF58" i="7"/>
  <c r="AG58" i="7"/>
  <c r="AE59" i="7"/>
  <c r="AF59" i="7"/>
  <c r="AG59" i="7"/>
  <c r="AE60" i="7"/>
  <c r="AF60" i="7"/>
  <c r="AG60" i="7"/>
  <c r="AE61" i="7"/>
  <c r="AF61" i="7"/>
  <c r="AG61" i="7"/>
  <c r="AE62" i="7"/>
  <c r="AF62" i="7"/>
  <c r="AG62" i="7"/>
  <c r="AE63" i="7"/>
  <c r="AF63" i="7"/>
  <c r="AG63" i="7"/>
  <c r="AE64" i="7"/>
  <c r="AF64" i="7"/>
  <c r="AG64" i="7"/>
  <c r="AE65" i="7"/>
  <c r="AF65" i="7"/>
  <c r="AG65" i="7"/>
  <c r="AE66" i="7"/>
  <c r="AF66" i="7"/>
  <c r="AG66" i="7"/>
  <c r="AE67" i="7"/>
  <c r="AF67" i="7"/>
  <c r="AG67" i="7"/>
  <c r="AE68" i="7"/>
  <c r="AF68" i="7"/>
  <c r="AG68" i="7"/>
  <c r="AE69" i="7"/>
  <c r="AF69" i="7"/>
  <c r="AG69" i="7"/>
  <c r="AE70" i="7"/>
  <c r="AF70" i="7"/>
  <c r="AG70" i="7"/>
  <c r="AE71" i="7"/>
  <c r="AF71" i="7"/>
  <c r="AG71" i="7"/>
  <c r="AE72" i="7"/>
  <c r="AF72" i="7"/>
  <c r="AG72" i="7"/>
  <c r="AE73" i="7"/>
  <c r="AF73" i="7"/>
  <c r="AG73" i="7"/>
  <c r="AE74" i="7"/>
  <c r="AF74" i="7"/>
  <c r="AG74" i="7"/>
  <c r="AE75" i="7"/>
  <c r="AF75" i="7"/>
  <c r="AG75" i="7"/>
  <c r="AE76" i="7"/>
  <c r="AF76" i="7"/>
  <c r="AG76" i="7"/>
  <c r="AE77" i="7"/>
  <c r="AF77" i="7"/>
  <c r="AG77" i="7"/>
  <c r="AE78" i="7"/>
  <c r="AF78" i="7"/>
  <c r="AG78" i="7"/>
  <c r="AE79" i="7"/>
  <c r="AF79" i="7"/>
  <c r="AG79" i="7"/>
  <c r="AE80" i="7"/>
  <c r="AF80" i="7"/>
  <c r="AG80" i="7"/>
  <c r="AE81" i="7"/>
  <c r="AF81" i="7"/>
  <c r="AG81" i="7"/>
  <c r="AE82" i="7"/>
  <c r="AF82" i="7"/>
  <c r="AG82" i="7"/>
  <c r="AE83" i="7"/>
  <c r="AF83" i="7"/>
  <c r="AG83" i="7"/>
  <c r="AE84" i="7"/>
  <c r="AF84" i="7"/>
  <c r="AG84" i="7"/>
  <c r="AE85" i="7"/>
  <c r="AF85" i="7"/>
  <c r="AG85" i="7"/>
  <c r="AE86" i="7"/>
  <c r="AF86" i="7"/>
  <c r="AG86" i="7"/>
  <c r="AE87" i="7"/>
  <c r="AF87" i="7"/>
  <c r="AG87" i="7"/>
  <c r="AE88" i="7"/>
  <c r="AF88" i="7"/>
  <c r="AG88" i="7"/>
  <c r="AE89" i="7"/>
  <c r="AF89" i="7"/>
  <c r="AG89" i="7"/>
  <c r="AE90" i="7"/>
  <c r="AF90" i="7"/>
  <c r="AG90" i="7"/>
  <c r="AE91" i="7"/>
  <c r="AF91" i="7"/>
  <c r="AG91" i="7"/>
  <c r="AE92" i="7"/>
  <c r="AF92" i="7"/>
  <c r="AG92" i="7"/>
  <c r="AE93" i="7"/>
  <c r="AF93" i="7"/>
  <c r="AG93" i="7"/>
  <c r="AE94" i="7"/>
  <c r="AF94" i="7"/>
  <c r="AG94" i="7"/>
  <c r="AE95" i="7"/>
  <c r="AF95" i="7"/>
  <c r="AG95" i="7"/>
  <c r="AE96" i="7"/>
  <c r="AF96" i="7"/>
  <c r="AG96" i="7"/>
  <c r="AE97" i="7"/>
  <c r="AF97" i="7"/>
  <c r="AG97" i="7"/>
  <c r="AE98" i="7"/>
  <c r="AF98" i="7"/>
  <c r="AG98" i="7"/>
  <c r="AE99" i="7"/>
  <c r="AF99" i="7"/>
  <c r="AG99" i="7"/>
  <c r="AE100" i="7"/>
  <c r="AF100" i="7"/>
  <c r="AG100" i="7"/>
  <c r="AE101" i="7"/>
  <c r="AF101" i="7"/>
  <c r="AG101" i="7"/>
  <c r="AE102" i="7"/>
  <c r="AF102" i="7"/>
  <c r="AG102" i="7"/>
  <c r="AE103" i="7"/>
  <c r="AF103" i="7"/>
  <c r="AG103" i="7"/>
  <c r="AG5" i="7"/>
  <c r="AF5" i="7"/>
  <c r="AE5" i="7"/>
  <c r="AF1" i="7"/>
  <c r="AG1" i="7"/>
  <c r="AE1" i="7"/>
  <c r="AA5" i="26" l="1"/>
  <c r="AA24" i="26" s="1"/>
  <c r="J5" i="26"/>
  <c r="BN3" i="7"/>
  <c r="BM3" i="7"/>
  <c r="AF3" i="7"/>
  <c r="AG3" i="7"/>
  <c r="AA11" i="26" l="1"/>
  <c r="AA54" i="26"/>
  <c r="AA46" i="26"/>
  <c r="AA49" i="26"/>
  <c r="AA23" i="26"/>
  <c r="AA33" i="26"/>
  <c r="AA37" i="26"/>
  <c r="AA50" i="26"/>
  <c r="AA57" i="26"/>
  <c r="AA31" i="26"/>
  <c r="AA59" i="26"/>
  <c r="AA45" i="26"/>
  <c r="AA16" i="26"/>
  <c r="AA27" i="26"/>
  <c r="AA10" i="26"/>
  <c r="AA52" i="26"/>
  <c r="AA13" i="26"/>
  <c r="AA22" i="26"/>
  <c r="AA48" i="26"/>
  <c r="AA18" i="26"/>
  <c r="AA55" i="26"/>
  <c r="AA34" i="26"/>
  <c r="AA29" i="26"/>
  <c r="AA38" i="26"/>
  <c r="AA15" i="26"/>
  <c r="AA42" i="26"/>
  <c r="AA25" i="26"/>
  <c r="AA19" i="26"/>
  <c r="AA21" i="26"/>
  <c r="AA30" i="26"/>
  <c r="AA56" i="26"/>
  <c r="AA51" i="26"/>
  <c r="AA58" i="26"/>
  <c r="AA44" i="26"/>
  <c r="AA36" i="26"/>
  <c r="AA14" i="26"/>
  <c r="AA40" i="26"/>
  <c r="AA9" i="26"/>
  <c r="AA17" i="26"/>
  <c r="AA41" i="26"/>
  <c r="AA28" i="26"/>
  <c r="AA20" i="26"/>
  <c r="AA47" i="26"/>
  <c r="AA32" i="26"/>
  <c r="AA43" i="26"/>
  <c r="AA26" i="26"/>
  <c r="AA35" i="26"/>
  <c r="AA53" i="26"/>
  <c r="AA12" i="26"/>
  <c r="AA39" i="26"/>
  <c r="J12" i="26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J7" i="26" l="1"/>
  <c r="J6" i="26" s="1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K55" i="7"/>
  <c r="BK56" i="7"/>
  <c r="BK57" i="7"/>
  <c r="BK58" i="7"/>
  <c r="BK59" i="7"/>
  <c r="BK60" i="7"/>
  <c r="BK61" i="7"/>
  <c r="BK62" i="7"/>
  <c r="BK63" i="7"/>
  <c r="BK64" i="7"/>
  <c r="BK65" i="7"/>
  <c r="BK66" i="7"/>
  <c r="BK67" i="7"/>
  <c r="BK68" i="7"/>
  <c r="BK69" i="7"/>
  <c r="BK70" i="7"/>
  <c r="BK71" i="7"/>
  <c r="BK72" i="7"/>
  <c r="BK73" i="7"/>
  <c r="BK74" i="7"/>
  <c r="BK75" i="7"/>
  <c r="BK76" i="7"/>
  <c r="BK77" i="7"/>
  <c r="BK78" i="7"/>
  <c r="BK79" i="7"/>
  <c r="BK80" i="7"/>
  <c r="BK81" i="7"/>
  <c r="BK82" i="7"/>
  <c r="BK83" i="7"/>
  <c r="BK84" i="7"/>
  <c r="BK85" i="7"/>
  <c r="BK86" i="7"/>
  <c r="BK87" i="7"/>
  <c r="BK88" i="7"/>
  <c r="BK89" i="7"/>
  <c r="BK90" i="7"/>
  <c r="BK91" i="7"/>
  <c r="BK92" i="7"/>
  <c r="BK93" i="7"/>
  <c r="BK94" i="7"/>
  <c r="BK95" i="7"/>
  <c r="BK96" i="7"/>
  <c r="BK97" i="7"/>
  <c r="BK98" i="7"/>
  <c r="BK99" i="7"/>
  <c r="BK100" i="7"/>
  <c r="BK101" i="7"/>
  <c r="BK102" i="7"/>
  <c r="BK103" i="7"/>
  <c r="BK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5" i="7"/>
  <c r="V4" i="6" l="1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BJ1" i="7"/>
  <c r="BG1" i="7"/>
  <c r="BD1" i="7"/>
  <c r="BA1" i="7"/>
  <c r="AC1" i="7"/>
  <c r="Z1" i="7"/>
  <c r="W1" i="7"/>
  <c r="T1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BJ55" i="7"/>
  <c r="BJ56" i="7"/>
  <c r="BJ57" i="7"/>
  <c r="BJ58" i="7"/>
  <c r="BJ59" i="7"/>
  <c r="BJ60" i="7"/>
  <c r="BJ61" i="7"/>
  <c r="BJ62" i="7"/>
  <c r="BJ63" i="7"/>
  <c r="BJ64" i="7"/>
  <c r="BJ65" i="7"/>
  <c r="BJ66" i="7"/>
  <c r="BJ67" i="7"/>
  <c r="BJ68" i="7"/>
  <c r="BJ69" i="7"/>
  <c r="BJ70" i="7"/>
  <c r="BJ71" i="7"/>
  <c r="BJ72" i="7"/>
  <c r="BJ73" i="7"/>
  <c r="BJ74" i="7"/>
  <c r="BJ75" i="7"/>
  <c r="BJ76" i="7"/>
  <c r="BJ77" i="7"/>
  <c r="BJ78" i="7"/>
  <c r="BJ79" i="7"/>
  <c r="BJ80" i="7"/>
  <c r="BJ81" i="7"/>
  <c r="BJ82" i="7"/>
  <c r="BJ83" i="7"/>
  <c r="BJ84" i="7"/>
  <c r="BJ85" i="7"/>
  <c r="BJ86" i="7"/>
  <c r="BJ87" i="7"/>
  <c r="BJ88" i="7"/>
  <c r="BJ89" i="7"/>
  <c r="BJ90" i="7"/>
  <c r="BJ91" i="7"/>
  <c r="BJ92" i="7"/>
  <c r="BJ93" i="7"/>
  <c r="BJ94" i="7"/>
  <c r="BJ95" i="7"/>
  <c r="BJ96" i="7"/>
  <c r="BJ97" i="7"/>
  <c r="BJ98" i="7"/>
  <c r="BJ99" i="7"/>
  <c r="BJ100" i="7"/>
  <c r="BJ101" i="7"/>
  <c r="BJ102" i="7"/>
  <c r="BJ103" i="7"/>
  <c r="BJ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AH10" i="26" l="1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AA6" i="25"/>
  <c r="AB6" i="25"/>
  <c r="AC6" i="25"/>
  <c r="AD6" i="25"/>
  <c r="AA7" i="25"/>
  <c r="AB7" i="25"/>
  <c r="AC7" i="25"/>
  <c r="AD7" i="25"/>
  <c r="AA8" i="25"/>
  <c r="AB8" i="25"/>
  <c r="AC8" i="25"/>
  <c r="AD8" i="25"/>
  <c r="AA9" i="25"/>
  <c r="AB9" i="25"/>
  <c r="AC9" i="25"/>
  <c r="AD9" i="25"/>
  <c r="AA10" i="25"/>
  <c r="AB10" i="25"/>
  <c r="AC10" i="25"/>
  <c r="AD10" i="25"/>
  <c r="AA11" i="25"/>
  <c r="AB11" i="25"/>
  <c r="AC11" i="25"/>
  <c r="AD11" i="25"/>
  <c r="AA12" i="25"/>
  <c r="AB12" i="25"/>
  <c r="AC12" i="25"/>
  <c r="AD12" i="25"/>
  <c r="AA13" i="25"/>
  <c r="AB13" i="25"/>
  <c r="AC13" i="25"/>
  <c r="AD13" i="25"/>
  <c r="AA14" i="25"/>
  <c r="AB14" i="25"/>
  <c r="AC14" i="25"/>
  <c r="AD14" i="25"/>
  <c r="AA15" i="25"/>
  <c r="AB15" i="25"/>
  <c r="AC15" i="25"/>
  <c r="AD15" i="25"/>
  <c r="AA16" i="25"/>
  <c r="AB16" i="25"/>
  <c r="AC16" i="25"/>
  <c r="AD16" i="25"/>
  <c r="AA17" i="25"/>
  <c r="AB17" i="25"/>
  <c r="AC17" i="25"/>
  <c r="AD17" i="25"/>
  <c r="AA18" i="25"/>
  <c r="AB18" i="25"/>
  <c r="AC18" i="25"/>
  <c r="AD18" i="25"/>
  <c r="AA19" i="25"/>
  <c r="AB19" i="25"/>
  <c r="AC19" i="25"/>
  <c r="AD19" i="25"/>
  <c r="AA20" i="25"/>
  <c r="AB20" i="25"/>
  <c r="AC20" i="25"/>
  <c r="AD20" i="25"/>
  <c r="AA21" i="25"/>
  <c r="AB21" i="25"/>
  <c r="AC21" i="25"/>
  <c r="AD21" i="25"/>
  <c r="AA22" i="25"/>
  <c r="AB22" i="25"/>
  <c r="AC22" i="25"/>
  <c r="AD22" i="25"/>
  <c r="AA23" i="25"/>
  <c r="AB23" i="25"/>
  <c r="AC23" i="25"/>
  <c r="AD23" i="25"/>
  <c r="AA24" i="25"/>
  <c r="AB24" i="25"/>
  <c r="AC24" i="25"/>
  <c r="AD24" i="25"/>
  <c r="AA25" i="25"/>
  <c r="AB25" i="25"/>
  <c r="AC25" i="25"/>
  <c r="AD25" i="25"/>
  <c r="AA26" i="25"/>
  <c r="AB26" i="25"/>
  <c r="AC26" i="25"/>
  <c r="AD26" i="25"/>
  <c r="AA27" i="25"/>
  <c r="AB27" i="25"/>
  <c r="AC27" i="25"/>
  <c r="AD27" i="25"/>
  <c r="AA28" i="25"/>
  <c r="AB28" i="25"/>
  <c r="AC28" i="25"/>
  <c r="AD28" i="25"/>
  <c r="AA29" i="25"/>
  <c r="AB29" i="25"/>
  <c r="AC29" i="25"/>
  <c r="AD29" i="25"/>
  <c r="AA30" i="25"/>
  <c r="AB30" i="25"/>
  <c r="AC30" i="25"/>
  <c r="AD30" i="25"/>
  <c r="AA31" i="25"/>
  <c r="AB31" i="25"/>
  <c r="AC31" i="25"/>
  <c r="AD31" i="25"/>
  <c r="AA32" i="25"/>
  <c r="AB32" i="25"/>
  <c r="AC32" i="25"/>
  <c r="AD32" i="25"/>
  <c r="AA33" i="25"/>
  <c r="AB33" i="25"/>
  <c r="AC33" i="25"/>
  <c r="AD33" i="25"/>
  <c r="AA34" i="25"/>
  <c r="AB34" i="25"/>
  <c r="AC34" i="25"/>
  <c r="AD34" i="25"/>
  <c r="AA35" i="25"/>
  <c r="AB35" i="25"/>
  <c r="AC35" i="25"/>
  <c r="AD35" i="25"/>
  <c r="AA36" i="25"/>
  <c r="AB36" i="25"/>
  <c r="AC36" i="25"/>
  <c r="AD36" i="25"/>
  <c r="AA37" i="25"/>
  <c r="AB37" i="25"/>
  <c r="AC37" i="25"/>
  <c r="AD37" i="25"/>
  <c r="AA38" i="25"/>
  <c r="AB38" i="25"/>
  <c r="AC38" i="25"/>
  <c r="AD38" i="25"/>
  <c r="AA39" i="25"/>
  <c r="AB39" i="25"/>
  <c r="AC39" i="25"/>
  <c r="AD39" i="25"/>
  <c r="AA40" i="25"/>
  <c r="AB40" i="25"/>
  <c r="AC40" i="25"/>
  <c r="AD40" i="25"/>
  <c r="AA41" i="25"/>
  <c r="AB41" i="25"/>
  <c r="AC41" i="25"/>
  <c r="AD41" i="25"/>
  <c r="AA42" i="25"/>
  <c r="AB42" i="25"/>
  <c r="AC42" i="25"/>
  <c r="AD42" i="25"/>
  <c r="AA43" i="25"/>
  <c r="AB43" i="25"/>
  <c r="AC43" i="25"/>
  <c r="AD43" i="25"/>
  <c r="AA44" i="25"/>
  <c r="AB44" i="25"/>
  <c r="AC44" i="25"/>
  <c r="AD44" i="25"/>
  <c r="AA45" i="25"/>
  <c r="AB45" i="25"/>
  <c r="AC45" i="25"/>
  <c r="AD45" i="25"/>
  <c r="AA46" i="25"/>
  <c r="AB46" i="25"/>
  <c r="AC46" i="25"/>
  <c r="AD46" i="25"/>
  <c r="AA47" i="25"/>
  <c r="AB47" i="25"/>
  <c r="AC47" i="25"/>
  <c r="AD47" i="25"/>
  <c r="AA48" i="25"/>
  <c r="AB48" i="25"/>
  <c r="AC48" i="25"/>
  <c r="AD48" i="25"/>
  <c r="AA49" i="25"/>
  <c r="AB49" i="25"/>
  <c r="AC49" i="25"/>
  <c r="AD49" i="25"/>
  <c r="AA50" i="25"/>
  <c r="AB50" i="25"/>
  <c r="AC50" i="25"/>
  <c r="AD50" i="25"/>
  <c r="AA51" i="25"/>
  <c r="AB51" i="25"/>
  <c r="AC51" i="25"/>
  <c r="AD51" i="25"/>
  <c r="AA52" i="25"/>
  <c r="AB52" i="25"/>
  <c r="AC52" i="25"/>
  <c r="AD52" i="25"/>
  <c r="AA53" i="25"/>
  <c r="AB53" i="25"/>
  <c r="AC53" i="25"/>
  <c r="AD53" i="25"/>
  <c r="AA54" i="25"/>
  <c r="AB54" i="25"/>
  <c r="AC54" i="25"/>
  <c r="AD54" i="25"/>
  <c r="AA55" i="25"/>
  <c r="AB55" i="25"/>
  <c r="AC55" i="25"/>
  <c r="AD55" i="25"/>
  <c r="AD5" i="25"/>
  <c r="AC5" i="25"/>
  <c r="AB5" i="25"/>
  <c r="AA5" i="25"/>
  <c r="AD3" i="25"/>
  <c r="AC3" i="25"/>
  <c r="AB3" i="25"/>
  <c r="AA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H5" i="26" s="1"/>
  <c r="K5" i="25"/>
  <c r="F3" i="26"/>
  <c r="I3" i="26"/>
  <c r="H3" i="26"/>
  <c r="G3" i="26"/>
  <c r="Z5" i="26" l="1"/>
  <c r="G5" i="26"/>
  <c r="G41" i="26" s="1"/>
  <c r="I5" i="26"/>
  <c r="I35" i="26" s="1"/>
  <c r="W5" i="26"/>
  <c r="X5" i="26"/>
  <c r="Y5" i="26"/>
  <c r="Z15" i="26"/>
  <c r="Z23" i="26"/>
  <c r="Z31" i="26"/>
  <c r="Z39" i="26"/>
  <c r="Z47" i="26"/>
  <c r="Z55" i="26"/>
  <c r="Z14" i="26"/>
  <c r="Z22" i="26"/>
  <c r="Z30" i="26"/>
  <c r="Z38" i="26"/>
  <c r="Z46" i="26"/>
  <c r="Z13" i="26"/>
  <c r="Z21" i="26"/>
  <c r="Z29" i="26"/>
  <c r="Z37" i="26"/>
  <c r="Z45" i="26"/>
  <c r="Z53" i="26"/>
  <c r="Z11" i="26"/>
  <c r="Z27" i="26"/>
  <c r="Z35" i="26"/>
  <c r="Z43" i="26"/>
  <c r="Z59" i="26"/>
  <c r="Z12" i="26"/>
  <c r="Z20" i="26"/>
  <c r="Z28" i="26"/>
  <c r="Z36" i="26"/>
  <c r="Z44" i="26"/>
  <c r="Z52" i="26"/>
  <c r="Z19" i="26"/>
  <c r="Z51" i="26"/>
  <c r="Z10" i="26"/>
  <c r="Z25" i="26"/>
  <c r="Z40" i="26"/>
  <c r="Z41" i="26"/>
  <c r="Z58" i="26"/>
  <c r="Z16" i="26"/>
  <c r="Z50" i="26"/>
  <c r="Z26" i="26"/>
  <c r="Z32" i="26"/>
  <c r="Z42" i="26"/>
  <c r="Z56" i="26"/>
  <c r="Z18" i="26"/>
  <c r="Z33" i="26"/>
  <c r="Z48" i="26"/>
  <c r="Z54" i="26"/>
  <c r="Z24" i="26"/>
  <c r="Z34" i="26"/>
  <c r="Z49" i="26"/>
  <c r="Z57" i="26"/>
  <c r="Z9" i="26"/>
  <c r="Z17" i="26"/>
  <c r="I11" i="26"/>
  <c r="I19" i="26"/>
  <c r="I27" i="26"/>
  <c r="I43" i="26"/>
  <c r="I51" i="26"/>
  <c r="I59" i="26"/>
  <c r="I10" i="26"/>
  <c r="I18" i="26"/>
  <c r="I34" i="26"/>
  <c r="I42" i="26"/>
  <c r="I50" i="26"/>
  <c r="I13" i="26"/>
  <c r="I33" i="26"/>
  <c r="I45" i="26"/>
  <c r="I57" i="26"/>
  <c r="I24" i="26"/>
  <c r="I30" i="26"/>
  <c r="I36" i="26"/>
  <c r="I21" i="26"/>
  <c r="I41" i="26"/>
  <c r="I47" i="26"/>
  <c r="I53" i="26"/>
  <c r="I56" i="26"/>
  <c r="I12" i="26"/>
  <c r="I32" i="26"/>
  <c r="I38" i="26"/>
  <c r="I44" i="26"/>
  <c r="I17" i="26"/>
  <c r="I23" i="26"/>
  <c r="I29" i="26"/>
  <c r="I49" i="26"/>
  <c r="I31" i="26"/>
  <c r="I55" i="26"/>
  <c r="I20" i="26"/>
  <c r="I48" i="26"/>
  <c r="I58" i="26"/>
  <c r="I16" i="26"/>
  <c r="I28" i="26"/>
  <c r="I25" i="26"/>
  <c r="I37" i="26"/>
  <c r="I46" i="26"/>
  <c r="I14" i="26"/>
  <c r="I40" i="26"/>
  <c r="I52" i="26"/>
  <c r="I9" i="26"/>
  <c r="I22" i="26"/>
  <c r="I54" i="26"/>
  <c r="H10" i="26"/>
  <c r="H18" i="26"/>
  <c r="H26" i="26"/>
  <c r="H34" i="26"/>
  <c r="H42" i="26"/>
  <c r="H50" i="26"/>
  <c r="H58" i="26"/>
  <c r="H17" i="26"/>
  <c r="H25" i="26"/>
  <c r="H33" i="26"/>
  <c r="H41" i="26"/>
  <c r="H49" i="26"/>
  <c r="H24" i="26"/>
  <c r="H30" i="26"/>
  <c r="H36" i="26"/>
  <c r="H9" i="26"/>
  <c r="H15" i="26"/>
  <c r="H21" i="26"/>
  <c r="H27" i="26"/>
  <c r="H47" i="26"/>
  <c r="H53" i="26"/>
  <c r="H56" i="26"/>
  <c r="H12" i="26"/>
  <c r="H32" i="26"/>
  <c r="H38" i="26"/>
  <c r="H44" i="26"/>
  <c r="H23" i="26"/>
  <c r="H29" i="26"/>
  <c r="H35" i="26"/>
  <c r="H55" i="26"/>
  <c r="H14" i="26"/>
  <c r="H20" i="26"/>
  <c r="H40" i="26"/>
  <c r="H46" i="26"/>
  <c r="H52" i="26"/>
  <c r="H11" i="26"/>
  <c r="H39" i="26"/>
  <c r="H51" i="26"/>
  <c r="H16" i="26"/>
  <c r="H28" i="26"/>
  <c r="H37" i="26"/>
  <c r="H45" i="26"/>
  <c r="H59" i="26"/>
  <c r="H13" i="26"/>
  <c r="H22" i="26"/>
  <c r="H54" i="26"/>
  <c r="H19" i="26"/>
  <c r="H48" i="26"/>
  <c r="H31" i="26"/>
  <c r="H43" i="26"/>
  <c r="H57" i="26"/>
  <c r="G17" i="26"/>
  <c r="G25" i="26"/>
  <c r="G49" i="26"/>
  <c r="G16" i="26"/>
  <c r="G24" i="26"/>
  <c r="G48" i="26"/>
  <c r="G15" i="26"/>
  <c r="G21" i="26"/>
  <c r="G53" i="26"/>
  <c r="G12" i="26"/>
  <c r="G18" i="26"/>
  <c r="G50" i="26"/>
  <c r="G23" i="26"/>
  <c r="G29" i="26"/>
  <c r="G14" i="26"/>
  <c r="G26" i="26"/>
  <c r="G46" i="26"/>
  <c r="G11" i="26"/>
  <c r="G37" i="26"/>
  <c r="G43" i="26"/>
  <c r="G45" i="26"/>
  <c r="G22" i="26"/>
  <c r="G34" i="26"/>
  <c r="G42" i="26"/>
  <c r="G58" i="26"/>
  <c r="G39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G6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G5" i="25"/>
  <c r="AL3" i="25"/>
  <c r="AK3" i="25"/>
  <c r="AJ3" i="25"/>
  <c r="AI3" i="25"/>
  <c r="AH3" i="25"/>
  <c r="AG3" i="25"/>
  <c r="N6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Q3" i="25"/>
  <c r="P5" i="25"/>
  <c r="P3" i="25"/>
  <c r="O5" i="25"/>
  <c r="O3" i="25"/>
  <c r="N5" i="25"/>
  <c r="N3" i="25"/>
  <c r="Y6" i="25"/>
  <c r="Z6" i="25"/>
  <c r="Y7" i="25"/>
  <c r="Z7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Y16" i="25"/>
  <c r="Z16" i="25"/>
  <c r="Y17" i="25"/>
  <c r="Z17" i="25"/>
  <c r="Y18" i="25"/>
  <c r="Z18" i="25"/>
  <c r="Y19" i="25"/>
  <c r="Z19" i="25"/>
  <c r="Y20" i="25"/>
  <c r="Z20" i="25"/>
  <c r="Y21" i="25"/>
  <c r="Z21" i="25"/>
  <c r="Y22" i="25"/>
  <c r="Z22" i="25"/>
  <c r="Y23" i="25"/>
  <c r="Z23" i="25"/>
  <c r="Y24" i="25"/>
  <c r="Z24" i="25"/>
  <c r="Y25" i="25"/>
  <c r="Z25" i="25"/>
  <c r="Y26" i="25"/>
  <c r="Z26" i="25"/>
  <c r="Y27" i="25"/>
  <c r="Z27" i="25"/>
  <c r="Y28" i="25"/>
  <c r="Z28" i="25"/>
  <c r="Y29" i="25"/>
  <c r="Z29" i="25"/>
  <c r="Y30" i="25"/>
  <c r="Z30" i="25"/>
  <c r="Y31" i="25"/>
  <c r="Z31" i="25"/>
  <c r="Y32" i="25"/>
  <c r="Z32" i="25"/>
  <c r="Y33" i="25"/>
  <c r="Z33" i="25"/>
  <c r="Y34" i="25"/>
  <c r="Z34" i="25"/>
  <c r="Y35" i="25"/>
  <c r="Z35" i="25"/>
  <c r="Y36" i="25"/>
  <c r="Z36" i="25"/>
  <c r="Y37" i="25"/>
  <c r="Z37" i="25"/>
  <c r="Y38" i="25"/>
  <c r="Z38" i="25"/>
  <c r="Y39" i="25"/>
  <c r="Z39" i="25"/>
  <c r="Y40" i="25"/>
  <c r="Z40" i="25"/>
  <c r="Y41" i="25"/>
  <c r="Z41" i="25"/>
  <c r="Y42" i="25"/>
  <c r="Z42" i="25"/>
  <c r="Y43" i="25"/>
  <c r="Z43" i="25"/>
  <c r="Y44" i="25"/>
  <c r="Z44" i="25"/>
  <c r="Y45" i="25"/>
  <c r="Z45" i="25"/>
  <c r="Y46" i="25"/>
  <c r="Z46" i="25"/>
  <c r="Y47" i="25"/>
  <c r="Z47" i="25"/>
  <c r="Y48" i="25"/>
  <c r="Z48" i="25"/>
  <c r="Y49" i="25"/>
  <c r="Z49" i="25"/>
  <c r="Y50" i="25"/>
  <c r="Z50" i="25"/>
  <c r="Y51" i="25"/>
  <c r="Z51" i="25"/>
  <c r="Y52" i="25"/>
  <c r="Z52" i="25"/>
  <c r="Y53" i="25"/>
  <c r="Z53" i="25"/>
  <c r="Y54" i="25"/>
  <c r="Z54" i="25"/>
  <c r="Y55" i="25"/>
  <c r="Z55" i="25"/>
  <c r="Z5" i="25"/>
  <c r="Y5" i="25"/>
  <c r="Z3" i="25"/>
  <c r="Y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G51" i="26" l="1"/>
  <c r="G54" i="26"/>
  <c r="G19" i="26"/>
  <c r="G52" i="26"/>
  <c r="G35" i="26"/>
  <c r="G38" i="26"/>
  <c r="G27" i="26"/>
  <c r="G32" i="26"/>
  <c r="G33" i="26"/>
  <c r="G28" i="26"/>
  <c r="G13" i="26"/>
  <c r="G31" i="26"/>
  <c r="G20" i="26"/>
  <c r="G9" i="26"/>
  <c r="G56" i="26"/>
  <c r="G10" i="26"/>
  <c r="G57" i="26"/>
  <c r="M5" i="26"/>
  <c r="G30" i="26"/>
  <c r="G36" i="26"/>
  <c r="G59" i="26"/>
  <c r="G55" i="26"/>
  <c r="G44" i="26"/>
  <c r="G47" i="26"/>
  <c r="G40" i="26"/>
  <c r="I15" i="26"/>
  <c r="I39" i="26"/>
  <c r="I26" i="26"/>
  <c r="N5" i="26"/>
  <c r="O5" i="26"/>
  <c r="M10" i="26"/>
  <c r="M14" i="26"/>
  <c r="M18" i="26"/>
  <c r="M22" i="26"/>
  <c r="M26" i="26"/>
  <c r="M30" i="26"/>
  <c r="M34" i="26"/>
  <c r="M38" i="26"/>
  <c r="M42" i="26"/>
  <c r="M46" i="26"/>
  <c r="M50" i="26"/>
  <c r="M54" i="26"/>
  <c r="M58" i="26"/>
  <c r="M13" i="26"/>
  <c r="M17" i="26"/>
  <c r="M12" i="26"/>
  <c r="M16" i="26"/>
  <c r="M20" i="26"/>
  <c r="M24" i="26"/>
  <c r="M28" i="26"/>
  <c r="M32" i="26"/>
  <c r="M36" i="26"/>
  <c r="M40" i="26"/>
  <c r="M44" i="26"/>
  <c r="M48" i="26"/>
  <c r="M52" i="26"/>
  <c r="M56" i="26"/>
  <c r="M23" i="26"/>
  <c r="M31" i="26"/>
  <c r="M39" i="26"/>
  <c r="M47" i="26"/>
  <c r="M55" i="26"/>
  <c r="M29" i="26"/>
  <c r="M19" i="26"/>
  <c r="M27" i="26"/>
  <c r="M35" i="26"/>
  <c r="M51" i="26"/>
  <c r="M25" i="26"/>
  <c r="M41" i="26"/>
  <c r="M57" i="26"/>
  <c r="M11" i="26"/>
  <c r="M9" i="26"/>
  <c r="M15" i="26"/>
  <c r="M21" i="26"/>
  <c r="M37" i="26"/>
  <c r="M45" i="26"/>
  <c r="M53" i="26"/>
  <c r="M43" i="26"/>
  <c r="M59" i="26"/>
  <c r="M33" i="26"/>
  <c r="M49" i="26"/>
  <c r="L5" i="26"/>
  <c r="U5" i="26"/>
  <c r="U17" i="26" s="1"/>
  <c r="Q5" i="26"/>
  <c r="P5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U32" i="26" l="1"/>
  <c r="U13" i="26"/>
  <c r="U21" i="26"/>
  <c r="U58" i="26"/>
  <c r="U38" i="26"/>
  <c r="U23" i="26"/>
  <c r="U57" i="26"/>
  <c r="U22" i="26"/>
  <c r="U24" i="26"/>
  <c r="U52" i="26"/>
  <c r="U20" i="26"/>
  <c r="U14" i="26"/>
  <c r="U54" i="26"/>
  <c r="U16" i="26"/>
  <c r="U42" i="26"/>
  <c r="L9" i="26"/>
  <c r="L13" i="26"/>
  <c r="L17" i="26"/>
  <c r="L21" i="26"/>
  <c r="L25" i="26"/>
  <c r="L29" i="26"/>
  <c r="L33" i="26"/>
  <c r="L37" i="26"/>
  <c r="L41" i="26"/>
  <c r="L45" i="26"/>
  <c r="L49" i="26"/>
  <c r="L53" i="26"/>
  <c r="L57" i="26"/>
  <c r="L11" i="26"/>
  <c r="L15" i="26"/>
  <c r="L19" i="26"/>
  <c r="L23" i="26"/>
  <c r="L27" i="26"/>
  <c r="L31" i="26"/>
  <c r="L35" i="26"/>
  <c r="L39" i="26"/>
  <c r="L43" i="26"/>
  <c r="L47" i="26"/>
  <c r="L51" i="26"/>
  <c r="L55" i="26"/>
  <c r="L59" i="26"/>
  <c r="L14" i="26"/>
  <c r="L40" i="26"/>
  <c r="L48" i="26"/>
  <c r="L16" i="26"/>
  <c r="L10" i="26"/>
  <c r="L20" i="26"/>
  <c r="L28" i="26"/>
  <c r="L36" i="26"/>
  <c r="L44" i="26"/>
  <c r="L52" i="26"/>
  <c r="L18" i="26"/>
  <c r="L26" i="26"/>
  <c r="L34" i="26"/>
  <c r="L42" i="26"/>
  <c r="L50" i="26"/>
  <c r="L58" i="26"/>
  <c r="L12" i="26"/>
  <c r="L24" i="26"/>
  <c r="L32" i="26"/>
  <c r="L56" i="26"/>
  <c r="L22" i="26"/>
  <c r="L30" i="26"/>
  <c r="L38" i="26"/>
  <c r="L46" i="26"/>
  <c r="L54" i="26"/>
  <c r="U37" i="26"/>
  <c r="U36" i="26"/>
  <c r="U9" i="26"/>
  <c r="U46" i="26"/>
  <c r="U49" i="26"/>
  <c r="U34" i="26"/>
  <c r="U53" i="26"/>
  <c r="U59" i="26"/>
  <c r="U45" i="26"/>
  <c r="U55" i="26"/>
  <c r="U30" i="26"/>
  <c r="U41" i="26"/>
  <c r="U26" i="26"/>
  <c r="U35" i="26"/>
  <c r="U15" i="26"/>
  <c r="U50" i="26"/>
  <c r="U27" i="26"/>
  <c r="U18" i="26"/>
  <c r="U44" i="26"/>
  <c r="Q12" i="26"/>
  <c r="Q16" i="26"/>
  <c r="Q20" i="26"/>
  <c r="Q24" i="26"/>
  <c r="Q28" i="26"/>
  <c r="Q32" i="26"/>
  <c r="Q36" i="26"/>
  <c r="Q40" i="26"/>
  <c r="Q44" i="26"/>
  <c r="Q48" i="26"/>
  <c r="Q52" i="26"/>
  <c r="Q56" i="26"/>
  <c r="Q11" i="26"/>
  <c r="Q15" i="26"/>
  <c r="Q10" i="26"/>
  <c r="Q14" i="26"/>
  <c r="Q18" i="26"/>
  <c r="Q22" i="26"/>
  <c r="Q26" i="26"/>
  <c r="Q30" i="26"/>
  <c r="Q34" i="26"/>
  <c r="Q38" i="26"/>
  <c r="Q42" i="26"/>
  <c r="Q46" i="26"/>
  <c r="Q50" i="26"/>
  <c r="Q54" i="26"/>
  <c r="Q58" i="26"/>
  <c r="Q17" i="26"/>
  <c r="Q25" i="26"/>
  <c r="Q33" i="26"/>
  <c r="Q41" i="26"/>
  <c r="Q49" i="26"/>
  <c r="Q57" i="26"/>
  <c r="Q47" i="26"/>
  <c r="Q45" i="26"/>
  <c r="Q35" i="26"/>
  <c r="Q51" i="26"/>
  <c r="Q13" i="26"/>
  <c r="Q9" i="26"/>
  <c r="Q23" i="26"/>
  <c r="Q31" i="26"/>
  <c r="Q39" i="26"/>
  <c r="Q55" i="26"/>
  <c r="Q21" i="26"/>
  <c r="Q29" i="26"/>
  <c r="Q37" i="26"/>
  <c r="Q53" i="26"/>
  <c r="Q19" i="26"/>
  <c r="Q27" i="26"/>
  <c r="Q43" i="26"/>
  <c r="Q59" i="26"/>
  <c r="U19" i="26"/>
  <c r="U11" i="26"/>
  <c r="U47" i="26"/>
  <c r="U56" i="26"/>
  <c r="U33" i="26"/>
  <c r="U43" i="26"/>
  <c r="U12" i="26"/>
  <c r="U39" i="26"/>
  <c r="U48" i="26"/>
  <c r="U25" i="26"/>
  <c r="U10" i="26"/>
  <c r="O11" i="26"/>
  <c r="O15" i="26"/>
  <c r="O19" i="26"/>
  <c r="O23" i="26"/>
  <c r="O27" i="26"/>
  <c r="O31" i="26"/>
  <c r="O35" i="26"/>
  <c r="O39" i="26"/>
  <c r="O43" i="26"/>
  <c r="O47" i="26"/>
  <c r="O51" i="26"/>
  <c r="O55" i="26"/>
  <c r="O59" i="26"/>
  <c r="O10" i="26"/>
  <c r="O14" i="26"/>
  <c r="O13" i="26"/>
  <c r="O17" i="26"/>
  <c r="O21" i="26"/>
  <c r="O25" i="26"/>
  <c r="O29" i="26"/>
  <c r="O33" i="26"/>
  <c r="O37" i="26"/>
  <c r="O41" i="26"/>
  <c r="O45" i="26"/>
  <c r="O49" i="26"/>
  <c r="O53" i="26"/>
  <c r="O57" i="26"/>
  <c r="O9" i="26"/>
  <c r="O20" i="26"/>
  <c r="O28" i="26"/>
  <c r="O36" i="26"/>
  <c r="O44" i="26"/>
  <c r="O52" i="26"/>
  <c r="O58" i="26"/>
  <c r="O12" i="26"/>
  <c r="O24" i="26"/>
  <c r="O32" i="26"/>
  <c r="O40" i="26"/>
  <c r="O56" i="26"/>
  <c r="O30" i="26"/>
  <c r="O46" i="26"/>
  <c r="O18" i="26"/>
  <c r="O26" i="26"/>
  <c r="O34" i="26"/>
  <c r="O42" i="26"/>
  <c r="O50" i="26"/>
  <c r="O48" i="26"/>
  <c r="O16" i="26"/>
  <c r="O22" i="26"/>
  <c r="O38" i="26"/>
  <c r="O54" i="26"/>
  <c r="U28" i="26"/>
  <c r="U51" i="26"/>
  <c r="U29" i="26"/>
  <c r="U31" i="26"/>
  <c r="U40" i="26"/>
  <c r="P11" i="26"/>
  <c r="P15" i="26"/>
  <c r="P19" i="26"/>
  <c r="P23" i="26"/>
  <c r="P27" i="26"/>
  <c r="P31" i="26"/>
  <c r="P35" i="26"/>
  <c r="P39" i="26"/>
  <c r="P43" i="26"/>
  <c r="P47" i="26"/>
  <c r="P51" i="26"/>
  <c r="P55" i="26"/>
  <c r="P59" i="26"/>
  <c r="P9" i="26"/>
  <c r="P13" i="26"/>
  <c r="P17" i="26"/>
  <c r="P21" i="26"/>
  <c r="P25" i="26"/>
  <c r="P29" i="26"/>
  <c r="P33" i="26"/>
  <c r="P37" i="26"/>
  <c r="P41" i="26"/>
  <c r="P45" i="26"/>
  <c r="P49" i="26"/>
  <c r="P53" i="26"/>
  <c r="P57" i="26"/>
  <c r="P10" i="26"/>
  <c r="P18" i="26"/>
  <c r="P26" i="26"/>
  <c r="P34" i="26"/>
  <c r="P58" i="26"/>
  <c r="P16" i="26"/>
  <c r="P22" i="26"/>
  <c r="P38" i="26"/>
  <c r="P54" i="26"/>
  <c r="P14" i="26"/>
  <c r="P20" i="26"/>
  <c r="P28" i="26"/>
  <c r="P36" i="26"/>
  <c r="P44" i="26"/>
  <c r="P52" i="26"/>
  <c r="P42" i="26"/>
  <c r="P50" i="26"/>
  <c r="P12" i="26"/>
  <c r="P24" i="26"/>
  <c r="P32" i="26"/>
  <c r="P40" i="26"/>
  <c r="P48" i="26"/>
  <c r="P56" i="26"/>
  <c r="P30" i="26"/>
  <c r="P46" i="26"/>
  <c r="N10" i="26"/>
  <c r="N14" i="26"/>
  <c r="N18" i="26"/>
  <c r="N22" i="26"/>
  <c r="N26" i="26"/>
  <c r="N30" i="26"/>
  <c r="N34" i="26"/>
  <c r="N38" i="26"/>
  <c r="N42" i="26"/>
  <c r="N46" i="26"/>
  <c r="N50" i="26"/>
  <c r="N54" i="26"/>
  <c r="N58" i="26"/>
  <c r="N12" i="26"/>
  <c r="N16" i="26"/>
  <c r="N20" i="26"/>
  <c r="N24" i="26"/>
  <c r="N28" i="26"/>
  <c r="N32" i="26"/>
  <c r="N36" i="26"/>
  <c r="N40" i="26"/>
  <c r="N44" i="26"/>
  <c r="N48" i="26"/>
  <c r="N52" i="26"/>
  <c r="N56" i="26"/>
  <c r="N9" i="26"/>
  <c r="N53" i="26"/>
  <c r="N51" i="26"/>
  <c r="N17" i="26"/>
  <c r="N25" i="26"/>
  <c r="N33" i="26"/>
  <c r="N41" i="26"/>
  <c r="N49" i="26"/>
  <c r="N23" i="26"/>
  <c r="N31" i="26"/>
  <c r="N39" i="26"/>
  <c r="N47" i="26"/>
  <c r="N55" i="26"/>
  <c r="N11" i="26"/>
  <c r="N15" i="26"/>
  <c r="N21" i="26"/>
  <c r="N29" i="26"/>
  <c r="N37" i="26"/>
  <c r="N45" i="26"/>
  <c r="N19" i="26"/>
  <c r="N27" i="26"/>
  <c r="N35" i="26"/>
  <c r="N43" i="26"/>
  <c r="N59" i="26"/>
  <c r="N13" i="26"/>
  <c r="N57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Q7" i="26" l="1"/>
  <c r="Q6" i="26" s="1"/>
  <c r="L7" i="26"/>
  <c r="L6" i="26" s="1"/>
  <c r="O7" i="26"/>
  <c r="O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Z6" i="7"/>
  <c r="BC6" i="7"/>
  <c r="BF6" i="7"/>
  <c r="BI6" i="7"/>
  <c r="AZ7" i="7"/>
  <c r="BC7" i="7"/>
  <c r="BF7" i="7"/>
  <c r="BI7" i="7"/>
  <c r="AZ8" i="7"/>
  <c r="BC8" i="7"/>
  <c r="BF8" i="7"/>
  <c r="BI8" i="7"/>
  <c r="AZ9" i="7"/>
  <c r="BC9" i="7"/>
  <c r="BF9" i="7"/>
  <c r="BI9" i="7"/>
  <c r="AZ10" i="7"/>
  <c r="BC10" i="7"/>
  <c r="BF10" i="7"/>
  <c r="BI10" i="7"/>
  <c r="AZ11" i="7"/>
  <c r="BC11" i="7"/>
  <c r="BF11" i="7"/>
  <c r="BI11" i="7"/>
  <c r="AZ12" i="7"/>
  <c r="BC12" i="7"/>
  <c r="BF12" i="7"/>
  <c r="BI12" i="7"/>
  <c r="AZ13" i="7"/>
  <c r="BC13" i="7"/>
  <c r="BF13" i="7"/>
  <c r="BI13" i="7"/>
  <c r="AZ14" i="7"/>
  <c r="BC14" i="7"/>
  <c r="BF14" i="7"/>
  <c r="BI14" i="7"/>
  <c r="AZ15" i="7"/>
  <c r="BC15" i="7"/>
  <c r="BF15" i="7"/>
  <c r="BI15" i="7"/>
  <c r="AZ16" i="7"/>
  <c r="BC16" i="7"/>
  <c r="BF16" i="7"/>
  <c r="BI16" i="7"/>
  <c r="AZ17" i="7"/>
  <c r="BC17" i="7"/>
  <c r="BF17" i="7"/>
  <c r="BI17" i="7"/>
  <c r="AZ18" i="7"/>
  <c r="BC18" i="7"/>
  <c r="BF18" i="7"/>
  <c r="BI18" i="7"/>
  <c r="AZ19" i="7"/>
  <c r="BC19" i="7"/>
  <c r="BF19" i="7"/>
  <c r="BI19" i="7"/>
  <c r="AZ20" i="7"/>
  <c r="BC20" i="7"/>
  <c r="BF20" i="7"/>
  <c r="BI20" i="7"/>
  <c r="AZ21" i="7"/>
  <c r="BC21" i="7"/>
  <c r="BF21" i="7"/>
  <c r="BI21" i="7"/>
  <c r="AZ22" i="7"/>
  <c r="BC22" i="7"/>
  <c r="BF22" i="7"/>
  <c r="BI22" i="7"/>
  <c r="AZ23" i="7"/>
  <c r="BC23" i="7"/>
  <c r="BF23" i="7"/>
  <c r="BI23" i="7"/>
  <c r="AZ24" i="7"/>
  <c r="BC24" i="7"/>
  <c r="BF24" i="7"/>
  <c r="BI24" i="7"/>
  <c r="AZ25" i="7"/>
  <c r="BC25" i="7"/>
  <c r="BF25" i="7"/>
  <c r="BI25" i="7"/>
  <c r="AZ26" i="7"/>
  <c r="BC26" i="7"/>
  <c r="BF26" i="7"/>
  <c r="BI26" i="7"/>
  <c r="AZ27" i="7"/>
  <c r="BA3" i="7"/>
  <c r="BC27" i="7"/>
  <c r="BF27" i="7"/>
  <c r="BI27" i="7"/>
  <c r="AZ28" i="7"/>
  <c r="BC28" i="7"/>
  <c r="BF28" i="7"/>
  <c r="BI28" i="7"/>
  <c r="AZ29" i="7"/>
  <c r="BC29" i="7"/>
  <c r="BF29" i="7"/>
  <c r="BI29" i="7"/>
  <c r="AZ30" i="7"/>
  <c r="BC30" i="7"/>
  <c r="BF30" i="7"/>
  <c r="BI30" i="7"/>
  <c r="AZ31" i="7"/>
  <c r="BC31" i="7"/>
  <c r="BF31" i="7"/>
  <c r="BI31" i="7"/>
  <c r="AZ32" i="7"/>
  <c r="BC32" i="7"/>
  <c r="BF32" i="7"/>
  <c r="BI32" i="7"/>
  <c r="AZ33" i="7"/>
  <c r="BC33" i="7"/>
  <c r="BF33" i="7"/>
  <c r="BI33" i="7"/>
  <c r="AZ34" i="7"/>
  <c r="BC34" i="7"/>
  <c r="BF34" i="7"/>
  <c r="BI34" i="7"/>
  <c r="AZ35" i="7"/>
  <c r="BC35" i="7"/>
  <c r="BF35" i="7"/>
  <c r="BI35" i="7"/>
  <c r="AZ36" i="7"/>
  <c r="BC36" i="7"/>
  <c r="BF36" i="7"/>
  <c r="BI36" i="7"/>
  <c r="AZ37" i="7"/>
  <c r="BC37" i="7"/>
  <c r="BF37" i="7"/>
  <c r="BI37" i="7"/>
  <c r="AZ38" i="7"/>
  <c r="BC38" i="7"/>
  <c r="BF38" i="7"/>
  <c r="BI38" i="7"/>
  <c r="AZ39" i="7"/>
  <c r="BC39" i="7"/>
  <c r="BF39" i="7"/>
  <c r="BI39" i="7"/>
  <c r="AZ40" i="7"/>
  <c r="BC40" i="7"/>
  <c r="BF40" i="7"/>
  <c r="BI40" i="7"/>
  <c r="AZ41" i="7"/>
  <c r="BC41" i="7"/>
  <c r="BF41" i="7"/>
  <c r="BI41" i="7"/>
  <c r="AZ42" i="7"/>
  <c r="BC42" i="7"/>
  <c r="BF42" i="7"/>
  <c r="BI42" i="7"/>
  <c r="AZ43" i="7"/>
  <c r="BC43" i="7"/>
  <c r="BF43" i="7"/>
  <c r="BI43" i="7"/>
  <c r="AZ44" i="7"/>
  <c r="BC44" i="7"/>
  <c r="BF44" i="7"/>
  <c r="BI44" i="7"/>
  <c r="AZ45" i="7"/>
  <c r="BC45" i="7"/>
  <c r="BF45" i="7"/>
  <c r="BI45" i="7"/>
  <c r="AZ46" i="7"/>
  <c r="BC46" i="7"/>
  <c r="BF46" i="7"/>
  <c r="BI46" i="7"/>
  <c r="AZ47" i="7"/>
  <c r="BC47" i="7"/>
  <c r="BF47" i="7"/>
  <c r="BI47" i="7"/>
  <c r="AZ48" i="7"/>
  <c r="BC48" i="7"/>
  <c r="BF48" i="7"/>
  <c r="BI48" i="7"/>
  <c r="AZ49" i="7"/>
  <c r="BC49" i="7"/>
  <c r="BF49" i="7"/>
  <c r="BI49" i="7"/>
  <c r="AZ50" i="7"/>
  <c r="BC50" i="7"/>
  <c r="BF50" i="7"/>
  <c r="BI50" i="7"/>
  <c r="AZ51" i="7"/>
  <c r="BC51" i="7"/>
  <c r="BF51" i="7"/>
  <c r="BI51" i="7"/>
  <c r="AZ52" i="7"/>
  <c r="BC52" i="7"/>
  <c r="BF52" i="7"/>
  <c r="BI52" i="7"/>
  <c r="AZ53" i="7"/>
  <c r="BC53" i="7"/>
  <c r="BF53" i="7"/>
  <c r="BI53" i="7"/>
  <c r="AZ54" i="7"/>
  <c r="BC54" i="7"/>
  <c r="BF54" i="7"/>
  <c r="BI54" i="7"/>
  <c r="AZ55" i="7"/>
  <c r="BC55" i="7"/>
  <c r="BF55" i="7"/>
  <c r="BI55" i="7"/>
  <c r="AZ56" i="7"/>
  <c r="BC56" i="7"/>
  <c r="BF56" i="7"/>
  <c r="BI56" i="7"/>
  <c r="AZ57" i="7"/>
  <c r="BC57" i="7"/>
  <c r="BF57" i="7"/>
  <c r="BI57" i="7"/>
  <c r="AZ58" i="7"/>
  <c r="BC58" i="7"/>
  <c r="BF58" i="7"/>
  <c r="BI58" i="7"/>
  <c r="AZ59" i="7"/>
  <c r="BC59" i="7"/>
  <c r="BF59" i="7"/>
  <c r="BI59" i="7"/>
  <c r="AZ60" i="7"/>
  <c r="BC60" i="7"/>
  <c r="BF60" i="7"/>
  <c r="BI60" i="7"/>
  <c r="AZ61" i="7"/>
  <c r="BC61" i="7"/>
  <c r="BF61" i="7"/>
  <c r="BI61" i="7"/>
  <c r="AZ62" i="7"/>
  <c r="BC62" i="7"/>
  <c r="BF62" i="7"/>
  <c r="BI62" i="7"/>
  <c r="AZ63" i="7"/>
  <c r="BC63" i="7"/>
  <c r="BF63" i="7"/>
  <c r="BI63" i="7"/>
  <c r="AZ64" i="7"/>
  <c r="BC64" i="7"/>
  <c r="BF64" i="7"/>
  <c r="BI64" i="7"/>
  <c r="AZ65" i="7"/>
  <c r="BC65" i="7"/>
  <c r="BF65" i="7"/>
  <c r="BI65" i="7"/>
  <c r="AZ66" i="7"/>
  <c r="BC66" i="7"/>
  <c r="BF66" i="7"/>
  <c r="BI66" i="7"/>
  <c r="AZ67" i="7"/>
  <c r="BC67" i="7"/>
  <c r="BF67" i="7"/>
  <c r="BI67" i="7"/>
  <c r="AZ68" i="7"/>
  <c r="BC68" i="7"/>
  <c r="BF68" i="7"/>
  <c r="BI68" i="7"/>
  <c r="AZ69" i="7"/>
  <c r="BC69" i="7"/>
  <c r="BF69" i="7"/>
  <c r="BI69" i="7"/>
  <c r="AZ70" i="7"/>
  <c r="BC70" i="7"/>
  <c r="BF70" i="7"/>
  <c r="BI70" i="7"/>
  <c r="AZ71" i="7"/>
  <c r="BC71" i="7"/>
  <c r="BF71" i="7"/>
  <c r="BI71" i="7"/>
  <c r="AZ72" i="7"/>
  <c r="BC72" i="7"/>
  <c r="BF72" i="7"/>
  <c r="BI72" i="7"/>
  <c r="AZ73" i="7"/>
  <c r="BC73" i="7"/>
  <c r="BF73" i="7"/>
  <c r="BI73" i="7"/>
  <c r="AZ74" i="7"/>
  <c r="BC74" i="7"/>
  <c r="BF74" i="7"/>
  <c r="BI74" i="7"/>
  <c r="AZ75" i="7"/>
  <c r="BC75" i="7"/>
  <c r="BF75" i="7"/>
  <c r="BI75" i="7"/>
  <c r="AZ76" i="7"/>
  <c r="BC76" i="7"/>
  <c r="BF76" i="7"/>
  <c r="BI76" i="7"/>
  <c r="AZ77" i="7"/>
  <c r="BC77" i="7"/>
  <c r="BF77" i="7"/>
  <c r="BI77" i="7"/>
  <c r="AZ78" i="7"/>
  <c r="BC78" i="7"/>
  <c r="BF78" i="7"/>
  <c r="BI78" i="7"/>
  <c r="AZ79" i="7"/>
  <c r="BC79" i="7"/>
  <c r="BF79" i="7"/>
  <c r="BI79" i="7"/>
  <c r="AZ80" i="7"/>
  <c r="BC80" i="7"/>
  <c r="BF80" i="7"/>
  <c r="BI80" i="7"/>
  <c r="AZ81" i="7"/>
  <c r="BC81" i="7"/>
  <c r="BF81" i="7"/>
  <c r="BI81" i="7"/>
  <c r="AZ82" i="7"/>
  <c r="BC82" i="7"/>
  <c r="BF82" i="7"/>
  <c r="BI82" i="7"/>
  <c r="AZ83" i="7"/>
  <c r="BC83" i="7"/>
  <c r="BF83" i="7"/>
  <c r="BI83" i="7"/>
  <c r="AZ84" i="7"/>
  <c r="BC84" i="7"/>
  <c r="BF84" i="7"/>
  <c r="BI84" i="7"/>
  <c r="AZ85" i="7"/>
  <c r="BC85" i="7"/>
  <c r="BF85" i="7"/>
  <c r="BI85" i="7"/>
  <c r="AZ86" i="7"/>
  <c r="BC86" i="7"/>
  <c r="BF86" i="7"/>
  <c r="BI86" i="7"/>
  <c r="AZ87" i="7"/>
  <c r="BC87" i="7"/>
  <c r="BF87" i="7"/>
  <c r="BI87" i="7"/>
  <c r="AZ88" i="7"/>
  <c r="BC88" i="7"/>
  <c r="BF88" i="7"/>
  <c r="BI88" i="7"/>
  <c r="AZ89" i="7"/>
  <c r="BC89" i="7"/>
  <c r="BF89" i="7"/>
  <c r="BI89" i="7"/>
  <c r="AZ90" i="7"/>
  <c r="BC90" i="7"/>
  <c r="BF90" i="7"/>
  <c r="BI90" i="7"/>
  <c r="AZ91" i="7"/>
  <c r="BC91" i="7"/>
  <c r="BF91" i="7"/>
  <c r="BI91" i="7"/>
  <c r="AZ92" i="7"/>
  <c r="BC92" i="7"/>
  <c r="BF92" i="7"/>
  <c r="BI92" i="7"/>
  <c r="AZ93" i="7"/>
  <c r="BC93" i="7"/>
  <c r="BF93" i="7"/>
  <c r="BI93" i="7"/>
  <c r="AZ94" i="7"/>
  <c r="BC94" i="7"/>
  <c r="BF94" i="7"/>
  <c r="BI94" i="7"/>
  <c r="AZ95" i="7"/>
  <c r="BC95" i="7"/>
  <c r="BF95" i="7"/>
  <c r="BI95" i="7"/>
  <c r="AZ96" i="7"/>
  <c r="BC96" i="7"/>
  <c r="BF96" i="7"/>
  <c r="BI96" i="7"/>
  <c r="AZ97" i="7"/>
  <c r="BC97" i="7"/>
  <c r="BF97" i="7"/>
  <c r="BI97" i="7"/>
  <c r="AZ98" i="7"/>
  <c r="BC98" i="7"/>
  <c r="BF98" i="7"/>
  <c r="BI98" i="7"/>
  <c r="AZ99" i="7"/>
  <c r="BC99" i="7"/>
  <c r="BF99" i="7"/>
  <c r="BI99" i="7"/>
  <c r="AZ100" i="7"/>
  <c r="BC100" i="7"/>
  <c r="BF100" i="7"/>
  <c r="BI100" i="7"/>
  <c r="AZ101" i="7"/>
  <c r="BC101" i="7"/>
  <c r="BF101" i="7"/>
  <c r="BI101" i="7"/>
  <c r="AZ102" i="7"/>
  <c r="BC102" i="7"/>
  <c r="BF102" i="7"/>
  <c r="BI102" i="7"/>
  <c r="AZ103" i="7"/>
  <c r="BC103" i="7"/>
  <c r="BF103" i="7"/>
  <c r="BI103" i="7"/>
  <c r="BH1" i="7"/>
  <c r="BK1" i="7"/>
  <c r="BE1" i="7"/>
  <c r="BI5" i="7"/>
  <c r="BF5" i="7"/>
  <c r="BC5" i="7"/>
  <c r="S6" i="7"/>
  <c r="V6" i="7"/>
  <c r="Y6" i="7"/>
  <c r="AB6" i="7"/>
  <c r="S7" i="7"/>
  <c r="V7" i="7"/>
  <c r="Y7" i="7"/>
  <c r="AB7" i="7"/>
  <c r="S8" i="7"/>
  <c r="V8" i="7"/>
  <c r="Y8" i="7"/>
  <c r="AB8" i="7"/>
  <c r="S9" i="7"/>
  <c r="V9" i="7"/>
  <c r="Y9" i="7"/>
  <c r="AB9" i="7"/>
  <c r="S10" i="7"/>
  <c r="V10" i="7"/>
  <c r="Y10" i="7"/>
  <c r="AB10" i="7"/>
  <c r="S11" i="7"/>
  <c r="V11" i="7"/>
  <c r="Y11" i="7"/>
  <c r="AB11" i="7"/>
  <c r="S12" i="7"/>
  <c r="V12" i="7"/>
  <c r="Y12" i="7"/>
  <c r="AB12" i="7"/>
  <c r="S13" i="7"/>
  <c r="V13" i="7"/>
  <c r="Y13" i="7"/>
  <c r="AB13" i="7"/>
  <c r="S14" i="7"/>
  <c r="V14" i="7"/>
  <c r="Y14" i="7"/>
  <c r="AB14" i="7"/>
  <c r="S15" i="7"/>
  <c r="V15" i="7"/>
  <c r="Y15" i="7"/>
  <c r="AB15" i="7"/>
  <c r="S16" i="7"/>
  <c r="V16" i="7"/>
  <c r="Y16" i="7"/>
  <c r="AB16" i="7"/>
  <c r="S17" i="7"/>
  <c r="V17" i="7"/>
  <c r="Y17" i="7"/>
  <c r="AB17" i="7"/>
  <c r="S18" i="7"/>
  <c r="V18" i="7"/>
  <c r="Y18" i="7"/>
  <c r="AB18" i="7"/>
  <c r="S19" i="7"/>
  <c r="V19" i="7"/>
  <c r="Y19" i="7"/>
  <c r="AB19" i="7"/>
  <c r="S20" i="7"/>
  <c r="V20" i="7"/>
  <c r="Y20" i="7"/>
  <c r="AB20" i="7"/>
  <c r="S21" i="7"/>
  <c r="V21" i="7"/>
  <c r="Y21" i="7"/>
  <c r="AB21" i="7"/>
  <c r="S22" i="7"/>
  <c r="V22" i="7"/>
  <c r="Y22" i="7"/>
  <c r="AB22" i="7"/>
  <c r="S23" i="7"/>
  <c r="V23" i="7"/>
  <c r="Y23" i="7"/>
  <c r="AB23" i="7"/>
  <c r="S24" i="7"/>
  <c r="V24" i="7"/>
  <c r="Y24" i="7"/>
  <c r="AB24" i="7"/>
  <c r="S25" i="7"/>
  <c r="V25" i="7"/>
  <c r="Y25" i="7"/>
  <c r="AB25" i="7"/>
  <c r="S26" i="7"/>
  <c r="V26" i="7"/>
  <c r="Y26" i="7"/>
  <c r="AB26" i="7"/>
  <c r="S27" i="7"/>
  <c r="V27" i="7"/>
  <c r="Y27" i="7"/>
  <c r="AB27" i="7"/>
  <c r="S28" i="7"/>
  <c r="V28" i="7"/>
  <c r="Y28" i="7"/>
  <c r="AB28" i="7"/>
  <c r="S29" i="7"/>
  <c r="V29" i="7"/>
  <c r="Y29" i="7"/>
  <c r="AB29" i="7"/>
  <c r="S30" i="7"/>
  <c r="V30" i="7"/>
  <c r="Y30" i="7"/>
  <c r="AB30" i="7"/>
  <c r="S31" i="7"/>
  <c r="V31" i="7"/>
  <c r="Y31" i="7"/>
  <c r="AB31" i="7"/>
  <c r="S32" i="7"/>
  <c r="V32" i="7"/>
  <c r="Y32" i="7"/>
  <c r="AB32" i="7"/>
  <c r="S33" i="7"/>
  <c r="V33" i="7"/>
  <c r="Y33" i="7"/>
  <c r="AB33" i="7"/>
  <c r="S34" i="7"/>
  <c r="V34" i="7"/>
  <c r="Y34" i="7"/>
  <c r="AB34" i="7"/>
  <c r="S35" i="7"/>
  <c r="V35" i="7"/>
  <c r="Y35" i="7"/>
  <c r="AB35" i="7"/>
  <c r="S36" i="7"/>
  <c r="V36" i="7"/>
  <c r="Y36" i="7"/>
  <c r="AB36" i="7"/>
  <c r="S37" i="7"/>
  <c r="V37" i="7"/>
  <c r="Y37" i="7"/>
  <c r="AB37" i="7"/>
  <c r="S38" i="7"/>
  <c r="V38" i="7"/>
  <c r="Y38" i="7"/>
  <c r="AB38" i="7"/>
  <c r="S39" i="7"/>
  <c r="V39" i="7"/>
  <c r="Y39" i="7"/>
  <c r="AB39" i="7"/>
  <c r="S40" i="7"/>
  <c r="V40" i="7"/>
  <c r="Y40" i="7"/>
  <c r="AB40" i="7"/>
  <c r="S41" i="7"/>
  <c r="V41" i="7"/>
  <c r="Y41" i="7"/>
  <c r="AB41" i="7"/>
  <c r="S42" i="7"/>
  <c r="V42" i="7"/>
  <c r="Y42" i="7"/>
  <c r="AB42" i="7"/>
  <c r="S43" i="7"/>
  <c r="V43" i="7"/>
  <c r="Y43" i="7"/>
  <c r="AB43" i="7"/>
  <c r="S44" i="7"/>
  <c r="V44" i="7"/>
  <c r="Y44" i="7"/>
  <c r="AB44" i="7"/>
  <c r="S45" i="7"/>
  <c r="V45" i="7"/>
  <c r="Y45" i="7"/>
  <c r="AB45" i="7"/>
  <c r="S46" i="7"/>
  <c r="V46" i="7"/>
  <c r="Y46" i="7"/>
  <c r="AB46" i="7"/>
  <c r="S47" i="7"/>
  <c r="V47" i="7"/>
  <c r="Y47" i="7"/>
  <c r="AB47" i="7"/>
  <c r="S48" i="7"/>
  <c r="V48" i="7"/>
  <c r="Y48" i="7"/>
  <c r="AB48" i="7"/>
  <c r="S49" i="7"/>
  <c r="V49" i="7"/>
  <c r="Y49" i="7"/>
  <c r="AB49" i="7"/>
  <c r="S50" i="7"/>
  <c r="V50" i="7"/>
  <c r="Y50" i="7"/>
  <c r="AB50" i="7"/>
  <c r="S51" i="7"/>
  <c r="V51" i="7"/>
  <c r="Y51" i="7"/>
  <c r="AB51" i="7"/>
  <c r="S52" i="7"/>
  <c r="V52" i="7"/>
  <c r="Y52" i="7"/>
  <c r="AB52" i="7"/>
  <c r="S53" i="7"/>
  <c r="V53" i="7"/>
  <c r="Y53" i="7"/>
  <c r="AB53" i="7"/>
  <c r="S54" i="7"/>
  <c r="V54" i="7"/>
  <c r="Y54" i="7"/>
  <c r="AB54" i="7"/>
  <c r="S55" i="7"/>
  <c r="V55" i="7"/>
  <c r="Y55" i="7"/>
  <c r="AB55" i="7"/>
  <c r="S56" i="7"/>
  <c r="V56" i="7"/>
  <c r="Y56" i="7"/>
  <c r="AB56" i="7"/>
  <c r="S57" i="7"/>
  <c r="V57" i="7"/>
  <c r="Y57" i="7"/>
  <c r="AB57" i="7"/>
  <c r="S58" i="7"/>
  <c r="V58" i="7"/>
  <c r="Y58" i="7"/>
  <c r="AB58" i="7"/>
  <c r="S59" i="7"/>
  <c r="V59" i="7"/>
  <c r="Y59" i="7"/>
  <c r="AB59" i="7"/>
  <c r="S60" i="7"/>
  <c r="V60" i="7"/>
  <c r="Y60" i="7"/>
  <c r="AB60" i="7"/>
  <c r="S61" i="7"/>
  <c r="V61" i="7"/>
  <c r="Y61" i="7"/>
  <c r="AB61" i="7"/>
  <c r="S62" i="7"/>
  <c r="V62" i="7"/>
  <c r="Y62" i="7"/>
  <c r="AB62" i="7"/>
  <c r="S63" i="7"/>
  <c r="V63" i="7"/>
  <c r="Y63" i="7"/>
  <c r="AB63" i="7"/>
  <c r="S64" i="7"/>
  <c r="V64" i="7"/>
  <c r="Y64" i="7"/>
  <c r="AB64" i="7"/>
  <c r="S65" i="7"/>
  <c r="V65" i="7"/>
  <c r="Y65" i="7"/>
  <c r="AB65" i="7"/>
  <c r="S66" i="7"/>
  <c r="V66" i="7"/>
  <c r="Y66" i="7"/>
  <c r="AB66" i="7"/>
  <c r="S67" i="7"/>
  <c r="V67" i="7"/>
  <c r="Y67" i="7"/>
  <c r="AB67" i="7"/>
  <c r="S68" i="7"/>
  <c r="V68" i="7"/>
  <c r="Y68" i="7"/>
  <c r="AB68" i="7"/>
  <c r="S69" i="7"/>
  <c r="V69" i="7"/>
  <c r="Y69" i="7"/>
  <c r="AB69" i="7"/>
  <c r="S70" i="7"/>
  <c r="V70" i="7"/>
  <c r="Y70" i="7"/>
  <c r="AB70" i="7"/>
  <c r="S71" i="7"/>
  <c r="V71" i="7"/>
  <c r="Y71" i="7"/>
  <c r="AB71" i="7"/>
  <c r="S72" i="7"/>
  <c r="V72" i="7"/>
  <c r="Y72" i="7"/>
  <c r="AB72" i="7"/>
  <c r="S73" i="7"/>
  <c r="V73" i="7"/>
  <c r="Y73" i="7"/>
  <c r="AB73" i="7"/>
  <c r="S74" i="7"/>
  <c r="V74" i="7"/>
  <c r="Y74" i="7"/>
  <c r="AB74" i="7"/>
  <c r="S75" i="7"/>
  <c r="V75" i="7"/>
  <c r="Y75" i="7"/>
  <c r="AB75" i="7"/>
  <c r="S76" i="7"/>
  <c r="V76" i="7"/>
  <c r="Y76" i="7"/>
  <c r="AB76" i="7"/>
  <c r="S77" i="7"/>
  <c r="V77" i="7"/>
  <c r="Y77" i="7"/>
  <c r="AB77" i="7"/>
  <c r="S78" i="7"/>
  <c r="V78" i="7"/>
  <c r="Y78" i="7"/>
  <c r="AB78" i="7"/>
  <c r="S79" i="7"/>
  <c r="V79" i="7"/>
  <c r="Y79" i="7"/>
  <c r="AB79" i="7"/>
  <c r="S80" i="7"/>
  <c r="V80" i="7"/>
  <c r="Y80" i="7"/>
  <c r="AB80" i="7"/>
  <c r="S81" i="7"/>
  <c r="V81" i="7"/>
  <c r="Y81" i="7"/>
  <c r="AB81" i="7"/>
  <c r="S82" i="7"/>
  <c r="V82" i="7"/>
  <c r="Y82" i="7"/>
  <c r="AB82" i="7"/>
  <c r="S83" i="7"/>
  <c r="V83" i="7"/>
  <c r="Y83" i="7"/>
  <c r="AB83" i="7"/>
  <c r="S84" i="7"/>
  <c r="V84" i="7"/>
  <c r="Y84" i="7"/>
  <c r="AB84" i="7"/>
  <c r="S85" i="7"/>
  <c r="V85" i="7"/>
  <c r="Y85" i="7"/>
  <c r="AB85" i="7"/>
  <c r="S86" i="7"/>
  <c r="V86" i="7"/>
  <c r="Y86" i="7"/>
  <c r="AB86" i="7"/>
  <c r="S87" i="7"/>
  <c r="V87" i="7"/>
  <c r="Y87" i="7"/>
  <c r="AB87" i="7"/>
  <c r="S88" i="7"/>
  <c r="V88" i="7"/>
  <c r="Y88" i="7"/>
  <c r="AB88" i="7"/>
  <c r="S89" i="7"/>
  <c r="V89" i="7"/>
  <c r="Y89" i="7"/>
  <c r="AB89" i="7"/>
  <c r="S90" i="7"/>
  <c r="V90" i="7"/>
  <c r="Y90" i="7"/>
  <c r="AB90" i="7"/>
  <c r="S91" i="7"/>
  <c r="V91" i="7"/>
  <c r="Y91" i="7"/>
  <c r="AB91" i="7"/>
  <c r="S92" i="7"/>
  <c r="V92" i="7"/>
  <c r="Y92" i="7"/>
  <c r="AB92" i="7"/>
  <c r="S93" i="7"/>
  <c r="V93" i="7"/>
  <c r="Y93" i="7"/>
  <c r="AB93" i="7"/>
  <c r="S94" i="7"/>
  <c r="V94" i="7"/>
  <c r="Y94" i="7"/>
  <c r="AB94" i="7"/>
  <c r="S95" i="7"/>
  <c r="V95" i="7"/>
  <c r="Y95" i="7"/>
  <c r="AB95" i="7"/>
  <c r="S96" i="7"/>
  <c r="V96" i="7"/>
  <c r="Y96" i="7"/>
  <c r="AB96" i="7"/>
  <c r="S97" i="7"/>
  <c r="V97" i="7"/>
  <c r="Y97" i="7"/>
  <c r="AB97" i="7"/>
  <c r="S98" i="7"/>
  <c r="V98" i="7"/>
  <c r="Y98" i="7"/>
  <c r="AB98" i="7"/>
  <c r="S99" i="7"/>
  <c r="V99" i="7"/>
  <c r="Y99" i="7"/>
  <c r="AB99" i="7"/>
  <c r="S100" i="7"/>
  <c r="V100" i="7"/>
  <c r="Y100" i="7"/>
  <c r="AB100" i="7"/>
  <c r="S101" i="7"/>
  <c r="V101" i="7"/>
  <c r="Y101" i="7"/>
  <c r="AB101" i="7"/>
  <c r="S102" i="7"/>
  <c r="V102" i="7"/>
  <c r="Y102" i="7"/>
  <c r="AB102" i="7"/>
  <c r="S103" i="7"/>
  <c r="V103" i="7"/>
  <c r="Y103" i="7"/>
  <c r="AB103" i="7"/>
  <c r="AD1" i="7"/>
  <c r="AA1" i="7"/>
  <c r="X1" i="7"/>
  <c r="U1" i="7"/>
  <c r="BB1" i="7"/>
  <c r="AZ5" i="7"/>
  <c r="AB5" i="7"/>
  <c r="Y5" i="7"/>
  <c r="V5" i="7"/>
  <c r="S5" i="7"/>
  <c r="BD3" i="7" l="1"/>
  <c r="BH3" i="7"/>
  <c r="AC3" i="7"/>
  <c r="BJ3" i="7"/>
  <c r="BK3" i="7"/>
  <c r="BG3" i="7"/>
  <c r="BE3" i="7"/>
  <c r="BB3" i="7"/>
  <c r="AA3" i="7"/>
  <c r="T3" i="7"/>
  <c r="Z3" i="7"/>
  <c r="X3" i="7"/>
  <c r="AD3" i="7"/>
  <c r="W3" i="7"/>
  <c r="U3" i="7"/>
  <c r="X205" i="19" l="1"/>
  <c r="W205" i="19"/>
  <c r="V205" i="19"/>
  <c r="X204" i="19"/>
  <c r="W204" i="19"/>
  <c r="V204" i="19"/>
  <c r="X203" i="19"/>
  <c r="W203" i="19"/>
  <c r="V203" i="19"/>
  <c r="X202" i="19"/>
  <c r="W202" i="19"/>
  <c r="V202" i="19"/>
  <c r="X201" i="19"/>
  <c r="W201" i="19"/>
  <c r="V201" i="19"/>
  <c r="X200" i="19"/>
  <c r="W200" i="19"/>
  <c r="V200" i="19"/>
  <c r="X199" i="19"/>
  <c r="W199" i="19"/>
  <c r="V199" i="19"/>
  <c r="X198" i="19"/>
  <c r="W198" i="19"/>
  <c r="V198" i="19"/>
  <c r="X197" i="19"/>
  <c r="W197" i="19"/>
  <c r="V197" i="19"/>
  <c r="X196" i="19"/>
  <c r="W196" i="19"/>
  <c r="V196" i="19"/>
  <c r="X195" i="19"/>
  <c r="W195" i="19"/>
  <c r="V195" i="19"/>
  <c r="X194" i="19"/>
  <c r="W194" i="19"/>
  <c r="V194" i="19"/>
  <c r="X193" i="19"/>
  <c r="W193" i="19"/>
  <c r="V193" i="19"/>
  <c r="X192" i="19"/>
  <c r="W192" i="19"/>
  <c r="V192" i="19"/>
  <c r="X191" i="19"/>
  <c r="W191" i="19"/>
  <c r="V191" i="19"/>
  <c r="X190" i="19"/>
  <c r="W190" i="19"/>
  <c r="V190" i="19"/>
  <c r="X189" i="19"/>
  <c r="W189" i="19"/>
  <c r="V189" i="19"/>
  <c r="X188" i="19"/>
  <c r="W188" i="19"/>
  <c r="V188" i="19"/>
  <c r="X187" i="19"/>
  <c r="W187" i="19"/>
  <c r="V187" i="19"/>
  <c r="X186" i="19"/>
  <c r="W186" i="19"/>
  <c r="V186" i="19"/>
  <c r="X185" i="19"/>
  <c r="W185" i="19"/>
  <c r="V185" i="19"/>
  <c r="X184" i="19"/>
  <c r="W184" i="19"/>
  <c r="V184" i="19"/>
  <c r="X183" i="19"/>
  <c r="W183" i="19"/>
  <c r="V183" i="19"/>
  <c r="X182" i="19"/>
  <c r="W182" i="19"/>
  <c r="V182" i="19"/>
  <c r="X181" i="19"/>
  <c r="W181" i="19"/>
  <c r="V181" i="19"/>
  <c r="X180" i="19"/>
  <c r="W180" i="19"/>
  <c r="V180" i="19"/>
  <c r="X179" i="19"/>
  <c r="W179" i="19"/>
  <c r="V179" i="19"/>
  <c r="X178" i="19"/>
  <c r="W178" i="19"/>
  <c r="V178" i="19"/>
  <c r="X177" i="19"/>
  <c r="W177" i="19"/>
  <c r="V177" i="19"/>
  <c r="X176" i="19"/>
  <c r="W176" i="19"/>
  <c r="V176" i="19"/>
  <c r="X175" i="19"/>
  <c r="W175" i="19"/>
  <c r="V175" i="19"/>
  <c r="X174" i="19"/>
  <c r="W174" i="19"/>
  <c r="V174" i="19"/>
  <c r="X173" i="19"/>
  <c r="W173" i="19"/>
  <c r="V173" i="19"/>
  <c r="X172" i="19"/>
  <c r="W172" i="19"/>
  <c r="V172" i="19"/>
  <c r="X171" i="19"/>
  <c r="W171" i="19"/>
  <c r="V171" i="19"/>
  <c r="X170" i="19"/>
  <c r="W170" i="19"/>
  <c r="V170" i="19"/>
  <c r="X169" i="19"/>
  <c r="W169" i="19"/>
  <c r="V169" i="19"/>
  <c r="X168" i="19"/>
  <c r="W168" i="19"/>
  <c r="V168" i="19"/>
  <c r="X167" i="19"/>
  <c r="W167" i="19"/>
  <c r="V167" i="19"/>
  <c r="X166" i="19"/>
  <c r="W166" i="19"/>
  <c r="V166" i="19"/>
  <c r="X165" i="19"/>
  <c r="W165" i="19"/>
  <c r="V165" i="19"/>
  <c r="X164" i="19"/>
  <c r="W164" i="19"/>
  <c r="V164" i="19"/>
  <c r="X163" i="19"/>
  <c r="W163" i="19"/>
  <c r="V163" i="19"/>
  <c r="X162" i="19"/>
  <c r="W162" i="19"/>
  <c r="V162" i="19"/>
  <c r="X161" i="19"/>
  <c r="W161" i="19"/>
  <c r="V161" i="19"/>
  <c r="X160" i="19"/>
  <c r="W160" i="19"/>
  <c r="V160" i="19"/>
  <c r="X159" i="19"/>
  <c r="W159" i="19"/>
  <c r="V159" i="19"/>
  <c r="X158" i="19"/>
  <c r="W158" i="19"/>
  <c r="V158" i="19"/>
  <c r="X157" i="19"/>
  <c r="W157" i="19"/>
  <c r="V157" i="19"/>
  <c r="X156" i="19"/>
  <c r="W156" i="19"/>
  <c r="V156" i="19"/>
  <c r="X155" i="19"/>
  <c r="W155" i="19"/>
  <c r="V155" i="19"/>
  <c r="X154" i="19"/>
  <c r="W154" i="19"/>
  <c r="V154" i="19"/>
  <c r="X153" i="19"/>
  <c r="W153" i="19"/>
  <c r="V153" i="19"/>
  <c r="X152" i="19"/>
  <c r="W152" i="19"/>
  <c r="V152" i="19"/>
  <c r="X151" i="19"/>
  <c r="W151" i="19"/>
  <c r="V151" i="19"/>
  <c r="X150" i="19"/>
  <c r="W150" i="19"/>
  <c r="V150" i="19"/>
  <c r="X149" i="19"/>
  <c r="W149" i="19"/>
  <c r="V149" i="19"/>
  <c r="X148" i="19"/>
  <c r="W148" i="19"/>
  <c r="V148" i="19"/>
  <c r="X147" i="19"/>
  <c r="W147" i="19"/>
  <c r="V147" i="19"/>
  <c r="X146" i="19"/>
  <c r="W146" i="19"/>
  <c r="V146" i="19"/>
  <c r="X145" i="19"/>
  <c r="W145" i="19"/>
  <c r="V145" i="19"/>
  <c r="X144" i="19"/>
  <c r="W144" i="19"/>
  <c r="V144" i="19"/>
  <c r="X143" i="19"/>
  <c r="W143" i="19"/>
  <c r="V143" i="19"/>
  <c r="X142" i="19"/>
  <c r="W142" i="19"/>
  <c r="V142" i="19"/>
  <c r="X141" i="19"/>
  <c r="W141" i="19"/>
  <c r="V141" i="19"/>
  <c r="X140" i="19"/>
  <c r="W140" i="19"/>
  <c r="V140" i="19"/>
  <c r="X139" i="19"/>
  <c r="W139" i="19"/>
  <c r="V139" i="19"/>
  <c r="X138" i="19"/>
  <c r="W138" i="19"/>
  <c r="V138" i="19"/>
  <c r="X137" i="19"/>
  <c r="W137" i="19"/>
  <c r="V137" i="19"/>
  <c r="X136" i="19"/>
  <c r="W136" i="19"/>
  <c r="V136" i="19"/>
  <c r="X135" i="19"/>
  <c r="W135" i="19"/>
  <c r="V135" i="19"/>
  <c r="X134" i="19"/>
  <c r="W134" i="19"/>
  <c r="V134" i="19"/>
  <c r="X133" i="19"/>
  <c r="W133" i="19"/>
  <c r="V133" i="19"/>
  <c r="X132" i="19"/>
  <c r="W132" i="19"/>
  <c r="V132" i="19"/>
  <c r="X131" i="19"/>
  <c r="W131" i="19"/>
  <c r="V131" i="19"/>
  <c r="X130" i="19"/>
  <c r="W130" i="19"/>
  <c r="V130" i="19"/>
  <c r="X129" i="19"/>
  <c r="W129" i="19"/>
  <c r="V129" i="19"/>
  <c r="X128" i="19"/>
  <c r="W128" i="19"/>
  <c r="V128" i="19"/>
  <c r="X127" i="19"/>
  <c r="W127" i="19"/>
  <c r="V127" i="19"/>
  <c r="X126" i="19"/>
  <c r="W126" i="19"/>
  <c r="V126" i="19"/>
  <c r="X125" i="19"/>
  <c r="W125" i="19"/>
  <c r="V125" i="19"/>
  <c r="X124" i="19"/>
  <c r="W124" i="19"/>
  <c r="V124" i="19"/>
  <c r="X123" i="19"/>
  <c r="W123" i="19"/>
  <c r="V123" i="19"/>
  <c r="X122" i="19"/>
  <c r="W122" i="19"/>
  <c r="V122" i="19"/>
  <c r="X121" i="19"/>
  <c r="W121" i="19"/>
  <c r="V121" i="19"/>
  <c r="X120" i="19"/>
  <c r="W120" i="19"/>
  <c r="V120" i="19"/>
  <c r="X119" i="19"/>
  <c r="W119" i="19"/>
  <c r="V119" i="19"/>
  <c r="X118" i="19"/>
  <c r="W118" i="19"/>
  <c r="V118" i="19"/>
  <c r="X117" i="19"/>
  <c r="W117" i="19"/>
  <c r="V117" i="19"/>
  <c r="X116" i="19"/>
  <c r="W116" i="19"/>
  <c r="V116" i="19"/>
  <c r="X115" i="19"/>
  <c r="W115" i="19"/>
  <c r="V115" i="19"/>
  <c r="X114" i="19"/>
  <c r="W114" i="19"/>
  <c r="V114" i="19"/>
  <c r="X113" i="19"/>
  <c r="W113" i="19"/>
  <c r="V113" i="19"/>
  <c r="X112" i="19"/>
  <c r="W112" i="19"/>
  <c r="V112" i="19"/>
  <c r="X111" i="19"/>
  <c r="W111" i="19"/>
  <c r="V111" i="19"/>
  <c r="X110" i="19"/>
  <c r="W110" i="19"/>
  <c r="V110" i="19"/>
  <c r="X109" i="19"/>
  <c r="W109" i="19"/>
  <c r="V109" i="19"/>
  <c r="X108" i="19"/>
  <c r="W108" i="19"/>
  <c r="V108" i="19"/>
  <c r="X107" i="19"/>
  <c r="W107" i="19"/>
  <c r="V107" i="19"/>
  <c r="X106" i="19"/>
  <c r="W106" i="19"/>
  <c r="V106" i="19"/>
  <c r="X105" i="19"/>
  <c r="W105" i="19"/>
  <c r="V105" i="19"/>
  <c r="X104" i="19"/>
  <c r="W104" i="19"/>
  <c r="V104" i="19"/>
  <c r="X103" i="19"/>
  <c r="W103" i="19"/>
  <c r="V103" i="19"/>
  <c r="X102" i="19"/>
  <c r="W102" i="19"/>
  <c r="V102" i="19"/>
  <c r="X101" i="19"/>
  <c r="W101" i="19"/>
  <c r="V101" i="19"/>
  <c r="X100" i="19"/>
  <c r="W100" i="19"/>
  <c r="V100" i="19"/>
  <c r="X99" i="19"/>
  <c r="W99" i="19"/>
  <c r="V99" i="19"/>
  <c r="X98" i="19"/>
  <c r="W98" i="19"/>
  <c r="V98" i="19"/>
  <c r="X97" i="19"/>
  <c r="W97" i="19"/>
  <c r="V97" i="19"/>
  <c r="X96" i="19"/>
  <c r="W96" i="19"/>
  <c r="V96" i="19"/>
  <c r="X95" i="19"/>
  <c r="W95" i="19"/>
  <c r="V95" i="19"/>
  <c r="X94" i="19"/>
  <c r="W94" i="19"/>
  <c r="V94" i="19"/>
  <c r="X93" i="19"/>
  <c r="W93" i="19"/>
  <c r="V93" i="19"/>
  <c r="X92" i="19"/>
  <c r="W92" i="19"/>
  <c r="V92" i="19"/>
  <c r="X91" i="19"/>
  <c r="W91" i="19"/>
  <c r="V91" i="19"/>
  <c r="X90" i="19"/>
  <c r="W90" i="19"/>
  <c r="V90" i="19"/>
  <c r="X89" i="19"/>
  <c r="W89" i="19"/>
  <c r="V89" i="19"/>
  <c r="X88" i="19"/>
  <c r="W88" i="19"/>
  <c r="V88" i="19"/>
  <c r="X87" i="19"/>
  <c r="W87" i="19"/>
  <c r="V87" i="19"/>
  <c r="X86" i="19"/>
  <c r="W86" i="19"/>
  <c r="V86" i="19"/>
  <c r="X85" i="19"/>
  <c r="W85" i="19"/>
  <c r="V85" i="19"/>
  <c r="X84" i="19"/>
  <c r="W84" i="19"/>
  <c r="V84" i="19"/>
  <c r="X83" i="19"/>
  <c r="W83" i="19"/>
  <c r="V83" i="19"/>
  <c r="X82" i="19"/>
  <c r="W82" i="19"/>
  <c r="V82" i="19"/>
  <c r="X81" i="19"/>
  <c r="W81" i="19"/>
  <c r="V81" i="19"/>
  <c r="X80" i="19"/>
  <c r="W80" i="19"/>
  <c r="V80" i="19"/>
  <c r="X79" i="19"/>
  <c r="W79" i="19"/>
  <c r="V79" i="19"/>
  <c r="X78" i="19"/>
  <c r="W78" i="19"/>
  <c r="V78" i="19"/>
  <c r="X77" i="19"/>
  <c r="W77" i="19"/>
  <c r="V77" i="19"/>
  <c r="X76" i="19"/>
  <c r="W76" i="19"/>
  <c r="V76" i="19"/>
  <c r="X75" i="19"/>
  <c r="W75" i="19"/>
  <c r="V75" i="19"/>
  <c r="X74" i="19"/>
  <c r="W74" i="19"/>
  <c r="V74" i="19"/>
  <c r="X73" i="19"/>
  <c r="W73" i="19"/>
  <c r="V73" i="19"/>
  <c r="X72" i="19"/>
  <c r="W72" i="19"/>
  <c r="V72" i="19"/>
  <c r="X71" i="19"/>
  <c r="W71" i="19"/>
  <c r="V71" i="19"/>
  <c r="X70" i="19"/>
  <c r="W70" i="19"/>
  <c r="V70" i="19"/>
  <c r="X69" i="19"/>
  <c r="W69" i="19"/>
  <c r="V69" i="19"/>
  <c r="X68" i="19"/>
  <c r="W68" i="19"/>
  <c r="V68" i="19"/>
  <c r="X67" i="19"/>
  <c r="W67" i="19"/>
  <c r="V67" i="19"/>
  <c r="X66" i="19"/>
  <c r="W66" i="19"/>
  <c r="V66" i="19"/>
  <c r="X65" i="19"/>
  <c r="W65" i="19"/>
  <c r="V65" i="19"/>
  <c r="X64" i="19"/>
  <c r="W64" i="19"/>
  <c r="V64" i="19"/>
  <c r="X63" i="19"/>
  <c r="W63" i="19"/>
  <c r="V63" i="19"/>
  <c r="X62" i="19"/>
  <c r="W62" i="19"/>
  <c r="V62" i="19"/>
  <c r="X61" i="19"/>
  <c r="W61" i="19"/>
  <c r="V61" i="19"/>
  <c r="X60" i="19"/>
  <c r="W60" i="19"/>
  <c r="V60" i="19"/>
  <c r="X59" i="19"/>
  <c r="W59" i="19"/>
  <c r="V59" i="19"/>
  <c r="X58" i="19"/>
  <c r="W58" i="19"/>
  <c r="V58" i="19"/>
  <c r="X57" i="19"/>
  <c r="W57" i="19"/>
  <c r="V57" i="19"/>
  <c r="X56" i="19"/>
  <c r="W56" i="19"/>
  <c r="V56" i="19"/>
  <c r="X55" i="19"/>
  <c r="W55" i="19"/>
  <c r="V55" i="19"/>
  <c r="X54" i="19"/>
  <c r="W54" i="19"/>
  <c r="V54" i="19"/>
  <c r="X53" i="19"/>
  <c r="W53" i="19"/>
  <c r="V53" i="19"/>
  <c r="X52" i="19"/>
  <c r="W52" i="19"/>
  <c r="V52" i="19"/>
  <c r="X51" i="19"/>
  <c r="W51" i="19"/>
  <c r="V51" i="19"/>
  <c r="X50" i="19"/>
  <c r="W50" i="19"/>
  <c r="V50" i="19"/>
  <c r="X49" i="19"/>
  <c r="W49" i="19"/>
  <c r="V49" i="19"/>
  <c r="X48" i="19"/>
  <c r="W48" i="19"/>
  <c r="V48" i="19"/>
  <c r="X47" i="19"/>
  <c r="W47" i="19"/>
  <c r="V47" i="19"/>
  <c r="X46" i="19"/>
  <c r="W46" i="19"/>
  <c r="V46" i="19"/>
  <c r="X45" i="19"/>
  <c r="W45" i="19"/>
  <c r="V45" i="19"/>
  <c r="X44" i="19"/>
  <c r="W44" i="19"/>
  <c r="V44" i="19"/>
  <c r="X43" i="19"/>
  <c r="W43" i="19"/>
  <c r="V43" i="19"/>
  <c r="X42" i="19"/>
  <c r="W42" i="19"/>
  <c r="V42" i="19"/>
  <c r="X41" i="19"/>
  <c r="W41" i="19"/>
  <c r="V41" i="19"/>
  <c r="X40" i="19"/>
  <c r="W40" i="19"/>
  <c r="V40" i="19"/>
  <c r="X39" i="19"/>
  <c r="W39" i="19"/>
  <c r="V39" i="19"/>
  <c r="X38" i="19"/>
  <c r="W38" i="19"/>
  <c r="V38" i="19"/>
  <c r="X37" i="19"/>
  <c r="W37" i="19"/>
  <c r="V37" i="19"/>
  <c r="X36" i="19"/>
  <c r="W36" i="19"/>
  <c r="V36" i="19"/>
  <c r="X35" i="19"/>
  <c r="W35" i="19"/>
  <c r="V35" i="19"/>
  <c r="X34" i="19"/>
  <c r="W34" i="19"/>
  <c r="V34" i="19"/>
  <c r="X33" i="19"/>
  <c r="W33" i="19"/>
  <c r="V33" i="19"/>
  <c r="X32" i="19"/>
  <c r="W32" i="19"/>
  <c r="V32" i="19"/>
  <c r="X31" i="19"/>
  <c r="W31" i="19"/>
  <c r="V31" i="19"/>
  <c r="X30" i="19"/>
  <c r="W30" i="19"/>
  <c r="V30" i="19"/>
  <c r="X29" i="19"/>
  <c r="W29" i="19"/>
  <c r="V29" i="19"/>
  <c r="X28" i="19"/>
  <c r="W28" i="19"/>
  <c r="V28" i="19"/>
  <c r="X27" i="19"/>
  <c r="W27" i="19"/>
  <c r="V27" i="19"/>
  <c r="X26" i="19"/>
  <c r="W26" i="19"/>
  <c r="V26" i="19"/>
  <c r="X25" i="19"/>
  <c r="W25" i="19"/>
  <c r="V25" i="19"/>
  <c r="X24" i="19"/>
  <c r="W24" i="19"/>
  <c r="V24" i="19"/>
  <c r="X23" i="19"/>
  <c r="W23" i="19"/>
  <c r="V23" i="19"/>
  <c r="X22" i="19"/>
  <c r="W22" i="19"/>
  <c r="V22" i="19"/>
  <c r="X21" i="19"/>
  <c r="W21" i="19"/>
  <c r="V21" i="19"/>
  <c r="X20" i="19"/>
  <c r="W20" i="19"/>
  <c r="V20" i="19"/>
  <c r="X19" i="19"/>
  <c r="W19" i="19"/>
  <c r="V19" i="19"/>
  <c r="X18" i="19"/>
  <c r="W18" i="19"/>
  <c r="V18" i="19"/>
  <c r="X17" i="19"/>
  <c r="W17" i="19"/>
  <c r="V17" i="19"/>
  <c r="X16" i="19"/>
  <c r="W16" i="19"/>
  <c r="V16" i="19"/>
  <c r="X15" i="19"/>
  <c r="W15" i="19"/>
  <c r="V15" i="19"/>
  <c r="X14" i="19"/>
  <c r="W14" i="19"/>
  <c r="V14" i="19"/>
  <c r="X13" i="19"/>
  <c r="W13" i="19"/>
  <c r="V13" i="19"/>
  <c r="X12" i="19"/>
  <c r="W12" i="19"/>
  <c r="V12" i="19"/>
  <c r="X11" i="19"/>
  <c r="W11" i="19"/>
  <c r="V11" i="19"/>
  <c r="X10" i="19"/>
  <c r="W10" i="19"/>
  <c r="V10" i="19"/>
  <c r="X9" i="19"/>
  <c r="W9" i="19"/>
  <c r="V9" i="19"/>
  <c r="X8" i="19"/>
  <c r="W8" i="19"/>
  <c r="V8" i="19"/>
  <c r="X7" i="19"/>
  <c r="W7" i="19"/>
  <c r="V7" i="19"/>
  <c r="X6" i="19"/>
  <c r="W6" i="19"/>
  <c r="V6" i="19"/>
  <c r="X5" i="19"/>
  <c r="W5" i="19"/>
  <c r="V5" i="19"/>
  <c r="X3" i="19"/>
  <c r="W3" i="19"/>
  <c r="J205" i="19"/>
  <c r="I205" i="19"/>
  <c r="J204" i="19"/>
  <c r="I204" i="19"/>
  <c r="J203" i="19"/>
  <c r="I203" i="19"/>
  <c r="J202" i="19"/>
  <c r="I202" i="19"/>
  <c r="J201" i="19"/>
  <c r="I201" i="19"/>
  <c r="J200" i="19"/>
  <c r="I200" i="19"/>
  <c r="J199" i="19"/>
  <c r="I199" i="19"/>
  <c r="J198" i="19"/>
  <c r="I198" i="19"/>
  <c r="J197" i="19"/>
  <c r="I197" i="19"/>
  <c r="J196" i="19"/>
  <c r="I196" i="19"/>
  <c r="J195" i="19"/>
  <c r="I195" i="19"/>
  <c r="J194" i="19"/>
  <c r="I194" i="19"/>
  <c r="J193" i="19"/>
  <c r="I193" i="19"/>
  <c r="J192" i="19"/>
  <c r="I192" i="19"/>
  <c r="J191" i="19"/>
  <c r="I191" i="19"/>
  <c r="J190" i="19"/>
  <c r="I190" i="19"/>
  <c r="J189" i="19"/>
  <c r="I189" i="19"/>
  <c r="J188" i="19"/>
  <c r="I188" i="19"/>
  <c r="J187" i="19"/>
  <c r="I187" i="19"/>
  <c r="J186" i="19"/>
  <c r="I186" i="19"/>
  <c r="J185" i="19"/>
  <c r="I185" i="19"/>
  <c r="J184" i="19"/>
  <c r="I184" i="19"/>
  <c r="J183" i="19"/>
  <c r="I183" i="19"/>
  <c r="J182" i="19"/>
  <c r="I182" i="19"/>
  <c r="J181" i="19"/>
  <c r="I181" i="19"/>
  <c r="J180" i="19"/>
  <c r="I180" i="19"/>
  <c r="J179" i="19"/>
  <c r="I179" i="19"/>
  <c r="J178" i="19"/>
  <c r="I178" i="19"/>
  <c r="J177" i="19"/>
  <c r="I177" i="19"/>
  <c r="J176" i="19"/>
  <c r="I176" i="19"/>
  <c r="J175" i="19"/>
  <c r="I175" i="19"/>
  <c r="J174" i="19"/>
  <c r="I174" i="19"/>
  <c r="J173" i="19"/>
  <c r="I173" i="19"/>
  <c r="J172" i="19"/>
  <c r="I172" i="19"/>
  <c r="J171" i="19"/>
  <c r="I171" i="19"/>
  <c r="J170" i="19"/>
  <c r="I170" i="19"/>
  <c r="J169" i="19"/>
  <c r="I169" i="19"/>
  <c r="J168" i="19"/>
  <c r="I168" i="19"/>
  <c r="J167" i="19"/>
  <c r="I167" i="19"/>
  <c r="J166" i="19"/>
  <c r="I166" i="19"/>
  <c r="J165" i="19"/>
  <c r="I165" i="19"/>
  <c r="J164" i="19"/>
  <c r="I164" i="19"/>
  <c r="J163" i="19"/>
  <c r="I163" i="19"/>
  <c r="J162" i="19"/>
  <c r="I162" i="19"/>
  <c r="J161" i="19"/>
  <c r="I161" i="19"/>
  <c r="J160" i="19"/>
  <c r="I160" i="19"/>
  <c r="J159" i="19"/>
  <c r="I159" i="19"/>
  <c r="J158" i="19"/>
  <c r="I158" i="19"/>
  <c r="J157" i="19"/>
  <c r="I157" i="19"/>
  <c r="J156" i="19"/>
  <c r="I156" i="19"/>
  <c r="J155" i="19"/>
  <c r="I155" i="19"/>
  <c r="J154" i="19"/>
  <c r="I154" i="19"/>
  <c r="J153" i="19"/>
  <c r="I153" i="19"/>
  <c r="J152" i="19"/>
  <c r="I152" i="19"/>
  <c r="J151" i="19"/>
  <c r="I151" i="19"/>
  <c r="J150" i="19"/>
  <c r="I150" i="19"/>
  <c r="J149" i="19"/>
  <c r="I149" i="19"/>
  <c r="J148" i="19"/>
  <c r="I148" i="19"/>
  <c r="J147" i="19"/>
  <c r="I147" i="19"/>
  <c r="J146" i="19"/>
  <c r="I146" i="19"/>
  <c r="J145" i="19"/>
  <c r="I145" i="19"/>
  <c r="J144" i="19"/>
  <c r="I144" i="19"/>
  <c r="J143" i="19"/>
  <c r="I143" i="19"/>
  <c r="J142" i="19"/>
  <c r="I142" i="19"/>
  <c r="J141" i="19"/>
  <c r="I141" i="19"/>
  <c r="J140" i="19"/>
  <c r="I140" i="19"/>
  <c r="J139" i="19"/>
  <c r="I139" i="19"/>
  <c r="J138" i="19"/>
  <c r="I138" i="19"/>
  <c r="J137" i="19"/>
  <c r="I137" i="19"/>
  <c r="J136" i="19"/>
  <c r="I136" i="19"/>
  <c r="J135" i="19"/>
  <c r="I135" i="19"/>
  <c r="J134" i="19"/>
  <c r="I134" i="19"/>
  <c r="J133" i="19"/>
  <c r="I133" i="19"/>
  <c r="J132" i="19"/>
  <c r="I132" i="19"/>
  <c r="J131" i="19"/>
  <c r="I131" i="19"/>
  <c r="J130" i="19"/>
  <c r="I130" i="19"/>
  <c r="J129" i="19"/>
  <c r="I129" i="19"/>
  <c r="J128" i="19"/>
  <c r="I128" i="19"/>
  <c r="J127" i="19"/>
  <c r="I127" i="19"/>
  <c r="J126" i="19"/>
  <c r="I126" i="19"/>
  <c r="J125" i="19"/>
  <c r="I125" i="19"/>
  <c r="J124" i="19"/>
  <c r="I124" i="19"/>
  <c r="J123" i="19"/>
  <c r="I123" i="19"/>
  <c r="J122" i="19"/>
  <c r="I122" i="19"/>
  <c r="J121" i="19"/>
  <c r="I121" i="19"/>
  <c r="J120" i="19"/>
  <c r="I120" i="19"/>
  <c r="J119" i="19"/>
  <c r="I119" i="19"/>
  <c r="J118" i="19"/>
  <c r="I118" i="19"/>
  <c r="J117" i="19"/>
  <c r="I117" i="19"/>
  <c r="J116" i="19"/>
  <c r="I116" i="19"/>
  <c r="J115" i="19"/>
  <c r="I115" i="19"/>
  <c r="J114" i="19"/>
  <c r="I114" i="19"/>
  <c r="J113" i="19"/>
  <c r="I113" i="19"/>
  <c r="J112" i="19"/>
  <c r="I112" i="19"/>
  <c r="J111" i="19"/>
  <c r="I111" i="19"/>
  <c r="J110" i="19"/>
  <c r="I110" i="19"/>
  <c r="J109" i="19"/>
  <c r="I109" i="19"/>
  <c r="J108" i="19"/>
  <c r="I108" i="19"/>
  <c r="J107" i="19"/>
  <c r="I107" i="19"/>
  <c r="J106" i="19"/>
  <c r="I106" i="19"/>
  <c r="J105" i="19"/>
  <c r="I105" i="19"/>
  <c r="J104" i="19"/>
  <c r="I104" i="19"/>
  <c r="J103" i="19"/>
  <c r="I103" i="19"/>
  <c r="J102" i="19"/>
  <c r="I102" i="19"/>
  <c r="J101" i="19"/>
  <c r="I101" i="19"/>
  <c r="J100" i="19"/>
  <c r="I100" i="19"/>
  <c r="J99" i="19"/>
  <c r="I99" i="19"/>
  <c r="J98" i="19"/>
  <c r="I98" i="19"/>
  <c r="J97" i="19"/>
  <c r="I97" i="19"/>
  <c r="J96" i="19"/>
  <c r="I96" i="19"/>
  <c r="J95" i="19"/>
  <c r="I95" i="19"/>
  <c r="J94" i="19"/>
  <c r="I94" i="19"/>
  <c r="J93" i="19"/>
  <c r="I93" i="19"/>
  <c r="J92" i="19"/>
  <c r="I92" i="19"/>
  <c r="J91" i="19"/>
  <c r="I91" i="19"/>
  <c r="J90" i="19"/>
  <c r="I90" i="19"/>
  <c r="J89" i="19"/>
  <c r="I89" i="19"/>
  <c r="J88" i="19"/>
  <c r="I88" i="19"/>
  <c r="J87" i="19"/>
  <c r="I87" i="19"/>
  <c r="J86" i="19"/>
  <c r="I86" i="19"/>
  <c r="J85" i="19"/>
  <c r="I85" i="19"/>
  <c r="J84" i="19"/>
  <c r="I84" i="19"/>
  <c r="J83" i="19"/>
  <c r="I83" i="19"/>
  <c r="J82" i="19"/>
  <c r="I82" i="19"/>
  <c r="J81" i="19"/>
  <c r="I81" i="19"/>
  <c r="J80" i="19"/>
  <c r="I80" i="19"/>
  <c r="J79" i="19"/>
  <c r="I79" i="19"/>
  <c r="J78" i="19"/>
  <c r="I78" i="19"/>
  <c r="J77" i="19"/>
  <c r="I77" i="19"/>
  <c r="J76" i="19"/>
  <c r="I76" i="19"/>
  <c r="J75" i="19"/>
  <c r="I75" i="19"/>
  <c r="J74" i="19"/>
  <c r="I74" i="19"/>
  <c r="J73" i="19"/>
  <c r="I73" i="19"/>
  <c r="J72" i="19"/>
  <c r="I72" i="19"/>
  <c r="J71" i="19"/>
  <c r="I71" i="19"/>
  <c r="J70" i="19"/>
  <c r="I70" i="19"/>
  <c r="J69" i="19"/>
  <c r="I69" i="19"/>
  <c r="J68" i="19"/>
  <c r="I68" i="19"/>
  <c r="J67" i="19"/>
  <c r="I67" i="19"/>
  <c r="J66" i="19"/>
  <c r="I66" i="19"/>
  <c r="J65" i="19"/>
  <c r="I65" i="19"/>
  <c r="J64" i="19"/>
  <c r="I64" i="19"/>
  <c r="J63" i="19"/>
  <c r="I63" i="19"/>
  <c r="J62" i="19"/>
  <c r="I62" i="19"/>
  <c r="J61" i="19"/>
  <c r="I61" i="19"/>
  <c r="J60" i="19"/>
  <c r="I60" i="19"/>
  <c r="J59" i="19"/>
  <c r="I59" i="19"/>
  <c r="J58" i="19"/>
  <c r="I58" i="19"/>
  <c r="J57" i="19"/>
  <c r="I57" i="19"/>
  <c r="J56" i="19"/>
  <c r="I56" i="19"/>
  <c r="J55" i="19"/>
  <c r="I55" i="19"/>
  <c r="J54" i="19"/>
  <c r="I54" i="19"/>
  <c r="J53" i="19"/>
  <c r="I53" i="19"/>
  <c r="J52" i="19"/>
  <c r="I52" i="19"/>
  <c r="J51" i="19"/>
  <c r="I51" i="19"/>
  <c r="J50" i="19"/>
  <c r="I50" i="19"/>
  <c r="J49" i="19"/>
  <c r="I49" i="19"/>
  <c r="J48" i="19"/>
  <c r="I48" i="19"/>
  <c r="J47" i="19"/>
  <c r="I47" i="19"/>
  <c r="J46" i="19"/>
  <c r="I46" i="19"/>
  <c r="J45" i="19"/>
  <c r="I45" i="19"/>
  <c r="J44" i="19"/>
  <c r="I44" i="19"/>
  <c r="J43" i="19"/>
  <c r="I43" i="19"/>
  <c r="J42" i="19"/>
  <c r="I42" i="19"/>
  <c r="J41" i="19"/>
  <c r="I41" i="19"/>
  <c r="J40" i="19"/>
  <c r="I40" i="19"/>
  <c r="J39" i="19"/>
  <c r="I39" i="19"/>
  <c r="J38" i="19"/>
  <c r="I38" i="19"/>
  <c r="J37" i="19"/>
  <c r="I37" i="19"/>
  <c r="J36" i="19"/>
  <c r="I36" i="19"/>
  <c r="J35" i="19"/>
  <c r="I35" i="19"/>
  <c r="J34" i="19"/>
  <c r="I34" i="19"/>
  <c r="J33" i="19"/>
  <c r="I33" i="19"/>
  <c r="J32" i="19"/>
  <c r="I32" i="19"/>
  <c r="J31" i="19"/>
  <c r="I31" i="19"/>
  <c r="J30" i="19"/>
  <c r="I30" i="19"/>
  <c r="J29" i="19"/>
  <c r="I29" i="19"/>
  <c r="J28" i="19"/>
  <c r="I28" i="19"/>
  <c r="J27" i="19"/>
  <c r="I27" i="19"/>
  <c r="J26" i="19"/>
  <c r="I26" i="19"/>
  <c r="J25" i="19"/>
  <c r="I25" i="19"/>
  <c r="J24" i="19"/>
  <c r="I24" i="19"/>
  <c r="J23" i="19"/>
  <c r="I23" i="19"/>
  <c r="J22" i="19"/>
  <c r="I22" i="19"/>
  <c r="J21" i="19"/>
  <c r="I21" i="19"/>
  <c r="J20" i="19"/>
  <c r="I20" i="19"/>
  <c r="J19" i="19"/>
  <c r="I19" i="19"/>
  <c r="J18" i="19"/>
  <c r="I18" i="19"/>
  <c r="J17" i="19"/>
  <c r="I17" i="19"/>
  <c r="J16" i="19"/>
  <c r="I16" i="19"/>
  <c r="J15" i="19"/>
  <c r="I15" i="19"/>
  <c r="J14" i="19"/>
  <c r="I14" i="19"/>
  <c r="J13" i="19"/>
  <c r="I13" i="19"/>
  <c r="J12" i="19"/>
  <c r="I12" i="19"/>
  <c r="J11" i="19"/>
  <c r="I11" i="19"/>
  <c r="J10" i="19"/>
  <c r="I10" i="19"/>
  <c r="J9" i="19"/>
  <c r="I9" i="19"/>
  <c r="J8" i="19"/>
  <c r="I8" i="19"/>
  <c r="J7" i="19"/>
  <c r="I7" i="19"/>
  <c r="J6" i="19"/>
  <c r="I6" i="19"/>
  <c r="J5" i="19"/>
  <c r="J3" i="19"/>
  <c r="I5" i="19"/>
  <c r="I3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H109" i="19"/>
  <c r="H108" i="19"/>
  <c r="H107" i="19"/>
  <c r="H106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H295" i="21" s="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Y1" i="7"/>
  <c r="AX1" i="7"/>
  <c r="R1" i="7"/>
  <c r="Q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AF1" i="8"/>
  <c r="AE1" i="8"/>
  <c r="P1" i="8"/>
  <c r="O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X103" i="7"/>
  <c r="AW103" i="7"/>
  <c r="AX102" i="7"/>
  <c r="AW102" i="7"/>
  <c r="AX101" i="7"/>
  <c r="AW101" i="7"/>
  <c r="AX100" i="7"/>
  <c r="AW100" i="7"/>
  <c r="AX99" i="7"/>
  <c r="AW99" i="7"/>
  <c r="AX98" i="7"/>
  <c r="AW98" i="7"/>
  <c r="AX97" i="7"/>
  <c r="AW97" i="7"/>
  <c r="AX96" i="7"/>
  <c r="AW96" i="7"/>
  <c r="AX95" i="7"/>
  <c r="AW95" i="7"/>
  <c r="AX94" i="7"/>
  <c r="AW94" i="7"/>
  <c r="AX93" i="7"/>
  <c r="AW93" i="7"/>
  <c r="AX92" i="7"/>
  <c r="AW92" i="7"/>
  <c r="AX91" i="7"/>
  <c r="AW91" i="7"/>
  <c r="AX90" i="7"/>
  <c r="AW90" i="7"/>
  <c r="AX89" i="7"/>
  <c r="AW89" i="7"/>
  <c r="AX88" i="7"/>
  <c r="AW88" i="7"/>
  <c r="AX87" i="7"/>
  <c r="AW87" i="7"/>
  <c r="AX86" i="7"/>
  <c r="AW86" i="7"/>
  <c r="AX85" i="7"/>
  <c r="AW85" i="7"/>
  <c r="AX84" i="7"/>
  <c r="AW84" i="7"/>
  <c r="AX83" i="7"/>
  <c r="AW83" i="7"/>
  <c r="AX82" i="7"/>
  <c r="AW82" i="7"/>
  <c r="AX81" i="7"/>
  <c r="AW81" i="7"/>
  <c r="AX80" i="7"/>
  <c r="AW80" i="7"/>
  <c r="AX79" i="7"/>
  <c r="AW79" i="7"/>
  <c r="AX78" i="7"/>
  <c r="AW78" i="7"/>
  <c r="AX77" i="7"/>
  <c r="AW77" i="7"/>
  <c r="AX76" i="7"/>
  <c r="AW76" i="7"/>
  <c r="AX75" i="7"/>
  <c r="AW75" i="7"/>
  <c r="AX74" i="7"/>
  <c r="AW74" i="7"/>
  <c r="AX73" i="7"/>
  <c r="AW73" i="7"/>
  <c r="AX72" i="7"/>
  <c r="AW72" i="7"/>
  <c r="AX71" i="7"/>
  <c r="AW71" i="7"/>
  <c r="AX70" i="7"/>
  <c r="AW70" i="7"/>
  <c r="AX69" i="7"/>
  <c r="AW69" i="7"/>
  <c r="AX68" i="7"/>
  <c r="AW68" i="7"/>
  <c r="AX67" i="7"/>
  <c r="AW67" i="7"/>
  <c r="AX66" i="7"/>
  <c r="AW66" i="7"/>
  <c r="AX65" i="7"/>
  <c r="AW65" i="7"/>
  <c r="AX64" i="7"/>
  <c r="AW64" i="7"/>
  <c r="AX63" i="7"/>
  <c r="AW63" i="7"/>
  <c r="AX62" i="7"/>
  <c r="AW62" i="7"/>
  <c r="AX61" i="7"/>
  <c r="AW61" i="7"/>
  <c r="AX60" i="7"/>
  <c r="AW60" i="7"/>
  <c r="AX59" i="7"/>
  <c r="AW59" i="7"/>
  <c r="AX58" i="7"/>
  <c r="AW58" i="7"/>
  <c r="AX57" i="7"/>
  <c r="AW57" i="7"/>
  <c r="AX56" i="7"/>
  <c r="AW56" i="7"/>
  <c r="AX55" i="7"/>
  <c r="AW55" i="7"/>
  <c r="AX54" i="7"/>
  <c r="AW54" i="7"/>
  <c r="AX53" i="7"/>
  <c r="AW53" i="7"/>
  <c r="AX52" i="7"/>
  <c r="AW52" i="7"/>
  <c r="AX51" i="7"/>
  <c r="AW51" i="7"/>
  <c r="AX50" i="7"/>
  <c r="AW50" i="7"/>
  <c r="AX49" i="7"/>
  <c r="AW49" i="7"/>
  <c r="AX48" i="7"/>
  <c r="AW48" i="7"/>
  <c r="AX47" i="7"/>
  <c r="AW47" i="7"/>
  <c r="AX46" i="7"/>
  <c r="AW46" i="7"/>
  <c r="AX45" i="7"/>
  <c r="AW45" i="7"/>
  <c r="AX44" i="7"/>
  <c r="AW44" i="7"/>
  <c r="AX43" i="7"/>
  <c r="AW43" i="7"/>
  <c r="AX42" i="7"/>
  <c r="AW42" i="7"/>
  <c r="AX41" i="7"/>
  <c r="AW41" i="7"/>
  <c r="AX40" i="7"/>
  <c r="AW40" i="7"/>
  <c r="AX39" i="7"/>
  <c r="AW39" i="7"/>
  <c r="AX38" i="7"/>
  <c r="AW38" i="7"/>
  <c r="AX37" i="7"/>
  <c r="AW37" i="7"/>
  <c r="AX36" i="7"/>
  <c r="AW36" i="7"/>
  <c r="AX35" i="7"/>
  <c r="AW35" i="7"/>
  <c r="AX34" i="7"/>
  <c r="AW34" i="7"/>
  <c r="AX33" i="7"/>
  <c r="AW33" i="7"/>
  <c r="AX32" i="7"/>
  <c r="AW32" i="7"/>
  <c r="AX31" i="7"/>
  <c r="AW31" i="7"/>
  <c r="AX30" i="7"/>
  <c r="AW30" i="7"/>
  <c r="AX29" i="7"/>
  <c r="AW29" i="7"/>
  <c r="AX28" i="7"/>
  <c r="AW28" i="7"/>
  <c r="AX27" i="7"/>
  <c r="AW27" i="7"/>
  <c r="AX26" i="7"/>
  <c r="AW26" i="7"/>
  <c r="AX25" i="7"/>
  <c r="AW25" i="7"/>
  <c r="AX24" i="7"/>
  <c r="AW24" i="7"/>
  <c r="AX23" i="7"/>
  <c r="AW23" i="7"/>
  <c r="AX22" i="7"/>
  <c r="AW22" i="7"/>
  <c r="AX21" i="7"/>
  <c r="AW21" i="7"/>
  <c r="AX20" i="7"/>
  <c r="AW20" i="7"/>
  <c r="AX19" i="7"/>
  <c r="AW19" i="7"/>
  <c r="AX18" i="7"/>
  <c r="AW18" i="7"/>
  <c r="AX17" i="7"/>
  <c r="AW17" i="7"/>
  <c r="AX16" i="7"/>
  <c r="AW16" i="7"/>
  <c r="AX15" i="7"/>
  <c r="AW15" i="7"/>
  <c r="AX14" i="7"/>
  <c r="AW14" i="7"/>
  <c r="AX13" i="7"/>
  <c r="AW13" i="7"/>
  <c r="AX12" i="7"/>
  <c r="AW12" i="7"/>
  <c r="AX11" i="7"/>
  <c r="AW11" i="7"/>
  <c r="AX10" i="7"/>
  <c r="AW10" i="7"/>
  <c r="AX9" i="7"/>
  <c r="AW9" i="7"/>
  <c r="AX8" i="7"/>
  <c r="AW8" i="7"/>
  <c r="AX7" i="7"/>
  <c r="AW7" i="7"/>
  <c r="AX6" i="7"/>
  <c r="AW6" i="7"/>
  <c r="AX5" i="7"/>
  <c r="AW5" i="7"/>
  <c r="Q103" i="7"/>
  <c r="P103" i="7"/>
  <c r="Q102" i="7"/>
  <c r="P102" i="7"/>
  <c r="Q101" i="7"/>
  <c r="P101" i="7"/>
  <c r="Q100" i="7"/>
  <c r="P100" i="7"/>
  <c r="Q99" i="7"/>
  <c r="P99" i="7"/>
  <c r="Q98" i="7"/>
  <c r="P98" i="7"/>
  <c r="Q97" i="7"/>
  <c r="P97" i="7"/>
  <c r="Q96" i="7"/>
  <c r="P96" i="7"/>
  <c r="Q95" i="7"/>
  <c r="P95" i="7"/>
  <c r="Q94" i="7"/>
  <c r="P94" i="7"/>
  <c r="Q93" i="7"/>
  <c r="P93" i="7"/>
  <c r="Q92" i="7"/>
  <c r="P92" i="7"/>
  <c r="Q91" i="7"/>
  <c r="P91" i="7"/>
  <c r="Q90" i="7"/>
  <c r="P90" i="7"/>
  <c r="Q89" i="7"/>
  <c r="P89" i="7"/>
  <c r="Q88" i="7"/>
  <c r="P88" i="7"/>
  <c r="Q87" i="7"/>
  <c r="P87" i="7"/>
  <c r="Q86" i="7"/>
  <c r="P86" i="7"/>
  <c r="Q85" i="7"/>
  <c r="P85" i="7"/>
  <c r="Q84" i="7"/>
  <c r="P84" i="7"/>
  <c r="Q83" i="7"/>
  <c r="P83" i="7"/>
  <c r="Q82" i="7"/>
  <c r="P82" i="7"/>
  <c r="Q81" i="7"/>
  <c r="P81" i="7"/>
  <c r="Q80" i="7"/>
  <c r="P80" i="7"/>
  <c r="Q79" i="7"/>
  <c r="P79" i="7"/>
  <c r="Q78" i="7"/>
  <c r="P78" i="7"/>
  <c r="Q77" i="7"/>
  <c r="P77" i="7"/>
  <c r="Q76" i="7"/>
  <c r="P76" i="7"/>
  <c r="Q75" i="7"/>
  <c r="P75" i="7"/>
  <c r="Q74" i="7"/>
  <c r="P74" i="7"/>
  <c r="Q73" i="7"/>
  <c r="P73" i="7"/>
  <c r="Q72" i="7"/>
  <c r="P72" i="7"/>
  <c r="Q71" i="7"/>
  <c r="P71" i="7"/>
  <c r="Q70" i="7"/>
  <c r="P70" i="7"/>
  <c r="Q69" i="7"/>
  <c r="P69" i="7"/>
  <c r="Q68" i="7"/>
  <c r="P68" i="7"/>
  <c r="Q67" i="7"/>
  <c r="P67" i="7"/>
  <c r="Q66" i="7"/>
  <c r="P66" i="7"/>
  <c r="Q65" i="7"/>
  <c r="P65" i="7"/>
  <c r="Q64" i="7"/>
  <c r="P64" i="7"/>
  <c r="Q63" i="7"/>
  <c r="P63" i="7"/>
  <c r="Q62" i="7"/>
  <c r="P62" i="7"/>
  <c r="Q61" i="7"/>
  <c r="P61" i="7"/>
  <c r="Q60" i="7"/>
  <c r="P60" i="7"/>
  <c r="Q59" i="7"/>
  <c r="P59" i="7"/>
  <c r="Q58" i="7"/>
  <c r="P58" i="7"/>
  <c r="Q57" i="7"/>
  <c r="P57" i="7"/>
  <c r="Q56" i="7"/>
  <c r="P56" i="7"/>
  <c r="Q55" i="7"/>
  <c r="P55" i="7"/>
  <c r="Q54" i="7"/>
  <c r="P54" i="7"/>
  <c r="Q53" i="7"/>
  <c r="P53" i="7"/>
  <c r="Q52" i="7"/>
  <c r="P52" i="7"/>
  <c r="Q51" i="7"/>
  <c r="P51" i="7"/>
  <c r="Q50" i="7"/>
  <c r="P50" i="7"/>
  <c r="Q49" i="7"/>
  <c r="P49" i="7"/>
  <c r="Q48" i="7"/>
  <c r="P48" i="7"/>
  <c r="Q47" i="7"/>
  <c r="P47" i="7"/>
  <c r="Q46" i="7"/>
  <c r="P46" i="7"/>
  <c r="Q45" i="7"/>
  <c r="P45" i="7"/>
  <c r="Q44" i="7"/>
  <c r="P44" i="7"/>
  <c r="Q43" i="7"/>
  <c r="P43" i="7"/>
  <c r="Q42" i="7"/>
  <c r="P42" i="7"/>
  <c r="Q41" i="7"/>
  <c r="P41" i="7"/>
  <c r="Q40" i="7"/>
  <c r="P40" i="7"/>
  <c r="Q39" i="7"/>
  <c r="P39" i="7"/>
  <c r="Q38" i="7"/>
  <c r="P38" i="7"/>
  <c r="Q37" i="7"/>
  <c r="P37" i="7"/>
  <c r="Q36" i="7"/>
  <c r="P36" i="7"/>
  <c r="Q35" i="7"/>
  <c r="P35" i="7"/>
  <c r="Q34" i="7"/>
  <c r="P34" i="7"/>
  <c r="Q33" i="7"/>
  <c r="P33" i="7"/>
  <c r="Q32" i="7"/>
  <c r="P32" i="7"/>
  <c r="Q31" i="7"/>
  <c r="P31" i="7"/>
  <c r="Q30" i="7"/>
  <c r="P30" i="7"/>
  <c r="Q29" i="7"/>
  <c r="P29" i="7"/>
  <c r="Q28" i="7"/>
  <c r="P28" i="7"/>
  <c r="Q27" i="7"/>
  <c r="P27" i="7"/>
  <c r="Q26" i="7"/>
  <c r="P26" i="7"/>
  <c r="Q25" i="7"/>
  <c r="P25" i="7"/>
  <c r="Q24" i="7"/>
  <c r="P24" i="7"/>
  <c r="Q23" i="7"/>
  <c r="P23" i="7"/>
  <c r="Q22" i="7"/>
  <c r="P22" i="7"/>
  <c r="Q21" i="7"/>
  <c r="P21" i="7"/>
  <c r="Q20" i="7"/>
  <c r="P20" i="7"/>
  <c r="Q19" i="7"/>
  <c r="P19" i="7"/>
  <c r="Q18" i="7"/>
  <c r="P18" i="7"/>
  <c r="Q17" i="7"/>
  <c r="P17" i="7"/>
  <c r="Q16" i="7"/>
  <c r="P16" i="7"/>
  <c r="Q15" i="7"/>
  <c r="P15" i="7"/>
  <c r="Q14" i="7"/>
  <c r="P14" i="7"/>
  <c r="Q13" i="7"/>
  <c r="P13" i="7"/>
  <c r="Q12" i="7"/>
  <c r="P12" i="7"/>
  <c r="Q11" i="7"/>
  <c r="P11" i="7"/>
  <c r="Q10" i="7"/>
  <c r="P10" i="7"/>
  <c r="Q9" i="7"/>
  <c r="P9" i="7"/>
  <c r="Q8" i="7"/>
  <c r="P8" i="7"/>
  <c r="Q7" i="7"/>
  <c r="P7" i="7"/>
  <c r="Q6" i="7"/>
  <c r="P6" i="7"/>
  <c r="Q5" i="7"/>
  <c r="P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AD4" i="8"/>
  <c r="H247" i="23" l="1"/>
  <c r="H31" i="22"/>
  <c r="H247" i="21"/>
  <c r="AA170" i="18" s="1"/>
  <c r="Q3" i="7"/>
  <c r="AX3" i="7"/>
  <c r="P31" i="20"/>
  <c r="H271" i="23"/>
  <c r="H319" i="23"/>
  <c r="H343" i="23"/>
  <c r="H535" i="23"/>
  <c r="AC182" i="18" s="1"/>
  <c r="H295" i="23"/>
  <c r="AC180" i="18" s="1"/>
  <c r="H223" i="23"/>
  <c r="P295" i="21"/>
  <c r="AK170" i="18" s="1"/>
  <c r="P7" i="21"/>
  <c r="AI168" i="18" s="1"/>
  <c r="P199" i="21"/>
  <c r="AL169" i="18" s="1"/>
  <c r="P343" i="21"/>
  <c r="AH171" i="18" s="1"/>
  <c r="P535" i="21"/>
  <c r="P247" i="21"/>
  <c r="P271" i="21"/>
  <c r="AJ170" i="18" s="1"/>
  <c r="P223" i="21"/>
  <c r="AH170" i="18" s="1"/>
  <c r="H223" i="21"/>
  <c r="Z170" i="18" s="1"/>
  <c r="H271" i="21"/>
  <c r="H319" i="21"/>
  <c r="H3" i="4"/>
  <c r="D3" i="4"/>
  <c r="T3" i="4"/>
  <c r="F3" i="4"/>
  <c r="N3" i="4"/>
  <c r="P3" i="4"/>
  <c r="J3" i="4"/>
  <c r="R3" i="4"/>
  <c r="H103" i="22"/>
  <c r="P127" i="21"/>
  <c r="P463" i="21"/>
  <c r="AH172" i="18" s="1"/>
  <c r="H175" i="23"/>
  <c r="AC179" i="18" s="1"/>
  <c r="H367" i="23"/>
  <c r="H559" i="23"/>
  <c r="H439" i="23"/>
  <c r="AD181" i="18" s="1"/>
  <c r="H103" i="23"/>
  <c r="H79" i="23"/>
  <c r="AD178" i="18" s="1"/>
  <c r="H463" i="23"/>
  <c r="Z182" i="18" s="1"/>
  <c r="H55" i="23"/>
  <c r="AC178" i="18" s="1"/>
  <c r="H7" i="23"/>
  <c r="H199" i="23"/>
  <c r="AD179" i="18" s="1"/>
  <c r="P31" i="22"/>
  <c r="AG179" i="18" s="1"/>
  <c r="P103" i="22"/>
  <c r="P175" i="21"/>
  <c r="AK169" i="18" s="1"/>
  <c r="P511" i="21"/>
  <c r="P151" i="21"/>
  <c r="AJ169" i="18" s="1"/>
  <c r="P487" i="21"/>
  <c r="AI172" i="18" s="1"/>
  <c r="P103" i="21"/>
  <c r="AH169" i="18" s="1"/>
  <c r="P79" i="21"/>
  <c r="AL168" i="18" s="1"/>
  <c r="P415" i="21"/>
  <c r="AK171" i="18" s="1"/>
  <c r="P55" i="21"/>
  <c r="AK168" i="18" s="1"/>
  <c r="P391" i="21"/>
  <c r="P439" i="21"/>
  <c r="AL171" i="18" s="1"/>
  <c r="P31" i="21"/>
  <c r="AJ168" i="18" s="1"/>
  <c r="P367" i="21"/>
  <c r="AI171" i="18" s="1"/>
  <c r="P559" i="21"/>
  <c r="AL172" i="18" s="1"/>
  <c r="H127" i="21"/>
  <c r="H175" i="21"/>
  <c r="AC169" i="18" s="1"/>
  <c r="H103" i="21"/>
  <c r="Z169" i="18" s="1"/>
  <c r="H151" i="21"/>
  <c r="AB169" i="18" s="1"/>
  <c r="H199" i="21"/>
  <c r="AD169" i="18" s="1"/>
  <c r="H31" i="20"/>
  <c r="Y169" i="18" s="1"/>
  <c r="H151" i="23"/>
  <c r="AB179" i="18" s="1"/>
  <c r="H31" i="23"/>
  <c r="AB178" i="18" s="1"/>
  <c r="H415" i="23"/>
  <c r="H127" i="23"/>
  <c r="AA179" i="18" s="1"/>
  <c r="Z180" i="18"/>
  <c r="AD180" i="18"/>
  <c r="H511" i="23"/>
  <c r="AB182" i="18" s="1"/>
  <c r="H391" i="23"/>
  <c r="AB181" i="18" s="1"/>
  <c r="H487" i="23"/>
  <c r="AA182" i="18" s="1"/>
  <c r="P79" i="22"/>
  <c r="H79" i="22"/>
  <c r="Y181" i="18" s="1"/>
  <c r="AI170" i="18"/>
  <c r="AB170" i="18"/>
  <c r="AD170" i="18"/>
  <c r="H367" i="21"/>
  <c r="AA171" i="18" s="1"/>
  <c r="H415" i="21"/>
  <c r="AC171" i="18" s="1"/>
  <c r="H463" i="21"/>
  <c r="Z172" i="18" s="1"/>
  <c r="C172" i="18" s="1"/>
  <c r="H511" i="21"/>
  <c r="AB172" i="18" s="1"/>
  <c r="H559" i="21"/>
  <c r="AD172" i="18" s="1"/>
  <c r="AC170" i="18"/>
  <c r="H391" i="21"/>
  <c r="AB171" i="18" s="1"/>
  <c r="H439" i="21"/>
  <c r="AD171" i="18" s="1"/>
  <c r="H487" i="21"/>
  <c r="AA172" i="18" s="1"/>
  <c r="H535" i="21"/>
  <c r="AC172" i="18" s="1"/>
  <c r="P79" i="20"/>
  <c r="AG171" i="18" s="1"/>
  <c r="P103" i="20"/>
  <c r="AG172" i="18" s="1"/>
  <c r="H103" i="20"/>
  <c r="Y172" i="18" s="1"/>
  <c r="H79" i="20"/>
  <c r="Y171" i="18" s="1"/>
  <c r="AL181" i="18"/>
  <c r="AK182" i="18"/>
  <c r="AC181" i="18"/>
  <c r="AG170" i="18"/>
  <c r="AK180" i="18"/>
  <c r="AH182" i="18"/>
  <c r="AL182" i="18"/>
  <c r="AH180" i="18"/>
  <c r="AK181" i="18"/>
  <c r="AJ182" i="18"/>
  <c r="AG180" i="18"/>
  <c r="Y180" i="18"/>
  <c r="Y170" i="18"/>
  <c r="AK178" i="18"/>
  <c r="AJ179" i="18"/>
  <c r="AI180" i="18"/>
  <c r="AH181" i="18"/>
  <c r="Y179" i="18"/>
  <c r="AK179" i="18"/>
  <c r="AI181" i="18"/>
  <c r="AL178" i="18"/>
  <c r="AA180" i="18"/>
  <c r="AJ180" i="18"/>
  <c r="Z181" i="18"/>
  <c r="AI178" i="18"/>
  <c r="AL179" i="18"/>
  <c r="AB180" i="18"/>
  <c r="AA181" i="18"/>
  <c r="AJ181" i="18"/>
  <c r="AI182" i="18"/>
  <c r="AD182" i="18"/>
  <c r="G182" i="18" s="1"/>
  <c r="AA178" i="18"/>
  <c r="AJ178" i="18"/>
  <c r="AI179" i="18"/>
  <c r="AL180" i="18"/>
  <c r="H7" i="21"/>
  <c r="AA168" i="18" s="1"/>
  <c r="AJ171" i="18"/>
  <c r="H55" i="21"/>
  <c r="AC168" i="18" s="1"/>
  <c r="H343" i="21"/>
  <c r="Z171" i="18" s="1"/>
  <c r="AK172" i="18"/>
  <c r="H31" i="21"/>
  <c r="AB168" i="18" s="1"/>
  <c r="H79" i="21"/>
  <c r="AD168" i="18" s="1"/>
  <c r="AL170" i="18"/>
  <c r="AJ172" i="18"/>
  <c r="P7" i="22"/>
  <c r="AG178" i="18" s="1"/>
  <c r="AG182" i="18"/>
  <c r="AG181" i="18"/>
  <c r="H7" i="22"/>
  <c r="Y178" i="18" s="1"/>
  <c r="Y182" i="18"/>
  <c r="P7" i="20"/>
  <c r="AG168" i="18" s="1"/>
  <c r="H7" i="20"/>
  <c r="Y168" i="18" s="1"/>
  <c r="AG169" i="18"/>
  <c r="O3" i="16"/>
  <c r="AH179" i="18" s="1"/>
  <c r="G3" i="16"/>
  <c r="Z179" i="18" s="1"/>
  <c r="O3" i="15"/>
  <c r="AI169" i="18" s="1"/>
  <c r="S21" i="6"/>
  <c r="S13" i="6"/>
  <c r="S5" i="6"/>
  <c r="O3" i="6"/>
  <c r="I3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AF204" i="8"/>
  <c r="AE204" i="8"/>
  <c r="AF203" i="8"/>
  <c r="AE203" i="8"/>
  <c r="AF202" i="8"/>
  <c r="AE202" i="8"/>
  <c r="AF201" i="8"/>
  <c r="AE201" i="8"/>
  <c r="AF200" i="8"/>
  <c r="AE200" i="8"/>
  <c r="AF199" i="8"/>
  <c r="AE199" i="8"/>
  <c r="AF198" i="8"/>
  <c r="AE198" i="8"/>
  <c r="AF197" i="8"/>
  <c r="AE197" i="8"/>
  <c r="AF196" i="8"/>
  <c r="AE196" i="8"/>
  <c r="AF195" i="8"/>
  <c r="AE195" i="8"/>
  <c r="AF194" i="8"/>
  <c r="AE194" i="8"/>
  <c r="AF193" i="8"/>
  <c r="AE193" i="8"/>
  <c r="AF192" i="8"/>
  <c r="AE192" i="8"/>
  <c r="AF191" i="8"/>
  <c r="AE191" i="8"/>
  <c r="AF190" i="8"/>
  <c r="AE190" i="8"/>
  <c r="AF189" i="8"/>
  <c r="AE189" i="8"/>
  <c r="AF188" i="8"/>
  <c r="AE188" i="8"/>
  <c r="AF187" i="8"/>
  <c r="AE187" i="8"/>
  <c r="AF186" i="8"/>
  <c r="AE186" i="8"/>
  <c r="AF185" i="8"/>
  <c r="AE185" i="8"/>
  <c r="AF184" i="8"/>
  <c r="AE184" i="8"/>
  <c r="AF183" i="8"/>
  <c r="AE183" i="8"/>
  <c r="AF182" i="8"/>
  <c r="AE182" i="8"/>
  <c r="AF181" i="8"/>
  <c r="AE181" i="8"/>
  <c r="AF180" i="8"/>
  <c r="AE180" i="8"/>
  <c r="AF179" i="8"/>
  <c r="AE179" i="8"/>
  <c r="AF178" i="8"/>
  <c r="AE178" i="8"/>
  <c r="AF177" i="8"/>
  <c r="AE177" i="8"/>
  <c r="AF176" i="8"/>
  <c r="AE176" i="8"/>
  <c r="AF175" i="8"/>
  <c r="AE175" i="8"/>
  <c r="AF174" i="8"/>
  <c r="AE174" i="8"/>
  <c r="AF173" i="8"/>
  <c r="AE173" i="8"/>
  <c r="AF172" i="8"/>
  <c r="AE172" i="8"/>
  <c r="AF171" i="8"/>
  <c r="AE171" i="8"/>
  <c r="AF170" i="8"/>
  <c r="AE170" i="8"/>
  <c r="AF169" i="8"/>
  <c r="AE169" i="8"/>
  <c r="AF168" i="8"/>
  <c r="AE168" i="8"/>
  <c r="AF167" i="8"/>
  <c r="AE167" i="8"/>
  <c r="AF166" i="8"/>
  <c r="AE166" i="8"/>
  <c r="AF165" i="8"/>
  <c r="AE165" i="8"/>
  <c r="AF164" i="8"/>
  <c r="AE164" i="8"/>
  <c r="AF163" i="8"/>
  <c r="AE163" i="8"/>
  <c r="AF162" i="8"/>
  <c r="AE162" i="8"/>
  <c r="AF161" i="8"/>
  <c r="AE161" i="8"/>
  <c r="AF160" i="8"/>
  <c r="AE160" i="8"/>
  <c r="AF159" i="8"/>
  <c r="AE159" i="8"/>
  <c r="AF158" i="8"/>
  <c r="AE158" i="8"/>
  <c r="AF157" i="8"/>
  <c r="AE157" i="8"/>
  <c r="AF156" i="8"/>
  <c r="AE156" i="8"/>
  <c r="AF155" i="8"/>
  <c r="AE155" i="8"/>
  <c r="AF154" i="8"/>
  <c r="AE154" i="8"/>
  <c r="AF153" i="8"/>
  <c r="AE153" i="8"/>
  <c r="AF152" i="8"/>
  <c r="AE152" i="8"/>
  <c r="AF151" i="8"/>
  <c r="AE151" i="8"/>
  <c r="AF150" i="8"/>
  <c r="AE150" i="8"/>
  <c r="AF149" i="8"/>
  <c r="AE149" i="8"/>
  <c r="AF148" i="8"/>
  <c r="AE148" i="8"/>
  <c r="AF147" i="8"/>
  <c r="AE147" i="8"/>
  <c r="AF146" i="8"/>
  <c r="AE146" i="8"/>
  <c r="AF145" i="8"/>
  <c r="AE145" i="8"/>
  <c r="AF144" i="8"/>
  <c r="AE144" i="8"/>
  <c r="AF143" i="8"/>
  <c r="AE143" i="8"/>
  <c r="AF142" i="8"/>
  <c r="AE142" i="8"/>
  <c r="AF141" i="8"/>
  <c r="AE141" i="8"/>
  <c r="AF140" i="8"/>
  <c r="AE140" i="8"/>
  <c r="AF139" i="8"/>
  <c r="AE139" i="8"/>
  <c r="AF138" i="8"/>
  <c r="AE138" i="8"/>
  <c r="AF137" i="8"/>
  <c r="AE137" i="8"/>
  <c r="AF136" i="8"/>
  <c r="AE136" i="8"/>
  <c r="AF135" i="8"/>
  <c r="AE135" i="8"/>
  <c r="AF134" i="8"/>
  <c r="AE134" i="8"/>
  <c r="AF133" i="8"/>
  <c r="AE133" i="8"/>
  <c r="AF132" i="8"/>
  <c r="AE132" i="8"/>
  <c r="AF131" i="8"/>
  <c r="AE131" i="8"/>
  <c r="AF130" i="8"/>
  <c r="AE130" i="8"/>
  <c r="AF129" i="8"/>
  <c r="AE129" i="8"/>
  <c r="AF128" i="8"/>
  <c r="AE128" i="8"/>
  <c r="AF127" i="8"/>
  <c r="AE127" i="8"/>
  <c r="AF126" i="8"/>
  <c r="AE126" i="8"/>
  <c r="AF125" i="8"/>
  <c r="AE125" i="8"/>
  <c r="AF124" i="8"/>
  <c r="AE124" i="8"/>
  <c r="AF123" i="8"/>
  <c r="AE123" i="8"/>
  <c r="AF122" i="8"/>
  <c r="AE122" i="8"/>
  <c r="AF121" i="8"/>
  <c r="AE121" i="8"/>
  <c r="AF120" i="8"/>
  <c r="AE120" i="8"/>
  <c r="AF119" i="8"/>
  <c r="AE119" i="8"/>
  <c r="AF118" i="8"/>
  <c r="AE118" i="8"/>
  <c r="AF117" i="8"/>
  <c r="AE117" i="8"/>
  <c r="AF116" i="8"/>
  <c r="AE116" i="8"/>
  <c r="AF115" i="8"/>
  <c r="AE115" i="8"/>
  <c r="AF114" i="8"/>
  <c r="AE114" i="8"/>
  <c r="AF113" i="8"/>
  <c r="AE113" i="8"/>
  <c r="AF112" i="8"/>
  <c r="AE112" i="8"/>
  <c r="AF111" i="8"/>
  <c r="AE111" i="8"/>
  <c r="AF110" i="8"/>
  <c r="AE110" i="8"/>
  <c r="AF109" i="8"/>
  <c r="AE109" i="8"/>
  <c r="AF108" i="8"/>
  <c r="AE108" i="8"/>
  <c r="AF107" i="8"/>
  <c r="AE107" i="8"/>
  <c r="AF106" i="8"/>
  <c r="AE106" i="8"/>
  <c r="AF105" i="8"/>
  <c r="AE105" i="8"/>
  <c r="AF104" i="8"/>
  <c r="AE104" i="8"/>
  <c r="AF103" i="8"/>
  <c r="AE103" i="8"/>
  <c r="AF102" i="8"/>
  <c r="AE102" i="8"/>
  <c r="AF101" i="8"/>
  <c r="AE101" i="8"/>
  <c r="AF100" i="8"/>
  <c r="AE100" i="8"/>
  <c r="AF99" i="8"/>
  <c r="AE99" i="8"/>
  <c r="AF98" i="8"/>
  <c r="AE98" i="8"/>
  <c r="AF97" i="8"/>
  <c r="AE97" i="8"/>
  <c r="AF96" i="8"/>
  <c r="AE96" i="8"/>
  <c r="AF95" i="8"/>
  <c r="AE95" i="8"/>
  <c r="AF94" i="8"/>
  <c r="AE94" i="8"/>
  <c r="AF93" i="8"/>
  <c r="AE93" i="8"/>
  <c r="AF92" i="8"/>
  <c r="AE92" i="8"/>
  <c r="AF91" i="8"/>
  <c r="AE91" i="8"/>
  <c r="AF90" i="8"/>
  <c r="AE90" i="8"/>
  <c r="AF89" i="8"/>
  <c r="AE89" i="8"/>
  <c r="AF88" i="8"/>
  <c r="AE88" i="8"/>
  <c r="AF87" i="8"/>
  <c r="AE87" i="8"/>
  <c r="AF86" i="8"/>
  <c r="AE86" i="8"/>
  <c r="AF85" i="8"/>
  <c r="AE85" i="8"/>
  <c r="AF84" i="8"/>
  <c r="AE84" i="8"/>
  <c r="AF83" i="8"/>
  <c r="AE83" i="8"/>
  <c r="AF82" i="8"/>
  <c r="AE82" i="8"/>
  <c r="AF81" i="8"/>
  <c r="AE81" i="8"/>
  <c r="AF80" i="8"/>
  <c r="AE80" i="8"/>
  <c r="AF79" i="8"/>
  <c r="AE79" i="8"/>
  <c r="AF78" i="8"/>
  <c r="AE78" i="8"/>
  <c r="AF77" i="8"/>
  <c r="AE77" i="8"/>
  <c r="AF76" i="8"/>
  <c r="AE76" i="8"/>
  <c r="AF75" i="8"/>
  <c r="AE75" i="8"/>
  <c r="AF74" i="8"/>
  <c r="AE74" i="8"/>
  <c r="AF73" i="8"/>
  <c r="AE73" i="8"/>
  <c r="AF72" i="8"/>
  <c r="AE72" i="8"/>
  <c r="AF71" i="8"/>
  <c r="AE71" i="8"/>
  <c r="AF70" i="8"/>
  <c r="AE70" i="8"/>
  <c r="AF69" i="8"/>
  <c r="AE69" i="8"/>
  <c r="AF68" i="8"/>
  <c r="AE68" i="8"/>
  <c r="AF67" i="8"/>
  <c r="AE67" i="8"/>
  <c r="AF66" i="8"/>
  <c r="AE66" i="8"/>
  <c r="AF65" i="8"/>
  <c r="AE65" i="8"/>
  <c r="AF64" i="8"/>
  <c r="AE64" i="8"/>
  <c r="AF63" i="8"/>
  <c r="AE63" i="8"/>
  <c r="AF62" i="8"/>
  <c r="AE62" i="8"/>
  <c r="AF61" i="8"/>
  <c r="AE61" i="8"/>
  <c r="AF60" i="8"/>
  <c r="AE60" i="8"/>
  <c r="AF59" i="8"/>
  <c r="AE59" i="8"/>
  <c r="AF58" i="8"/>
  <c r="AE58" i="8"/>
  <c r="AF57" i="8"/>
  <c r="AE57" i="8"/>
  <c r="AF56" i="8"/>
  <c r="AE56" i="8"/>
  <c r="AF55" i="8"/>
  <c r="AE55" i="8"/>
  <c r="AF54" i="8"/>
  <c r="AE54" i="8"/>
  <c r="AF53" i="8"/>
  <c r="AE53" i="8"/>
  <c r="AF52" i="8"/>
  <c r="AE52" i="8"/>
  <c r="AF51" i="8"/>
  <c r="AE51" i="8"/>
  <c r="AF50" i="8"/>
  <c r="AE50" i="8"/>
  <c r="AF49" i="8"/>
  <c r="AE49" i="8"/>
  <c r="AF48" i="8"/>
  <c r="AE48" i="8"/>
  <c r="AF47" i="8"/>
  <c r="AE47" i="8"/>
  <c r="AF46" i="8"/>
  <c r="AE46" i="8"/>
  <c r="AF45" i="8"/>
  <c r="AE45" i="8"/>
  <c r="AF44" i="8"/>
  <c r="AE44" i="8"/>
  <c r="AF43" i="8"/>
  <c r="AE43" i="8"/>
  <c r="AF42" i="8"/>
  <c r="AE42" i="8"/>
  <c r="AF41" i="8"/>
  <c r="AE41" i="8"/>
  <c r="AF40" i="8"/>
  <c r="AE40" i="8"/>
  <c r="AF39" i="8"/>
  <c r="AE39" i="8"/>
  <c r="AF38" i="8"/>
  <c r="AE38" i="8"/>
  <c r="AF37" i="8"/>
  <c r="AE37" i="8"/>
  <c r="AF36" i="8"/>
  <c r="AE36" i="8"/>
  <c r="AF35" i="8"/>
  <c r="AE35" i="8"/>
  <c r="AF34" i="8"/>
  <c r="AE34" i="8"/>
  <c r="AF33" i="8"/>
  <c r="AE33" i="8"/>
  <c r="AF32" i="8"/>
  <c r="AE32" i="8"/>
  <c r="AF31" i="8"/>
  <c r="AE31" i="8"/>
  <c r="AF30" i="8"/>
  <c r="AE30" i="8"/>
  <c r="AF29" i="8"/>
  <c r="AE29" i="8"/>
  <c r="AF28" i="8"/>
  <c r="AE28" i="8"/>
  <c r="AF27" i="8"/>
  <c r="AE27" i="8"/>
  <c r="AF26" i="8"/>
  <c r="AE26" i="8"/>
  <c r="AF25" i="8"/>
  <c r="AE25" i="8"/>
  <c r="AF24" i="8"/>
  <c r="AE24" i="8"/>
  <c r="AF23" i="8"/>
  <c r="AE23" i="8"/>
  <c r="AF22" i="8"/>
  <c r="AE22" i="8"/>
  <c r="AF21" i="8"/>
  <c r="AE21" i="8"/>
  <c r="AF20" i="8"/>
  <c r="AE20" i="8"/>
  <c r="AF19" i="8"/>
  <c r="AE19" i="8"/>
  <c r="AF18" i="8"/>
  <c r="AE18" i="8"/>
  <c r="AF17" i="8"/>
  <c r="AE17" i="8"/>
  <c r="AF16" i="8"/>
  <c r="AE16" i="8"/>
  <c r="AF15" i="8"/>
  <c r="AE15" i="8"/>
  <c r="AF14" i="8"/>
  <c r="AE14" i="8"/>
  <c r="AF13" i="8"/>
  <c r="AE13" i="8"/>
  <c r="AF12" i="8"/>
  <c r="AE12" i="8"/>
  <c r="AF11" i="8"/>
  <c r="AE11" i="8"/>
  <c r="AF10" i="8"/>
  <c r="AE10" i="8"/>
  <c r="AF9" i="8"/>
  <c r="AE9" i="8"/>
  <c r="AF8" i="8"/>
  <c r="AE8" i="8"/>
  <c r="AF7" i="8"/>
  <c r="AE7" i="8"/>
  <c r="AF6" i="8"/>
  <c r="AE6" i="8"/>
  <c r="AF5" i="8"/>
  <c r="AE5" i="8"/>
  <c r="AF4" i="8"/>
  <c r="AE4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N4" i="8"/>
  <c r="AE3" i="8" l="1"/>
  <c r="D182" i="18"/>
  <c r="G179" i="18"/>
  <c r="G181" i="18"/>
  <c r="G180" i="18"/>
  <c r="B171" i="18"/>
  <c r="O3" i="8"/>
  <c r="S3" i="6"/>
  <c r="S4" i="6"/>
  <c r="S12" i="6"/>
  <c r="S20" i="6"/>
  <c r="S28" i="6"/>
  <c r="S36" i="6"/>
  <c r="S8" i="6"/>
  <c r="S16" i="6"/>
  <c r="S24" i="6"/>
  <c r="S32" i="6"/>
  <c r="S40" i="6"/>
  <c r="S48" i="6"/>
  <c r="S56" i="6"/>
  <c r="S64" i="6"/>
  <c r="S72" i="6"/>
  <c r="S80" i="6"/>
  <c r="S9" i="6"/>
  <c r="S17" i="6"/>
  <c r="S25" i="6"/>
  <c r="S33" i="6"/>
  <c r="S41" i="6"/>
  <c r="S49" i="6"/>
  <c r="S57" i="6"/>
  <c r="S65" i="6"/>
  <c r="S73" i="6"/>
  <c r="S81" i="6"/>
  <c r="S89" i="6"/>
  <c r="S97" i="6"/>
  <c r="S10" i="6"/>
  <c r="S18" i="6"/>
  <c r="S26" i="6"/>
  <c r="S34" i="6"/>
  <c r="S42" i="6"/>
  <c r="S50" i="6"/>
  <c r="S58" i="6"/>
  <c r="S66" i="6"/>
  <c r="S74" i="6"/>
  <c r="S82" i="6"/>
  <c r="S90" i="6"/>
  <c r="S98" i="6"/>
  <c r="S44" i="6"/>
  <c r="S52" i="6"/>
  <c r="S60" i="6"/>
  <c r="S68" i="6"/>
  <c r="S76" i="6"/>
  <c r="S84" i="6"/>
  <c r="S92" i="6"/>
  <c r="S100" i="6"/>
  <c r="S6" i="6"/>
  <c r="S14" i="6"/>
  <c r="S22" i="6"/>
  <c r="S30" i="6"/>
  <c r="S38" i="6"/>
  <c r="S46" i="6"/>
  <c r="S54" i="6"/>
  <c r="S62" i="6"/>
  <c r="S70" i="6"/>
  <c r="S78" i="6"/>
  <c r="S86" i="6"/>
  <c r="S94" i="6"/>
  <c r="S102" i="6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S88" i="6"/>
  <c r="S96" i="6"/>
  <c r="I6" i="6"/>
  <c r="I30" i="6"/>
  <c r="I54" i="6"/>
  <c r="I78" i="6"/>
  <c r="I102" i="6"/>
  <c r="I7" i="6"/>
  <c r="I15" i="6"/>
  <c r="I23" i="6"/>
  <c r="I31" i="6"/>
  <c r="I39" i="6"/>
  <c r="I47" i="6"/>
  <c r="I55" i="6"/>
  <c r="I63" i="6"/>
  <c r="I71" i="6"/>
  <c r="I79" i="6"/>
  <c r="I87" i="6"/>
  <c r="I95" i="6"/>
  <c r="I103" i="6"/>
  <c r="I14" i="6"/>
  <c r="I38" i="6"/>
  <c r="I62" i="6"/>
  <c r="I86" i="6"/>
  <c r="I22" i="6"/>
  <c r="I46" i="6"/>
  <c r="I70" i="6"/>
  <c r="I94" i="6"/>
  <c r="O8" i="6"/>
  <c r="O24" i="6"/>
  <c r="O40" i="6"/>
  <c r="O56" i="6"/>
  <c r="O80" i="6"/>
  <c r="O96" i="6"/>
  <c r="O9" i="6"/>
  <c r="O33" i="6"/>
  <c r="O49" i="6"/>
  <c r="O65" i="6"/>
  <c r="O73" i="6"/>
  <c r="O89" i="6"/>
  <c r="O97" i="6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S7" i="6"/>
  <c r="S15" i="6"/>
  <c r="S23" i="6"/>
  <c r="S31" i="6"/>
  <c r="S39" i="6"/>
  <c r="S47" i="6"/>
  <c r="S55" i="6"/>
  <c r="S63" i="6"/>
  <c r="S71" i="6"/>
  <c r="S79" i="6"/>
  <c r="S87" i="6"/>
  <c r="S95" i="6"/>
  <c r="S103" i="6"/>
  <c r="O10" i="6"/>
  <c r="O18" i="6"/>
  <c r="O26" i="6"/>
  <c r="O34" i="6"/>
  <c r="O42" i="6"/>
  <c r="O50" i="6"/>
  <c r="O58" i="6"/>
  <c r="O66" i="6"/>
  <c r="O74" i="6"/>
  <c r="O82" i="6"/>
  <c r="O90" i="6"/>
  <c r="O98" i="6"/>
  <c r="I8" i="6"/>
  <c r="I16" i="6"/>
  <c r="I24" i="6"/>
  <c r="I32" i="6"/>
  <c r="I40" i="6"/>
  <c r="I48" i="6"/>
  <c r="I56" i="6"/>
  <c r="I64" i="6"/>
  <c r="I72" i="6"/>
  <c r="I80" i="6"/>
  <c r="I88" i="6"/>
  <c r="I96" i="6"/>
  <c r="O11" i="6"/>
  <c r="O19" i="6"/>
  <c r="O27" i="6"/>
  <c r="O35" i="6"/>
  <c r="O43" i="6"/>
  <c r="O51" i="6"/>
  <c r="O59" i="6"/>
  <c r="O67" i="6"/>
  <c r="O75" i="6"/>
  <c r="O83" i="6"/>
  <c r="O91" i="6"/>
  <c r="O99" i="6"/>
  <c r="S11" i="6"/>
  <c r="S19" i="6"/>
  <c r="S27" i="6"/>
  <c r="S35" i="6"/>
  <c r="S43" i="6"/>
  <c r="S51" i="6"/>
  <c r="S59" i="6"/>
  <c r="S67" i="6"/>
  <c r="S75" i="6"/>
  <c r="S83" i="6"/>
  <c r="S91" i="6"/>
  <c r="S99" i="6"/>
  <c r="O16" i="6"/>
  <c r="O32" i="6"/>
  <c r="O48" i="6"/>
  <c r="O64" i="6"/>
  <c r="O72" i="6"/>
  <c r="O88" i="6"/>
  <c r="O17" i="6"/>
  <c r="O25" i="6"/>
  <c r="O41" i="6"/>
  <c r="O57" i="6"/>
  <c r="O81" i="6"/>
  <c r="O4" i="6"/>
  <c r="O12" i="6"/>
  <c r="O20" i="6"/>
  <c r="O28" i="6"/>
  <c r="O36" i="6"/>
  <c r="O44" i="6"/>
  <c r="O52" i="6"/>
  <c r="O60" i="6"/>
  <c r="O68" i="6"/>
  <c r="O76" i="6"/>
  <c r="O84" i="6"/>
  <c r="O92" i="6"/>
  <c r="O10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S29" i="6"/>
  <c r="S37" i="6"/>
  <c r="S45" i="6"/>
  <c r="S53" i="6"/>
  <c r="S61" i="6"/>
  <c r="S69" i="6"/>
  <c r="S77" i="6"/>
  <c r="S85" i="6"/>
  <c r="S93" i="6"/>
  <c r="S101" i="6"/>
  <c r="I9" i="6"/>
  <c r="I17" i="6"/>
  <c r="I25" i="6"/>
  <c r="I33" i="6"/>
  <c r="I41" i="6"/>
  <c r="I49" i="6"/>
  <c r="I57" i="6"/>
  <c r="I65" i="6"/>
  <c r="I73" i="6"/>
  <c r="I81" i="6"/>
  <c r="I89" i="6"/>
  <c r="I97" i="6"/>
  <c r="I10" i="6"/>
  <c r="I18" i="6"/>
  <c r="I26" i="6"/>
  <c r="I34" i="6"/>
  <c r="I42" i="6"/>
  <c r="I50" i="6"/>
  <c r="I58" i="6"/>
  <c r="I66" i="6"/>
  <c r="I74" i="6"/>
  <c r="I82" i="6"/>
  <c r="I90" i="6"/>
  <c r="I98" i="6"/>
  <c r="I11" i="6"/>
  <c r="I19" i="6"/>
  <c r="I27" i="6"/>
  <c r="I35" i="6"/>
  <c r="I43" i="6"/>
  <c r="I51" i="6"/>
  <c r="I59" i="6"/>
  <c r="I67" i="6"/>
  <c r="I75" i="6"/>
  <c r="I83" i="6"/>
  <c r="I91" i="6"/>
  <c r="I99" i="6"/>
  <c r="C181" i="18"/>
  <c r="F182" i="18"/>
  <c r="B170" i="18"/>
  <c r="C182" i="18"/>
  <c r="F178" i="18"/>
  <c r="B180" i="18"/>
  <c r="R105" i="6"/>
  <c r="N105" i="6"/>
  <c r="H105" i="6"/>
  <c r="H106" i="6"/>
  <c r="D106" i="6"/>
  <c r="D105" i="6"/>
  <c r="N106" i="6"/>
  <c r="R106" i="6"/>
  <c r="D181" i="18"/>
  <c r="E178" i="18"/>
  <c r="F181" i="18"/>
  <c r="E170" i="18"/>
  <c r="C180" i="18"/>
  <c r="B179" i="18"/>
  <c r="D179" i="18"/>
  <c r="E182" i="18"/>
  <c r="D180" i="18"/>
  <c r="E179" i="18"/>
  <c r="G170" i="18"/>
  <c r="C169" i="18"/>
  <c r="F168" i="18"/>
  <c r="D170" i="18"/>
  <c r="F179" i="18"/>
  <c r="F170" i="18"/>
  <c r="E180" i="18"/>
  <c r="E181" i="18"/>
  <c r="D178" i="18"/>
  <c r="F180" i="18"/>
  <c r="C179" i="18"/>
  <c r="E172" i="18"/>
  <c r="F172" i="18"/>
  <c r="E171" i="18"/>
  <c r="D172" i="18"/>
  <c r="C171" i="18"/>
  <c r="D171" i="18"/>
  <c r="C170" i="18"/>
  <c r="G172" i="18"/>
  <c r="F169" i="18"/>
  <c r="G169" i="18"/>
  <c r="E169" i="18"/>
  <c r="G171" i="18"/>
  <c r="F171" i="18"/>
  <c r="E168" i="18"/>
  <c r="D168" i="18"/>
  <c r="B182" i="18"/>
  <c r="B178" i="18"/>
  <c r="B181" i="18"/>
  <c r="B168" i="18"/>
  <c r="B169" i="18"/>
  <c r="AY3" i="7" l="1"/>
  <c r="R3" i="7"/>
  <c r="G3" i="15" l="1"/>
  <c r="AA169" i="18" s="1"/>
  <c r="D169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<sst xmlns="http://schemas.openxmlformats.org/spreadsheetml/2006/main" count="2132" uniqueCount="376">
  <si>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</si>
  <si>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</si>
  <si>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</si>
  <si>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</si>
  <si>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</si>
  <si>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</si>
  <si>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</si>
  <si>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</si>
  <si>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</si>
  <si>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</si>
  <si>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</si>
  <si>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</si>
  <si>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</si>
  <si>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</si>
  <si>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</si>
  <si>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</si>
  <si>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</si>
  <si>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</si>
  <si>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</si>
  <si>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</si>
  <si>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</si>
  <si>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</si>
  <si>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</si>
  <si>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</si>
  <si>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</si>
  <si>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</si>
  <si>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</si>
  <si>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</si>
  <si>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</si>
  <si>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</si>
  <si>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</si>
  <si>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</si>
  <si>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</si>
  <si>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</si>
  <si>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</si>
  <si>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</si>
  <si>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</si>
  <si>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</si>
  <si>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</si>
  <si>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</si>
  <si>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</si>
  <si>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</si>
  <si>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</si>
  <si>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</si>
  <si>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</si>
  <si>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</si>
  <si>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</si>
  <si>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</si>
  <si>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</si>
  <si>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</si>
  <si>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</si>
  <si>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</si>
  <si>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</si>
  <si>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</si>
  <si>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</si>
  <si>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</si>
  <si>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</si>
  <si>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</si>
  <si>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</si>
  <si>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</si>
  <si>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</si>
  <si>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</si>
  <si>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</si>
  <si>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</si>
  <si>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</si>
  <si>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</si>
  <si>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</si>
  <si>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</si>
  <si>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</si>
  <si>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</si>
  <si>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</si>
  <si>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</si>
  <si>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</si>
  <si>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</si>
  <si>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</si>
  <si>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</si>
  <si>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</si>
  <si>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</si>
  <si>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</si>
  <si>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</si>
  <si>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</si>
  <si>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</si>
  <si>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</si>
  <si>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</si>
  <si>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</si>
  <si>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</si>
  <si>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</si>
  <si>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</si>
  <si>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</si>
  <si>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</si>
  <si>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</si>
  <si>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</si>
  <si>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</si>
  <si>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</si>
  <si>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</si>
  <si>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</si>
  <si>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</si>
  <si>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</si>
  <si>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!Date: Monday</t>
  </si>
  <si>
    <t>!Source: Standard</t>
  </si>
  <si>
    <t>BEGIN CH1_DATA</t>
  </si>
  <si>
    <t>Conv.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</si>
  <si>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</si>
  <si>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</si>
  <si>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</si>
  <si>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</si>
  <si>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</si>
  <si>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</si>
  <si>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</si>
  <si>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</si>
  <si>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</si>
  <si>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</si>
  <si>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</si>
  <si>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</si>
  <si>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</si>
  <si>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</si>
  <si>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</si>
  <si>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</si>
  <si>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</si>
  <si>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</si>
  <si>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</si>
  <si>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</si>
  <si>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</si>
  <si>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</si>
  <si>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</si>
  <si>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</si>
  <si>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</si>
  <si>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</si>
  <si>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</si>
  <si>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</si>
  <si>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</si>
  <si>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</si>
  <si>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</si>
  <si>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</si>
  <si>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</si>
  <si>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</si>
  <si>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</si>
  <si>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</si>
  <si>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</si>
  <si>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</si>
  <si>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</si>
  <si>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</si>
  <si>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</si>
  <si>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</si>
  <si>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</si>
  <si>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</si>
  <si>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</si>
  <si>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</si>
  <si>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</si>
  <si>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</si>
  <si>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</si>
  <si>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</si>
  <si>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</si>
  <si>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</si>
  <si>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</si>
  <si>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</si>
  <si>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</si>
  <si>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</si>
  <si>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</si>
  <si>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</si>
  <si>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</si>
  <si>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</si>
  <si>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</si>
  <si>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</si>
  <si>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</si>
  <si>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</si>
  <si>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</si>
  <si>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</si>
  <si>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</si>
  <si>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</si>
  <si>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</si>
  <si>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</si>
  <si>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</si>
  <si>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</si>
  <si>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</si>
  <si>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</si>
  <si>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</si>
  <si>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</si>
  <si>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</si>
  <si>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</si>
  <si>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</si>
  <si>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</si>
  <si>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</si>
  <si>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</si>
  <si>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</si>
  <si>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</si>
  <si>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</si>
  <si>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</si>
  <si>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</si>
  <si>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</si>
  <si>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</si>
  <si>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</si>
  <si>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</si>
  <si>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</si>
  <si>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</si>
  <si>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</si>
  <si>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</si>
  <si>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</si>
  <si>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</si>
  <si>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</si>
  <si>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</si>
  <si>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</si>
  <si>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</si>
  <si>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</si>
  <si>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</si>
  <si>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</si>
  <si>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</si>
  <si>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</si>
  <si>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</si>
  <si>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</si>
  <si>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</si>
  <si>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</si>
  <si>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</si>
  <si>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</si>
  <si>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</si>
  <si>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</si>
  <si>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!Date: Thursday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</si>
  <si>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</si>
  <si>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</si>
  <si>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</si>
  <si>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</si>
  <si>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</si>
  <si>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</si>
  <si>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</si>
  <si>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</si>
  <si>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</si>
  <si>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</si>
  <si>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</si>
  <si>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</si>
  <si>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</si>
  <si>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</si>
  <si>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</si>
  <si>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</si>
  <si>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</si>
  <si>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</si>
  <si>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</si>
  <si>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</si>
  <si>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</si>
  <si>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</si>
  <si>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</si>
  <si>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1Rx0L Log Mag(dB)</t>
  </si>
  <si>
    <t>2Rx0L Log Mag(dB)</t>
  </si>
  <si>
    <t>3Rx0L Log Mag(dB)</t>
  </si>
  <si>
    <t>4Rx0L Log Mag(dB)</t>
  </si>
  <si>
    <t>5Rx0L Log Mag(dB)</t>
  </si>
  <si>
    <t>1Rx0L dBc Log Mag(dB)</t>
  </si>
  <si>
    <t>2Rx0L dBc Log Mag(dB)</t>
  </si>
  <si>
    <t>3Rx0L dBc Log Mag(dB)</t>
  </si>
  <si>
    <t>+15 dBm</t>
  </si>
  <si>
    <t>+11 dBm</t>
  </si>
  <si>
    <t>+9 dBm</t>
  </si>
  <si>
    <t>+7 dBm</t>
  </si>
  <si>
    <t>+5 dBm</t>
  </si>
  <si>
    <t>RF Return Loss Log Mag(dB)</t>
  </si>
  <si>
    <t>+9dBm</t>
  </si>
  <si>
    <t>+7dBm</t>
  </si>
  <si>
    <t>+5dBm</t>
  </si>
  <si>
    <t xml:space="preserve"> March 01</t>
  </si>
  <si>
    <t>+17 dBm</t>
  </si>
  <si>
    <t>-5 dBm Data</t>
  </si>
  <si>
    <t>N5247A</t>
  </si>
  <si>
    <t>US50470141</t>
  </si>
  <si>
    <t>OIP3 +13dBm LO Log Mag(dBm)</t>
  </si>
  <si>
    <t>N/A Log Mag(dB)</t>
  </si>
  <si>
    <t>-5RF1-2 0RF3-5</t>
  </si>
  <si>
    <t>N/A 5Rx1L dBc Log Mag(dB)</t>
  </si>
  <si>
    <t>-5RF1-2 0IF3-5</t>
  </si>
  <si>
    <t>!Keysight Technologies</t>
  </si>
  <si>
    <t>1LO-IF/RF Isolation Log Mag(dB)</t>
  </si>
  <si>
    <t>2LO-IF/RF Isolation Log Mag(dB)</t>
  </si>
  <si>
    <t>3LO-IF/RF Isolation Log Mag(dB)</t>
  </si>
  <si>
    <t>!Date: Tuesday</t>
  </si>
  <si>
    <t>N/A</t>
  </si>
  <si>
    <t>A.10.64.03</t>
  </si>
  <si>
    <t xml:space="preserve"> April 11</t>
  </si>
  <si>
    <t>IF CL-HSLO 18G-RF Log Mag(dB)</t>
  </si>
  <si>
    <t>IF RL-HSLO 14G-RF Log Mag(dB)</t>
  </si>
  <si>
    <t>IF CL-LSLO 37-RF Log Mag(dB)</t>
  </si>
  <si>
    <t>IF RL-LSLO 37-RF Log Mag(dB)</t>
  </si>
  <si>
    <t>CL Log Mag(dB)</t>
  </si>
  <si>
    <t>OIP3 +11dBm Log Mag(dBm)</t>
  </si>
  <si>
    <t>OIP3 +9dBm Log Mag(dBm)</t>
  </si>
  <si>
    <t>4LO-IF/RF Log Mag(dB)</t>
  </si>
  <si>
    <t>5LO-IF/RF Isolation Log Mag(dB)</t>
  </si>
  <si>
    <t>4Rx0L dBc Log Mag(dB)</t>
  </si>
  <si>
    <t>1Rx5L dBc Log Mag(dB)</t>
  </si>
  <si>
    <t>-5RF1-3 0RF4-5</t>
  </si>
  <si>
    <t>-5RF1-3 0IF4-5</t>
  </si>
  <si>
    <t>1Ix5L dBc Log Mag(dB)</t>
  </si>
  <si>
    <t xml:space="preserve"> April 23</t>
  </si>
  <si>
    <t>OIP3 Log Mag(dBm)</t>
  </si>
  <si>
    <t>IIP3 Log Mag(dBm)</t>
  </si>
  <si>
    <t>ToneGain Log Mag(dB)</t>
  </si>
  <si>
    <t>24GHz RF</t>
  </si>
  <si>
    <t xml:space="preserve"> April 15</t>
  </si>
  <si>
    <t xml:space="preserve"> 2019 23:58:28</t>
  </si>
  <si>
    <t>!Date: Friday</t>
  </si>
  <si>
    <t xml:space="preserve"> April 12</t>
  </si>
  <si>
    <t xml:space="preserve"> 2019 01:14:02</t>
  </si>
  <si>
    <t>LO Return Loss_Mem Log Mag(dB)</t>
  </si>
  <si>
    <t>LO-RF Isolation_Mem Log Mag(dB)</t>
  </si>
  <si>
    <t xml:space="preserve"> 2019 00:00:33</t>
  </si>
  <si>
    <t xml:space="preserve"> 2019 01:08:22</t>
  </si>
  <si>
    <t xml:space="preserve"> 2019 16:37:34</t>
  </si>
  <si>
    <t xml:space="preserve"> 2019 16:34:35</t>
  </si>
  <si>
    <t xml:space="preserve"> 2019 11:10:18</t>
  </si>
  <si>
    <t xml:space="preserve"> 2019 11:14:18</t>
  </si>
  <si>
    <t>+18dBm CL Log Mag(dB)</t>
  </si>
  <si>
    <t>+16dBm Log Mag(dB)</t>
  </si>
  <si>
    <t>+14dBm Log Mag(dB)</t>
  </si>
  <si>
    <t>+12dBm Log Mag(dB)</t>
  </si>
  <si>
    <t>+12 dBm</t>
  </si>
  <si>
    <t xml:space="preserve"> April 18</t>
  </si>
  <si>
    <t xml:space="preserve"> 2019 17:38:32</t>
  </si>
  <si>
    <t>IIP3 +18 dBm LO Log Mag(dBm)</t>
  </si>
  <si>
    <t>IIP3 +16dBm Log Mag(dBm)</t>
  </si>
  <si>
    <t>IIP3 +14dBm Log Mag(dBm)</t>
  </si>
  <si>
    <t xml:space="preserve"> 2019 17:35:12</t>
  </si>
  <si>
    <t xml:space="preserve"> 2019 19:21:53</t>
  </si>
  <si>
    <t xml:space="preserve"> 2019 19:25:46</t>
  </si>
  <si>
    <t xml:space="preserve"> May 08</t>
  </si>
  <si>
    <t xml:space="preserve"> 2019 15:18:37</t>
  </si>
  <si>
    <t xml:space="preserve"> 2019 15:19:45</t>
  </si>
  <si>
    <t xml:space="preserve"> 2019 15:37:51</t>
  </si>
  <si>
    <t xml:space="preserve"> 2019 15:38:57</t>
  </si>
  <si>
    <t xml:space="preserve"> 2019 15:29:34</t>
  </si>
  <si>
    <t xml:space="preserve"> 2019 15:32:34</t>
  </si>
  <si>
    <t xml:space="preserve"> 2019 15:55:58</t>
  </si>
  <si>
    <t xml:space="preserve"> 2019 15:57:00</t>
  </si>
  <si>
    <t xml:space="preserve"> 2019 16:01:31</t>
  </si>
  <si>
    <t xml:space="preserve"> 2019 16:02:16</t>
  </si>
  <si>
    <t xml:space="preserve"> 2019 15:47:43</t>
  </si>
  <si>
    <t xml:space="preserve"> 2019 15:49:04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</si>
  <si>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</si>
  <si>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</si>
  <si>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</si>
  <si>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</si>
  <si>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</si>
  <si>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</si>
  <si>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</si>
  <si>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</si>
  <si>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</si>
  <si>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</si>
  <si>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</si>
  <si>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</si>
  <si>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</si>
  <si>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</si>
  <si>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</si>
  <si>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</si>
  <si>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</si>
  <si>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</si>
  <si>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</si>
  <si>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</si>
  <si>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</si>
  <si>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</si>
  <si>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</si>
  <si>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</si>
  <si>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</si>
  <si>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</si>
  <si>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</si>
  <si>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</si>
  <si>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</si>
  <si>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</si>
  <si>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</si>
  <si>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</si>
  <si>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</si>
  <si>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L</t>
  </si>
  <si>
    <t>N</t>
  </si>
  <si>
    <t>AD</t>
  </si>
  <si>
    <t>AE</t>
  </si>
  <si>
    <t>T</t>
  </si>
  <si>
    <t>BA</t>
  </si>
  <si>
    <t>K</t>
  </si>
  <si>
    <t>Q</t>
  </si>
  <si>
    <t>W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</si>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</sst>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right"/>
    </xf>
    <xf numFmtId="2" fontId="10" fillId="5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1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/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 (dB)</a:t>
            </a:r>
            <a:endParaRPr lang="en-US" sz="1000" baseline="30000"/>
          </a:p>
        </c:rich>
      </c:tx>
      <c:layout>
        <c:manualLayout>
          <c:xMode val="edge"/>
          <c:yMode val="edge"/>
          <c:x val="0.39257752089319986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Data'!$N$4:$N$405</c:f>
              <c:numCache>
                <c:formatCode>General</c:formatCode>
                <c:ptCount val="402"/>
                <c:pt idx="0">
                  <c:v>9.9090000000000007</c:v>
                </c:pt>
                <c:pt idx="1">
                  <c:v>10.058999999999999</c:v>
                </c:pt>
                <c:pt idx="2">
                  <c:v>10.209</c:v>
                </c:pt>
                <c:pt idx="3">
                  <c:v>10.359</c:v>
                </c:pt>
                <c:pt idx="4">
                  <c:v>10.509</c:v>
                </c:pt>
                <c:pt idx="5">
                  <c:v>10.659000000000001</c:v>
                </c:pt>
                <c:pt idx="6">
                  <c:v>10.808999999999999</c:v>
                </c:pt>
                <c:pt idx="7">
                  <c:v>10.959</c:v>
                </c:pt>
                <c:pt idx="8">
                  <c:v>11.109</c:v>
                </c:pt>
                <c:pt idx="9">
                  <c:v>11.259</c:v>
                </c:pt>
                <c:pt idx="10">
                  <c:v>11.409000000000001</c:v>
                </c:pt>
                <c:pt idx="11">
                  <c:v>11.558999999999999</c:v>
                </c:pt>
                <c:pt idx="12">
                  <c:v>11.709</c:v>
                </c:pt>
                <c:pt idx="13">
                  <c:v>11.859</c:v>
                </c:pt>
                <c:pt idx="14">
                  <c:v>12.009</c:v>
                </c:pt>
                <c:pt idx="15">
                  <c:v>12.159000000000001</c:v>
                </c:pt>
                <c:pt idx="16">
                  <c:v>12.308999999999999</c:v>
                </c:pt>
                <c:pt idx="17">
                  <c:v>12.459</c:v>
                </c:pt>
                <c:pt idx="18">
                  <c:v>12.609</c:v>
                </c:pt>
                <c:pt idx="19">
                  <c:v>12.759</c:v>
                </c:pt>
                <c:pt idx="20">
                  <c:v>12.909000000000001</c:v>
                </c:pt>
                <c:pt idx="21">
                  <c:v>13.058999999999999</c:v>
                </c:pt>
                <c:pt idx="22">
                  <c:v>13.209</c:v>
                </c:pt>
                <c:pt idx="23">
                  <c:v>13.359</c:v>
                </c:pt>
                <c:pt idx="24">
                  <c:v>13.509</c:v>
                </c:pt>
                <c:pt idx="25">
                  <c:v>13.659000000000001</c:v>
                </c:pt>
                <c:pt idx="26">
                  <c:v>13.808999999999999</c:v>
                </c:pt>
                <c:pt idx="27">
                  <c:v>13.959</c:v>
                </c:pt>
                <c:pt idx="28">
                  <c:v>14.109</c:v>
                </c:pt>
                <c:pt idx="29">
                  <c:v>14.259</c:v>
                </c:pt>
                <c:pt idx="30">
                  <c:v>14.409000000000001</c:v>
                </c:pt>
                <c:pt idx="31">
                  <c:v>14.558999999999999</c:v>
                </c:pt>
                <c:pt idx="32">
                  <c:v>14.709</c:v>
                </c:pt>
                <c:pt idx="33">
                  <c:v>14.859</c:v>
                </c:pt>
                <c:pt idx="34">
                  <c:v>15.009</c:v>
                </c:pt>
                <c:pt idx="35">
                  <c:v>15.159000000000001</c:v>
                </c:pt>
                <c:pt idx="36">
                  <c:v>15.308999999999999</c:v>
                </c:pt>
                <c:pt idx="37">
                  <c:v>15.459</c:v>
                </c:pt>
                <c:pt idx="38">
                  <c:v>15.609</c:v>
                </c:pt>
                <c:pt idx="39">
                  <c:v>15.759</c:v>
                </c:pt>
                <c:pt idx="40">
                  <c:v>15.909000000000001</c:v>
                </c:pt>
                <c:pt idx="41">
                  <c:v>16.059000000000001</c:v>
                </c:pt>
                <c:pt idx="42">
                  <c:v>16.209</c:v>
                </c:pt>
                <c:pt idx="43">
                  <c:v>16.359000000000002</c:v>
                </c:pt>
                <c:pt idx="44">
                  <c:v>16.509</c:v>
                </c:pt>
                <c:pt idx="45">
                  <c:v>16.658999999999999</c:v>
                </c:pt>
                <c:pt idx="46">
                  <c:v>16.809000000000001</c:v>
                </c:pt>
                <c:pt idx="47">
                  <c:v>16.959</c:v>
                </c:pt>
                <c:pt idx="48">
                  <c:v>17.109000000000002</c:v>
                </c:pt>
                <c:pt idx="49">
                  <c:v>17.259</c:v>
                </c:pt>
                <c:pt idx="50">
                  <c:v>17.408999999999999</c:v>
                </c:pt>
                <c:pt idx="51">
                  <c:v>17.559000000000001</c:v>
                </c:pt>
                <c:pt idx="52">
                  <c:v>17.709</c:v>
                </c:pt>
                <c:pt idx="53">
                  <c:v>17.859000000000002</c:v>
                </c:pt>
                <c:pt idx="54">
                  <c:v>18.009</c:v>
                </c:pt>
                <c:pt idx="55">
                  <c:v>18.158999999999999</c:v>
                </c:pt>
                <c:pt idx="56">
                  <c:v>18.309000000000001</c:v>
                </c:pt>
                <c:pt idx="57">
                  <c:v>18.459</c:v>
                </c:pt>
                <c:pt idx="58">
                  <c:v>18.609000000000002</c:v>
                </c:pt>
                <c:pt idx="59">
                  <c:v>18.759</c:v>
                </c:pt>
                <c:pt idx="60">
                  <c:v>18.908999999999999</c:v>
                </c:pt>
                <c:pt idx="61">
                  <c:v>19.059000000000001</c:v>
                </c:pt>
                <c:pt idx="62">
                  <c:v>19.209</c:v>
                </c:pt>
                <c:pt idx="63">
                  <c:v>19.359000000000002</c:v>
                </c:pt>
                <c:pt idx="64">
                  <c:v>19.509</c:v>
                </c:pt>
                <c:pt idx="65">
                  <c:v>19.658999999999999</c:v>
                </c:pt>
                <c:pt idx="66">
                  <c:v>19.809000000000001</c:v>
                </c:pt>
                <c:pt idx="67">
                  <c:v>19.959</c:v>
                </c:pt>
                <c:pt idx="68">
                  <c:v>20.109000000000002</c:v>
                </c:pt>
                <c:pt idx="69">
                  <c:v>20.259</c:v>
                </c:pt>
                <c:pt idx="70">
                  <c:v>20.408999999999999</c:v>
                </c:pt>
                <c:pt idx="71">
                  <c:v>20.559000000000001</c:v>
                </c:pt>
                <c:pt idx="72">
                  <c:v>20.709</c:v>
                </c:pt>
                <c:pt idx="73">
                  <c:v>20.859000000000002</c:v>
                </c:pt>
                <c:pt idx="74">
                  <c:v>21.009</c:v>
                </c:pt>
                <c:pt idx="75">
                  <c:v>21.158999999999999</c:v>
                </c:pt>
                <c:pt idx="76">
                  <c:v>21.309000000000001</c:v>
                </c:pt>
                <c:pt idx="77">
                  <c:v>21.459</c:v>
                </c:pt>
                <c:pt idx="78">
                  <c:v>21.609000000000002</c:v>
                </c:pt>
                <c:pt idx="79">
                  <c:v>21.759</c:v>
                </c:pt>
                <c:pt idx="80">
                  <c:v>21.908999999999999</c:v>
                </c:pt>
                <c:pt idx="81">
                  <c:v>22.059000000000001</c:v>
                </c:pt>
                <c:pt idx="82">
                  <c:v>22.209</c:v>
                </c:pt>
                <c:pt idx="83">
                  <c:v>22.359000000000002</c:v>
                </c:pt>
                <c:pt idx="84">
                  <c:v>22.509</c:v>
                </c:pt>
                <c:pt idx="85">
                  <c:v>22.658999999999999</c:v>
                </c:pt>
                <c:pt idx="86">
                  <c:v>22.809000000000001</c:v>
                </c:pt>
                <c:pt idx="87">
                  <c:v>22.959</c:v>
                </c:pt>
                <c:pt idx="88">
                  <c:v>23.109000000000002</c:v>
                </c:pt>
                <c:pt idx="89">
                  <c:v>23.259</c:v>
                </c:pt>
                <c:pt idx="90">
                  <c:v>23.408999999999999</c:v>
                </c:pt>
                <c:pt idx="91">
                  <c:v>23.559000000000001</c:v>
                </c:pt>
                <c:pt idx="92">
                  <c:v>23.709</c:v>
                </c:pt>
                <c:pt idx="93">
                  <c:v>23.859000000000002</c:v>
                </c:pt>
                <c:pt idx="94">
                  <c:v>24.009</c:v>
                </c:pt>
                <c:pt idx="95">
                  <c:v>24.158999999999999</c:v>
                </c:pt>
                <c:pt idx="96">
                  <c:v>24.309000000000001</c:v>
                </c:pt>
                <c:pt idx="97">
                  <c:v>24.459</c:v>
                </c:pt>
                <c:pt idx="98">
                  <c:v>24.609000000000002</c:v>
                </c:pt>
                <c:pt idx="99">
                  <c:v>24.759</c:v>
                </c:pt>
                <c:pt idx="100">
                  <c:v>24.908999999999999</c:v>
                </c:pt>
                <c:pt idx="101">
                  <c:v>25.059000000000001</c:v>
                </c:pt>
                <c:pt idx="102">
                  <c:v>25.209</c:v>
                </c:pt>
                <c:pt idx="103">
                  <c:v>25.359000000000002</c:v>
                </c:pt>
                <c:pt idx="104">
                  <c:v>25.509</c:v>
                </c:pt>
                <c:pt idx="105">
                  <c:v>25.658999999999999</c:v>
                </c:pt>
                <c:pt idx="106">
                  <c:v>25.809000000000001</c:v>
                </c:pt>
                <c:pt idx="107">
                  <c:v>25.959</c:v>
                </c:pt>
                <c:pt idx="108">
                  <c:v>26.109000000000002</c:v>
                </c:pt>
                <c:pt idx="109">
                  <c:v>26.259</c:v>
                </c:pt>
                <c:pt idx="110">
                  <c:v>26.408999999999999</c:v>
                </c:pt>
                <c:pt idx="111">
                  <c:v>26.559000000000001</c:v>
                </c:pt>
                <c:pt idx="112">
                  <c:v>26.709</c:v>
                </c:pt>
                <c:pt idx="113">
                  <c:v>26.859000000000002</c:v>
                </c:pt>
                <c:pt idx="114">
                  <c:v>27.009</c:v>
                </c:pt>
                <c:pt idx="115">
                  <c:v>27.158999999999999</c:v>
                </c:pt>
                <c:pt idx="116">
                  <c:v>27.309000000000001</c:v>
                </c:pt>
                <c:pt idx="117">
                  <c:v>27.459</c:v>
                </c:pt>
                <c:pt idx="118">
                  <c:v>27.609000000000002</c:v>
                </c:pt>
                <c:pt idx="119">
                  <c:v>27.759</c:v>
                </c:pt>
                <c:pt idx="120">
                  <c:v>27.908999999999999</c:v>
                </c:pt>
                <c:pt idx="121">
                  <c:v>28.059000000000001</c:v>
                </c:pt>
                <c:pt idx="122">
                  <c:v>28.209</c:v>
                </c:pt>
                <c:pt idx="123">
                  <c:v>28.359000000000002</c:v>
                </c:pt>
                <c:pt idx="124">
                  <c:v>28.509</c:v>
                </c:pt>
                <c:pt idx="125">
                  <c:v>28.658999999999999</c:v>
                </c:pt>
                <c:pt idx="126">
                  <c:v>28.809000000000001</c:v>
                </c:pt>
                <c:pt idx="127">
                  <c:v>28.959</c:v>
                </c:pt>
                <c:pt idx="128">
                  <c:v>29.109000000000002</c:v>
                </c:pt>
                <c:pt idx="129">
                  <c:v>29.259</c:v>
                </c:pt>
                <c:pt idx="130">
                  <c:v>29.408999999999999</c:v>
                </c:pt>
                <c:pt idx="131">
                  <c:v>29.559000000000001</c:v>
                </c:pt>
                <c:pt idx="132">
                  <c:v>29.709</c:v>
                </c:pt>
                <c:pt idx="133">
                  <c:v>29.859000000000002</c:v>
                </c:pt>
                <c:pt idx="134">
                  <c:v>30.009</c:v>
                </c:pt>
                <c:pt idx="135">
                  <c:v>30.158999999999999</c:v>
                </c:pt>
                <c:pt idx="136">
                  <c:v>30.309000000000001</c:v>
                </c:pt>
                <c:pt idx="137">
                  <c:v>30.459</c:v>
                </c:pt>
                <c:pt idx="138">
                  <c:v>30.609000000000002</c:v>
                </c:pt>
                <c:pt idx="139">
                  <c:v>30.759</c:v>
                </c:pt>
                <c:pt idx="140">
                  <c:v>30.908999999999999</c:v>
                </c:pt>
                <c:pt idx="141">
                  <c:v>31.059000000000001</c:v>
                </c:pt>
                <c:pt idx="142">
                  <c:v>31.209</c:v>
                </c:pt>
                <c:pt idx="143">
                  <c:v>31.359000000000002</c:v>
                </c:pt>
                <c:pt idx="144">
                  <c:v>31.509</c:v>
                </c:pt>
                <c:pt idx="145">
                  <c:v>31.658999999999999</c:v>
                </c:pt>
                <c:pt idx="146">
                  <c:v>31.809000000000001</c:v>
                </c:pt>
                <c:pt idx="147">
                  <c:v>31.959</c:v>
                </c:pt>
                <c:pt idx="148">
                  <c:v>32.109000000000002</c:v>
                </c:pt>
                <c:pt idx="149">
                  <c:v>32.259</c:v>
                </c:pt>
                <c:pt idx="150">
                  <c:v>32.408999999999999</c:v>
                </c:pt>
                <c:pt idx="151">
                  <c:v>32.558999999999997</c:v>
                </c:pt>
                <c:pt idx="152">
                  <c:v>32.709000000000003</c:v>
                </c:pt>
                <c:pt idx="153">
                  <c:v>32.859000000000002</c:v>
                </c:pt>
                <c:pt idx="154">
                  <c:v>33.009</c:v>
                </c:pt>
                <c:pt idx="155">
                  <c:v>33.158999999999999</c:v>
                </c:pt>
                <c:pt idx="156">
                  <c:v>33.308999999999997</c:v>
                </c:pt>
                <c:pt idx="157">
                  <c:v>33.459000000000003</c:v>
                </c:pt>
                <c:pt idx="158">
                  <c:v>33.609000000000002</c:v>
                </c:pt>
                <c:pt idx="159">
                  <c:v>33.759</c:v>
                </c:pt>
                <c:pt idx="160">
                  <c:v>33.908999999999999</c:v>
                </c:pt>
                <c:pt idx="161">
                  <c:v>34.058999999999997</c:v>
                </c:pt>
                <c:pt idx="162">
                  <c:v>34.209000000000003</c:v>
                </c:pt>
                <c:pt idx="163">
                  <c:v>34.359000000000002</c:v>
                </c:pt>
                <c:pt idx="164">
                  <c:v>34.509</c:v>
                </c:pt>
                <c:pt idx="165">
                  <c:v>34.658999999999999</c:v>
                </c:pt>
                <c:pt idx="166">
                  <c:v>34.808999999999997</c:v>
                </c:pt>
                <c:pt idx="167">
                  <c:v>34.959000000000003</c:v>
                </c:pt>
                <c:pt idx="168">
                  <c:v>35.109000000000002</c:v>
                </c:pt>
                <c:pt idx="169">
                  <c:v>35.259</c:v>
                </c:pt>
                <c:pt idx="170">
                  <c:v>35.408999999999999</c:v>
                </c:pt>
                <c:pt idx="171">
                  <c:v>35.558999999999997</c:v>
                </c:pt>
                <c:pt idx="172">
                  <c:v>35.709000000000003</c:v>
                </c:pt>
                <c:pt idx="173">
                  <c:v>35.859000000000002</c:v>
                </c:pt>
                <c:pt idx="174">
                  <c:v>36.009</c:v>
                </c:pt>
                <c:pt idx="175">
                  <c:v>36.158999999999999</c:v>
                </c:pt>
                <c:pt idx="176">
                  <c:v>36.308999999999997</c:v>
                </c:pt>
                <c:pt idx="177">
                  <c:v>36.459000000000003</c:v>
                </c:pt>
                <c:pt idx="178">
                  <c:v>36.609000000000002</c:v>
                </c:pt>
                <c:pt idx="179">
                  <c:v>36.759</c:v>
                </c:pt>
                <c:pt idx="180">
                  <c:v>36.908999999999999</c:v>
                </c:pt>
                <c:pt idx="181">
                  <c:v>37.058999999999997</c:v>
                </c:pt>
                <c:pt idx="182">
                  <c:v>37.209000000000003</c:v>
                </c:pt>
                <c:pt idx="183">
                  <c:v>37.359000000000002</c:v>
                </c:pt>
                <c:pt idx="184">
                  <c:v>37.509</c:v>
                </c:pt>
                <c:pt idx="185">
                  <c:v>37.658999999999999</c:v>
                </c:pt>
                <c:pt idx="186">
                  <c:v>37.808999999999997</c:v>
                </c:pt>
                <c:pt idx="187">
                  <c:v>37.959000000000003</c:v>
                </c:pt>
                <c:pt idx="188">
                  <c:v>38.109000000000002</c:v>
                </c:pt>
                <c:pt idx="189">
                  <c:v>38.259</c:v>
                </c:pt>
                <c:pt idx="190">
                  <c:v>38.408999999999999</c:v>
                </c:pt>
                <c:pt idx="191">
                  <c:v>38.558999999999997</c:v>
                </c:pt>
                <c:pt idx="192">
                  <c:v>38.709000000000003</c:v>
                </c:pt>
                <c:pt idx="193">
                  <c:v>38.859000000000002</c:v>
                </c:pt>
                <c:pt idx="194">
                  <c:v>39.009</c:v>
                </c:pt>
                <c:pt idx="195">
                  <c:v>39.158999999999999</c:v>
                </c:pt>
                <c:pt idx="196">
                  <c:v>39.308999999999997</c:v>
                </c:pt>
                <c:pt idx="197">
                  <c:v>39.459000000000003</c:v>
                </c:pt>
                <c:pt idx="198">
                  <c:v>39.609000000000002</c:v>
                </c:pt>
                <c:pt idx="199">
                  <c:v>39.759</c:v>
                </c:pt>
                <c:pt idx="200">
                  <c:v>39.908999999999999</c:v>
                </c:pt>
                <c:pt idx="201">
                  <c:v>39.908999999999999</c:v>
                </c:pt>
                <c:pt idx="202">
                  <c:v>40.044454999999999</c:v>
                </c:pt>
                <c:pt idx="203">
                  <c:v>40.17991</c:v>
                </c:pt>
                <c:pt idx="204">
                  <c:v>40.315365</c:v>
                </c:pt>
                <c:pt idx="205">
                  <c:v>40.45082</c:v>
                </c:pt>
                <c:pt idx="206">
                  <c:v>40.586275000000001</c:v>
                </c:pt>
                <c:pt idx="207">
                  <c:v>40.721730000000001</c:v>
                </c:pt>
                <c:pt idx="208">
                  <c:v>40.857185000000001</c:v>
                </c:pt>
                <c:pt idx="209">
                  <c:v>40.992640000000002</c:v>
                </c:pt>
                <c:pt idx="210">
                  <c:v>41.128095000000002</c:v>
                </c:pt>
                <c:pt idx="211">
                  <c:v>41.263550000000002</c:v>
                </c:pt>
                <c:pt idx="212">
                  <c:v>41.399005000000002</c:v>
                </c:pt>
                <c:pt idx="213">
                  <c:v>41.534460000000003</c:v>
                </c:pt>
                <c:pt idx="214">
                  <c:v>41.669915000000003</c:v>
                </c:pt>
                <c:pt idx="215">
                  <c:v>41.805370000000003</c:v>
                </c:pt>
                <c:pt idx="216">
                  <c:v>41.940824999999997</c:v>
                </c:pt>
                <c:pt idx="217">
                  <c:v>42.076279999999997</c:v>
                </c:pt>
                <c:pt idx="218">
                  <c:v>42.211734999999997</c:v>
                </c:pt>
                <c:pt idx="219">
                  <c:v>42.347189999999998</c:v>
                </c:pt>
                <c:pt idx="220">
                  <c:v>42.482644999999998</c:v>
                </c:pt>
                <c:pt idx="221">
                  <c:v>42.618099999999998</c:v>
                </c:pt>
                <c:pt idx="222">
                  <c:v>42.753554999999999</c:v>
                </c:pt>
                <c:pt idx="223">
                  <c:v>42.889009999999999</c:v>
                </c:pt>
                <c:pt idx="224">
                  <c:v>43.024464999999999</c:v>
                </c:pt>
                <c:pt idx="225">
                  <c:v>43.15992</c:v>
                </c:pt>
                <c:pt idx="226">
                  <c:v>43.295375</c:v>
                </c:pt>
                <c:pt idx="227">
                  <c:v>43.43083</c:v>
                </c:pt>
                <c:pt idx="228">
                  <c:v>43.566285000000001</c:v>
                </c:pt>
                <c:pt idx="229">
                  <c:v>43.701740000000001</c:v>
                </c:pt>
                <c:pt idx="230">
                  <c:v>43.837195000000001</c:v>
                </c:pt>
                <c:pt idx="231">
                  <c:v>43.972650000000002</c:v>
                </c:pt>
                <c:pt idx="232">
                  <c:v>44.108105000000002</c:v>
                </c:pt>
                <c:pt idx="233">
                  <c:v>44.243560000000002</c:v>
                </c:pt>
                <c:pt idx="234">
                  <c:v>44.379015000000003</c:v>
                </c:pt>
                <c:pt idx="235">
                  <c:v>44.514470000000003</c:v>
                </c:pt>
                <c:pt idx="236">
                  <c:v>44.649925000000003</c:v>
                </c:pt>
                <c:pt idx="237">
                  <c:v>44.785380000000004</c:v>
                </c:pt>
                <c:pt idx="238">
                  <c:v>44.920834999999997</c:v>
                </c:pt>
                <c:pt idx="239">
                  <c:v>45.056289999999997</c:v>
                </c:pt>
                <c:pt idx="240">
                  <c:v>45.191744999999997</c:v>
                </c:pt>
                <c:pt idx="241">
                  <c:v>45.327199999999998</c:v>
                </c:pt>
                <c:pt idx="242">
                  <c:v>45.462654999999998</c:v>
                </c:pt>
                <c:pt idx="243">
                  <c:v>45.598109999999998</c:v>
                </c:pt>
                <c:pt idx="244">
                  <c:v>45.733564999999999</c:v>
                </c:pt>
                <c:pt idx="245">
                  <c:v>45.869019999999999</c:v>
                </c:pt>
                <c:pt idx="246">
                  <c:v>46.004474999999999</c:v>
                </c:pt>
                <c:pt idx="247">
                  <c:v>46.13993</c:v>
                </c:pt>
                <c:pt idx="248">
                  <c:v>46.275385</c:v>
                </c:pt>
                <c:pt idx="249">
                  <c:v>46.41084</c:v>
                </c:pt>
                <c:pt idx="250">
                  <c:v>46.546295000000001</c:v>
                </c:pt>
                <c:pt idx="251">
                  <c:v>46.681750000000001</c:v>
                </c:pt>
                <c:pt idx="252">
                  <c:v>46.817205000000001</c:v>
                </c:pt>
                <c:pt idx="253">
                  <c:v>46.952660000000002</c:v>
                </c:pt>
                <c:pt idx="254">
                  <c:v>47.088115000000002</c:v>
                </c:pt>
                <c:pt idx="255">
                  <c:v>47.223570000000002</c:v>
                </c:pt>
                <c:pt idx="256">
                  <c:v>47.359025000000003</c:v>
                </c:pt>
                <c:pt idx="257">
                  <c:v>47.494480000000003</c:v>
                </c:pt>
                <c:pt idx="258">
                  <c:v>47.629935000000003</c:v>
                </c:pt>
                <c:pt idx="259">
                  <c:v>47.765389999999996</c:v>
                </c:pt>
                <c:pt idx="260">
                  <c:v>47.900844999999997</c:v>
                </c:pt>
                <c:pt idx="261">
                  <c:v>48.036299999999997</c:v>
                </c:pt>
                <c:pt idx="262">
                  <c:v>48.171754999999997</c:v>
                </c:pt>
                <c:pt idx="263">
                  <c:v>48.307209999999998</c:v>
                </c:pt>
                <c:pt idx="264">
                  <c:v>48.442664999999998</c:v>
                </c:pt>
                <c:pt idx="265">
                  <c:v>48.578119999999998</c:v>
                </c:pt>
                <c:pt idx="266">
                  <c:v>48.713574999999999</c:v>
                </c:pt>
                <c:pt idx="267">
                  <c:v>48.849029999999999</c:v>
                </c:pt>
                <c:pt idx="268">
                  <c:v>48.984484999999999</c:v>
                </c:pt>
                <c:pt idx="269">
                  <c:v>49.11994</c:v>
                </c:pt>
                <c:pt idx="270">
                  <c:v>49.255395</c:v>
                </c:pt>
                <c:pt idx="271">
                  <c:v>49.39085</c:v>
                </c:pt>
                <c:pt idx="272">
                  <c:v>49.526305000000001</c:v>
                </c:pt>
                <c:pt idx="273">
                  <c:v>49.661760000000001</c:v>
                </c:pt>
                <c:pt idx="274">
                  <c:v>49.797215000000001</c:v>
                </c:pt>
                <c:pt idx="275">
                  <c:v>49.932670000000002</c:v>
                </c:pt>
                <c:pt idx="276">
                  <c:v>50.068125000000002</c:v>
                </c:pt>
                <c:pt idx="277">
                  <c:v>50.203580000000002</c:v>
                </c:pt>
                <c:pt idx="278">
                  <c:v>50.339035000000003</c:v>
                </c:pt>
                <c:pt idx="279">
                  <c:v>50.474490000000003</c:v>
                </c:pt>
                <c:pt idx="280">
                  <c:v>50.609945000000003</c:v>
                </c:pt>
                <c:pt idx="281">
                  <c:v>50.745399999999997</c:v>
                </c:pt>
                <c:pt idx="282">
                  <c:v>50.880854999999997</c:v>
                </c:pt>
                <c:pt idx="283">
                  <c:v>51.016309999999997</c:v>
                </c:pt>
                <c:pt idx="284">
                  <c:v>51.151764999999997</c:v>
                </c:pt>
                <c:pt idx="285">
                  <c:v>51.287219999999998</c:v>
                </c:pt>
                <c:pt idx="286">
                  <c:v>51.422674999999998</c:v>
                </c:pt>
                <c:pt idx="287">
                  <c:v>51.558129999999998</c:v>
                </c:pt>
                <c:pt idx="288">
                  <c:v>51.693584999999999</c:v>
                </c:pt>
                <c:pt idx="289">
                  <c:v>51.829039999999999</c:v>
                </c:pt>
                <c:pt idx="290">
                  <c:v>51.964494999999999</c:v>
                </c:pt>
                <c:pt idx="291">
                  <c:v>52.09995</c:v>
                </c:pt>
                <c:pt idx="292">
                  <c:v>52.235405</c:v>
                </c:pt>
                <c:pt idx="293">
                  <c:v>52.37086</c:v>
                </c:pt>
                <c:pt idx="294">
                  <c:v>52.506315000000001</c:v>
                </c:pt>
                <c:pt idx="295">
                  <c:v>52.641770000000001</c:v>
                </c:pt>
                <c:pt idx="296">
                  <c:v>52.777225000000001</c:v>
                </c:pt>
                <c:pt idx="297">
                  <c:v>52.912680000000002</c:v>
                </c:pt>
                <c:pt idx="298">
                  <c:v>53.048135000000002</c:v>
                </c:pt>
                <c:pt idx="299">
                  <c:v>53.183590000000002</c:v>
                </c:pt>
                <c:pt idx="300">
                  <c:v>53.319045000000003</c:v>
                </c:pt>
                <c:pt idx="301">
                  <c:v>53.454500000000003</c:v>
                </c:pt>
                <c:pt idx="302">
                  <c:v>53.589955000000003</c:v>
                </c:pt>
                <c:pt idx="303">
                  <c:v>53.725409999999997</c:v>
                </c:pt>
                <c:pt idx="304">
                  <c:v>53.860864999999997</c:v>
                </c:pt>
                <c:pt idx="305">
                  <c:v>53.996319999999997</c:v>
                </c:pt>
                <c:pt idx="306">
                  <c:v>54.131774999999998</c:v>
                </c:pt>
                <c:pt idx="307">
                  <c:v>54.267229999999998</c:v>
                </c:pt>
                <c:pt idx="308">
                  <c:v>54.402684999999998</c:v>
                </c:pt>
                <c:pt idx="309">
                  <c:v>54.538139999999999</c:v>
                </c:pt>
                <c:pt idx="310">
                  <c:v>54.673594999999999</c:v>
                </c:pt>
                <c:pt idx="311">
                  <c:v>54.809049999999999</c:v>
                </c:pt>
                <c:pt idx="312">
                  <c:v>54.944504999999999</c:v>
                </c:pt>
                <c:pt idx="313">
                  <c:v>55.07996</c:v>
                </c:pt>
                <c:pt idx="314">
                  <c:v>55.215415</c:v>
                </c:pt>
                <c:pt idx="315">
                  <c:v>55.35087</c:v>
                </c:pt>
                <c:pt idx="316">
                  <c:v>55.486325000000001</c:v>
                </c:pt>
                <c:pt idx="317">
                  <c:v>55.621780000000001</c:v>
                </c:pt>
                <c:pt idx="318">
                  <c:v>55.757235000000001</c:v>
                </c:pt>
                <c:pt idx="319">
                  <c:v>55.892690000000002</c:v>
                </c:pt>
                <c:pt idx="320">
                  <c:v>56.028145000000002</c:v>
                </c:pt>
                <c:pt idx="321">
                  <c:v>56.163600000000002</c:v>
                </c:pt>
                <c:pt idx="322">
                  <c:v>56.299055000000003</c:v>
                </c:pt>
                <c:pt idx="323">
                  <c:v>56.434510000000003</c:v>
                </c:pt>
                <c:pt idx="324">
                  <c:v>56.569965000000003</c:v>
                </c:pt>
                <c:pt idx="325">
                  <c:v>56.705419999999997</c:v>
                </c:pt>
                <c:pt idx="326">
                  <c:v>56.840874999999997</c:v>
                </c:pt>
                <c:pt idx="327">
                  <c:v>56.976329999999997</c:v>
                </c:pt>
                <c:pt idx="328">
                  <c:v>57.111784999999998</c:v>
                </c:pt>
                <c:pt idx="329">
                  <c:v>57.247239999999998</c:v>
                </c:pt>
                <c:pt idx="330">
                  <c:v>57.382694999999998</c:v>
                </c:pt>
                <c:pt idx="331">
                  <c:v>57.518149999999999</c:v>
                </c:pt>
                <c:pt idx="332">
                  <c:v>57.653604999999999</c:v>
                </c:pt>
                <c:pt idx="333">
                  <c:v>57.789059999999999</c:v>
                </c:pt>
                <c:pt idx="334">
                  <c:v>57.924515</c:v>
                </c:pt>
                <c:pt idx="335">
                  <c:v>58.05997</c:v>
                </c:pt>
                <c:pt idx="336">
                  <c:v>58.195425</c:v>
                </c:pt>
                <c:pt idx="337">
                  <c:v>58.330880000000001</c:v>
                </c:pt>
                <c:pt idx="338">
                  <c:v>58.466335000000001</c:v>
                </c:pt>
                <c:pt idx="339">
                  <c:v>58.601790000000001</c:v>
                </c:pt>
                <c:pt idx="340">
                  <c:v>58.737245000000001</c:v>
                </c:pt>
                <c:pt idx="341">
                  <c:v>58.872700000000002</c:v>
                </c:pt>
                <c:pt idx="342">
                  <c:v>59.008155000000002</c:v>
                </c:pt>
                <c:pt idx="343">
                  <c:v>59.143610000000002</c:v>
                </c:pt>
                <c:pt idx="344">
                  <c:v>59.279065000000003</c:v>
                </c:pt>
                <c:pt idx="345">
                  <c:v>59.414520000000003</c:v>
                </c:pt>
                <c:pt idx="346">
                  <c:v>59.549975000000003</c:v>
                </c:pt>
                <c:pt idx="347">
                  <c:v>59.685429999999997</c:v>
                </c:pt>
                <c:pt idx="348">
                  <c:v>59.820884999999997</c:v>
                </c:pt>
                <c:pt idx="349">
                  <c:v>59.956339999999997</c:v>
                </c:pt>
                <c:pt idx="350">
                  <c:v>60.091794999999998</c:v>
                </c:pt>
                <c:pt idx="351">
                  <c:v>60.227249999999998</c:v>
                </c:pt>
                <c:pt idx="352">
                  <c:v>60.362704999999998</c:v>
                </c:pt>
                <c:pt idx="353">
                  <c:v>60.498159999999999</c:v>
                </c:pt>
                <c:pt idx="354">
                  <c:v>60.633614999999999</c:v>
                </c:pt>
                <c:pt idx="355">
                  <c:v>60.769069999999999</c:v>
                </c:pt>
                <c:pt idx="356">
                  <c:v>60.904525</c:v>
                </c:pt>
                <c:pt idx="357">
                  <c:v>61.03998</c:v>
                </c:pt>
                <c:pt idx="358">
                  <c:v>61.175435</c:v>
                </c:pt>
                <c:pt idx="359">
                  <c:v>61.310890000000001</c:v>
                </c:pt>
                <c:pt idx="360">
                  <c:v>61.446345000000001</c:v>
                </c:pt>
                <c:pt idx="361">
                  <c:v>61.581800000000001</c:v>
                </c:pt>
                <c:pt idx="362">
                  <c:v>61.717255000000002</c:v>
                </c:pt>
                <c:pt idx="363">
                  <c:v>61.852710000000002</c:v>
                </c:pt>
                <c:pt idx="364">
                  <c:v>61.988165000000002</c:v>
                </c:pt>
                <c:pt idx="365">
                  <c:v>62.123620000000003</c:v>
                </c:pt>
                <c:pt idx="366">
                  <c:v>62.259075000000003</c:v>
                </c:pt>
                <c:pt idx="367">
                  <c:v>62.394530000000003</c:v>
                </c:pt>
                <c:pt idx="368">
                  <c:v>62.529985000000003</c:v>
                </c:pt>
                <c:pt idx="369">
                  <c:v>62.665439999999997</c:v>
                </c:pt>
                <c:pt idx="370">
                  <c:v>62.800894999999997</c:v>
                </c:pt>
                <c:pt idx="371">
                  <c:v>62.936349999999997</c:v>
                </c:pt>
                <c:pt idx="372">
                  <c:v>63.071804999999998</c:v>
                </c:pt>
                <c:pt idx="373">
                  <c:v>63.207259999999998</c:v>
                </c:pt>
                <c:pt idx="374">
                  <c:v>63.342714999999998</c:v>
                </c:pt>
                <c:pt idx="375">
                  <c:v>63.478169999999999</c:v>
                </c:pt>
                <c:pt idx="376">
                  <c:v>63.613624999999999</c:v>
                </c:pt>
                <c:pt idx="377">
                  <c:v>63.749079999999999</c:v>
                </c:pt>
                <c:pt idx="378">
                  <c:v>63.884535</c:v>
                </c:pt>
                <c:pt idx="379">
                  <c:v>64.019990000000007</c:v>
                </c:pt>
                <c:pt idx="380">
                  <c:v>64.155445</c:v>
                </c:pt>
                <c:pt idx="381">
                  <c:v>64.290899999999993</c:v>
                </c:pt>
                <c:pt idx="382">
                  <c:v>64.426355000000001</c:v>
                </c:pt>
                <c:pt idx="383">
                  <c:v>64.561809999999994</c:v>
                </c:pt>
                <c:pt idx="384">
                  <c:v>64.697265000000002</c:v>
                </c:pt>
                <c:pt idx="385">
                  <c:v>64.832719999999995</c:v>
                </c:pt>
                <c:pt idx="386">
                  <c:v>64.968175000000002</c:v>
                </c:pt>
                <c:pt idx="387">
                  <c:v>65.103629999999995</c:v>
                </c:pt>
                <c:pt idx="388">
                  <c:v>65.239085000000003</c:v>
                </c:pt>
                <c:pt idx="389">
                  <c:v>65.374539999999996</c:v>
                </c:pt>
                <c:pt idx="390">
                  <c:v>65.509995000000004</c:v>
                </c:pt>
                <c:pt idx="391">
                  <c:v>65.645449999999997</c:v>
                </c:pt>
                <c:pt idx="392">
                  <c:v>65.780905000000004</c:v>
                </c:pt>
                <c:pt idx="393">
                  <c:v>65.916359999999997</c:v>
                </c:pt>
                <c:pt idx="394">
                  <c:v>66.051815000000005</c:v>
                </c:pt>
                <c:pt idx="395">
                  <c:v>66.187269999999998</c:v>
                </c:pt>
                <c:pt idx="396">
                  <c:v>66.322725000000005</c:v>
                </c:pt>
                <c:pt idx="397">
                  <c:v>66.458179999999999</c:v>
                </c:pt>
                <c:pt idx="398">
                  <c:v>66.593635000000006</c:v>
                </c:pt>
                <c:pt idx="399">
                  <c:v>66.729089999999999</c:v>
                </c:pt>
                <c:pt idx="400">
                  <c:v>66.864545000000007</c:v>
                </c:pt>
                <c:pt idx="401">
                  <c:v>67</c:v>
                </c:pt>
              </c:numCache>
            </c:numRef>
          </c:xVal>
          <c:yVal>
            <c:numRef>
              <c:f>'CL &amp; Data'!$O$4:$O$405</c:f>
              <c:numCache>
                <c:formatCode>General</c:formatCode>
                <c:ptCount val="402"/>
                <c:pt idx="0">
                  <c:v>-18.495999999999999</c:v>
                </c:pt>
                <c:pt idx="1">
                  <c:v>-18.443767999999999</c:v>
                </c:pt>
                <c:pt idx="2">
                  <c:v>-18.320414</c:v>
                </c:pt>
                <c:pt idx="3">
                  <c:v>-18.150659999999998</c:v>
                </c:pt>
                <c:pt idx="4">
                  <c:v>-17.917176999999999</c:v>
                </c:pt>
                <c:pt idx="5">
                  <c:v>-17.524274999999999</c:v>
                </c:pt>
                <c:pt idx="6">
                  <c:v>-17.05649</c:v>
                </c:pt>
                <c:pt idx="7">
                  <c:v>-16.522821</c:v>
                </c:pt>
                <c:pt idx="8">
                  <c:v>-15.939536</c:v>
                </c:pt>
                <c:pt idx="9">
                  <c:v>-15.381391000000001</c:v>
                </c:pt>
                <c:pt idx="10">
                  <c:v>-14.913277000000001</c:v>
                </c:pt>
                <c:pt idx="11">
                  <c:v>-14.474636</c:v>
                </c:pt>
                <c:pt idx="12">
                  <c:v>-14.104259000000001</c:v>
                </c:pt>
                <c:pt idx="13">
                  <c:v>-13.795794000000001</c:v>
                </c:pt>
                <c:pt idx="14">
                  <c:v>-13.481449</c:v>
                </c:pt>
                <c:pt idx="15">
                  <c:v>-13.117798000000001</c:v>
                </c:pt>
                <c:pt idx="16">
                  <c:v>-12.758703000000001</c:v>
                </c:pt>
                <c:pt idx="17">
                  <c:v>-12.373568000000001</c:v>
                </c:pt>
                <c:pt idx="18">
                  <c:v>-11.922476</c:v>
                </c:pt>
                <c:pt idx="19">
                  <c:v>-11.418505</c:v>
                </c:pt>
                <c:pt idx="20">
                  <c:v>-10.935449999999999</c:v>
                </c:pt>
                <c:pt idx="21">
                  <c:v>-10.473089</c:v>
                </c:pt>
                <c:pt idx="22">
                  <c:v>-10.026084000000001</c:v>
                </c:pt>
                <c:pt idx="23">
                  <c:v>-9.6169024000000007</c:v>
                </c:pt>
                <c:pt idx="24">
                  <c:v>-9.2583389</c:v>
                </c:pt>
                <c:pt idx="25">
                  <c:v>-8.9296074000000001</c:v>
                </c:pt>
                <c:pt idx="26">
                  <c:v>-8.6178893999999993</c:v>
                </c:pt>
                <c:pt idx="27">
                  <c:v>-8.3403901999999999</c:v>
                </c:pt>
                <c:pt idx="28">
                  <c:v>-8.0763283000000001</c:v>
                </c:pt>
                <c:pt idx="29">
                  <c:v>-7.8219475999999997</c:v>
                </c:pt>
                <c:pt idx="30">
                  <c:v>-7.5879617000000001</c:v>
                </c:pt>
                <c:pt idx="31">
                  <c:v>-7.3759889999999997</c:v>
                </c:pt>
                <c:pt idx="32">
                  <c:v>-7.1748995999999998</c:v>
                </c:pt>
                <c:pt idx="33">
                  <c:v>-6.9789380999999997</c:v>
                </c:pt>
                <c:pt idx="34">
                  <c:v>-6.8006668000000001</c:v>
                </c:pt>
                <c:pt idx="35">
                  <c:v>-6.6262173999999998</c:v>
                </c:pt>
                <c:pt idx="36">
                  <c:v>-6.4322948000000002</c:v>
                </c:pt>
                <c:pt idx="37">
                  <c:v>-6.2572793999999998</c:v>
                </c:pt>
                <c:pt idx="38">
                  <c:v>-6.0940355999999998</c:v>
                </c:pt>
                <c:pt idx="39">
                  <c:v>-5.9427260999999998</c:v>
                </c:pt>
                <c:pt idx="40">
                  <c:v>-5.7907772</c:v>
                </c:pt>
                <c:pt idx="41">
                  <c:v>-5.6577706000000001</c:v>
                </c:pt>
                <c:pt idx="42">
                  <c:v>-5.5375661999999997</c:v>
                </c:pt>
                <c:pt idx="43">
                  <c:v>-5.4166736999999996</c:v>
                </c:pt>
                <c:pt idx="44">
                  <c:v>-5.3050847000000001</c:v>
                </c:pt>
                <c:pt idx="45">
                  <c:v>-5.2040991999999999</c:v>
                </c:pt>
                <c:pt idx="46">
                  <c:v>-5.1357622000000003</c:v>
                </c:pt>
                <c:pt idx="47">
                  <c:v>-5.0694809000000003</c:v>
                </c:pt>
                <c:pt idx="48">
                  <c:v>-5.0143285000000004</c:v>
                </c:pt>
                <c:pt idx="49">
                  <c:v>-4.9591937000000001</c:v>
                </c:pt>
                <c:pt idx="50">
                  <c:v>-4.9106116000000002</c:v>
                </c:pt>
                <c:pt idx="51">
                  <c:v>-4.8710522999999997</c:v>
                </c:pt>
                <c:pt idx="52">
                  <c:v>-4.8220520000000002</c:v>
                </c:pt>
                <c:pt idx="53">
                  <c:v>-4.7972640999999996</c:v>
                </c:pt>
                <c:pt idx="54">
                  <c:v>-4.7774301000000001</c:v>
                </c:pt>
                <c:pt idx="55">
                  <c:v>-4.7729378000000002</c:v>
                </c:pt>
                <c:pt idx="56">
                  <c:v>-4.7701840000000004</c:v>
                </c:pt>
                <c:pt idx="57">
                  <c:v>-4.7769431999999998</c:v>
                </c:pt>
                <c:pt idx="58">
                  <c:v>-4.7960830000000003</c:v>
                </c:pt>
                <c:pt idx="59">
                  <c:v>-4.8169016999999998</c:v>
                </c:pt>
                <c:pt idx="60">
                  <c:v>-4.8596263000000004</c:v>
                </c:pt>
                <c:pt idx="61">
                  <c:v>-4.8917060000000001</c:v>
                </c:pt>
                <c:pt idx="62">
                  <c:v>-4.9341587999999996</c:v>
                </c:pt>
                <c:pt idx="63">
                  <c:v>-4.9596095</c:v>
                </c:pt>
                <c:pt idx="64">
                  <c:v>-4.9926338000000001</c:v>
                </c:pt>
                <c:pt idx="65">
                  <c:v>-5.0135736</c:v>
                </c:pt>
                <c:pt idx="66">
                  <c:v>-5.0317407000000003</c:v>
                </c:pt>
                <c:pt idx="67">
                  <c:v>-5.0542312000000003</c:v>
                </c:pt>
                <c:pt idx="68">
                  <c:v>-5.0736565999999996</c:v>
                </c:pt>
                <c:pt idx="69">
                  <c:v>-5.1084085000000004</c:v>
                </c:pt>
                <c:pt idx="70">
                  <c:v>-5.1370969000000004</c:v>
                </c:pt>
                <c:pt idx="71">
                  <c:v>-5.1705112</c:v>
                </c:pt>
                <c:pt idx="72">
                  <c:v>-5.2070618</c:v>
                </c:pt>
                <c:pt idx="73">
                  <c:v>-5.2303990999999996</c:v>
                </c:pt>
                <c:pt idx="74">
                  <c:v>-5.2712111000000004</c:v>
                </c:pt>
                <c:pt idx="75">
                  <c:v>-5.2934751999999996</c:v>
                </c:pt>
                <c:pt idx="76">
                  <c:v>-5.3171119999999998</c:v>
                </c:pt>
                <c:pt idx="77">
                  <c:v>-5.3324322999999998</c:v>
                </c:pt>
                <c:pt idx="78">
                  <c:v>-5.3429656000000003</c:v>
                </c:pt>
                <c:pt idx="79">
                  <c:v>-5.3538208000000003</c:v>
                </c:pt>
                <c:pt idx="80">
                  <c:v>-5.3628530999999997</c:v>
                </c:pt>
                <c:pt idx="81">
                  <c:v>-5.4073419999999999</c:v>
                </c:pt>
                <c:pt idx="82">
                  <c:v>-5.4339056000000001</c:v>
                </c:pt>
                <c:pt idx="83">
                  <c:v>-5.4724025999999997</c:v>
                </c:pt>
                <c:pt idx="84">
                  <c:v>-5.4887867000000004</c:v>
                </c:pt>
                <c:pt idx="85">
                  <c:v>-5.4857725999999998</c:v>
                </c:pt>
                <c:pt idx="86">
                  <c:v>-5.5007032999999996</c:v>
                </c:pt>
                <c:pt idx="87">
                  <c:v>-5.4797773000000003</c:v>
                </c:pt>
                <c:pt idx="88">
                  <c:v>-5.4715790999999996</c:v>
                </c:pt>
                <c:pt idx="89">
                  <c:v>-5.4657568999999997</c:v>
                </c:pt>
                <c:pt idx="90">
                  <c:v>-5.4603657999999999</c:v>
                </c:pt>
                <c:pt idx="91">
                  <c:v>-5.4216598999999999</c:v>
                </c:pt>
                <c:pt idx="92">
                  <c:v>-5.3874206999999998</c:v>
                </c:pt>
                <c:pt idx="93">
                  <c:v>-5.3890552999999999</c:v>
                </c:pt>
                <c:pt idx="94">
                  <c:v>-5.3942885</c:v>
                </c:pt>
                <c:pt idx="95">
                  <c:v>-5.4533968000000002</c:v>
                </c:pt>
                <c:pt idx="96">
                  <c:v>-5.5347061000000002</c:v>
                </c:pt>
                <c:pt idx="97">
                  <c:v>-5.6923132000000001</c:v>
                </c:pt>
                <c:pt idx="98">
                  <c:v>-5.8197627000000001</c:v>
                </c:pt>
                <c:pt idx="99">
                  <c:v>-5.9541130000000004</c:v>
                </c:pt>
                <c:pt idx="100">
                  <c:v>-6.0437560000000001</c:v>
                </c:pt>
                <c:pt idx="101">
                  <c:v>-6.0829582000000002</c:v>
                </c:pt>
                <c:pt idx="102">
                  <c:v>-6.0815596999999997</c:v>
                </c:pt>
                <c:pt idx="103">
                  <c:v>-6.0540614000000001</c:v>
                </c:pt>
                <c:pt idx="104">
                  <c:v>-5.9960775000000002</c:v>
                </c:pt>
                <c:pt idx="105">
                  <c:v>-5.9543961999999997</c:v>
                </c:pt>
                <c:pt idx="106">
                  <c:v>-5.9205817999999999</c:v>
                </c:pt>
                <c:pt idx="107">
                  <c:v>-5.8794627000000004</c:v>
                </c:pt>
                <c:pt idx="108">
                  <c:v>-5.8533439999999999</c:v>
                </c:pt>
                <c:pt idx="109">
                  <c:v>-5.8302078000000002</c:v>
                </c:pt>
                <c:pt idx="110">
                  <c:v>-5.8107690999999999</c:v>
                </c:pt>
                <c:pt idx="111">
                  <c:v>-5.7981343000000001</c:v>
                </c:pt>
                <c:pt idx="112">
                  <c:v>-5.7948623000000001</c:v>
                </c:pt>
                <c:pt idx="113">
                  <c:v>-5.8031506999999998</c:v>
                </c:pt>
                <c:pt idx="114">
                  <c:v>-5.8189950000000001</c:v>
                </c:pt>
                <c:pt idx="115">
                  <c:v>-5.8504009000000003</c:v>
                </c:pt>
                <c:pt idx="116">
                  <c:v>-5.8952045000000002</c:v>
                </c:pt>
                <c:pt idx="117">
                  <c:v>-5.9354253000000003</c:v>
                </c:pt>
                <c:pt idx="118">
                  <c:v>-5.9644012000000002</c:v>
                </c:pt>
                <c:pt idx="119">
                  <c:v>-5.9552854999999996</c:v>
                </c:pt>
                <c:pt idx="120">
                  <c:v>-5.9337777999999997</c:v>
                </c:pt>
                <c:pt idx="121">
                  <c:v>-5.8689159999999996</c:v>
                </c:pt>
                <c:pt idx="122">
                  <c:v>-5.8037720000000004</c:v>
                </c:pt>
                <c:pt idx="123">
                  <c:v>-5.7463784000000002</c:v>
                </c:pt>
                <c:pt idx="124">
                  <c:v>-5.7059354999999998</c:v>
                </c:pt>
                <c:pt idx="125">
                  <c:v>-5.6695799999999998</c:v>
                </c:pt>
                <c:pt idx="126">
                  <c:v>-5.6442117999999999</c:v>
                </c:pt>
                <c:pt idx="127">
                  <c:v>-5.6339803000000002</c:v>
                </c:pt>
                <c:pt idx="128">
                  <c:v>-5.6002144999999999</c:v>
                </c:pt>
                <c:pt idx="129">
                  <c:v>-5.5837712000000002</c:v>
                </c:pt>
                <c:pt idx="130">
                  <c:v>-5.5721593</c:v>
                </c:pt>
                <c:pt idx="131">
                  <c:v>-5.5698442000000004</c:v>
                </c:pt>
                <c:pt idx="132">
                  <c:v>-5.5706964000000001</c:v>
                </c:pt>
                <c:pt idx="133">
                  <c:v>-5.5700168999999997</c:v>
                </c:pt>
                <c:pt idx="134">
                  <c:v>-5.5823650000000002</c:v>
                </c:pt>
                <c:pt idx="135">
                  <c:v>-5.5901560999999997</c:v>
                </c:pt>
                <c:pt idx="136">
                  <c:v>-5.6063951999999997</c:v>
                </c:pt>
                <c:pt idx="137">
                  <c:v>-5.6125312000000003</c:v>
                </c:pt>
                <c:pt idx="138">
                  <c:v>-5.6292729000000001</c:v>
                </c:pt>
                <c:pt idx="139">
                  <c:v>-5.6478057000000002</c:v>
                </c:pt>
                <c:pt idx="140">
                  <c:v>-5.6735039</c:v>
                </c:pt>
                <c:pt idx="141">
                  <c:v>-5.7039660999999997</c:v>
                </c:pt>
                <c:pt idx="142">
                  <c:v>-5.7464895</c:v>
                </c:pt>
                <c:pt idx="143">
                  <c:v>-5.8091207000000002</c:v>
                </c:pt>
                <c:pt idx="144">
                  <c:v>-5.8551115999999999</c:v>
                </c:pt>
                <c:pt idx="145">
                  <c:v>-5.8853606999999997</c:v>
                </c:pt>
                <c:pt idx="146">
                  <c:v>-5.8926058000000001</c:v>
                </c:pt>
                <c:pt idx="147">
                  <c:v>-5.8712686999999999</c:v>
                </c:pt>
                <c:pt idx="148">
                  <c:v>-5.8326697000000003</c:v>
                </c:pt>
                <c:pt idx="149">
                  <c:v>-5.7865251999999998</c:v>
                </c:pt>
                <c:pt idx="150">
                  <c:v>-5.7423777999999999</c:v>
                </c:pt>
                <c:pt idx="151">
                  <c:v>-5.7115182999999998</c:v>
                </c:pt>
                <c:pt idx="152">
                  <c:v>-5.6956781999999997</c:v>
                </c:pt>
                <c:pt idx="153">
                  <c:v>-5.6989951000000003</c:v>
                </c:pt>
                <c:pt idx="154">
                  <c:v>-5.6965108000000004</c:v>
                </c:pt>
                <c:pt idx="155">
                  <c:v>-5.7137064999999998</c:v>
                </c:pt>
                <c:pt idx="156">
                  <c:v>-5.7357664000000002</c:v>
                </c:pt>
                <c:pt idx="157">
                  <c:v>-5.7503365999999998</c:v>
                </c:pt>
                <c:pt idx="158">
                  <c:v>-5.7677069000000003</c:v>
                </c:pt>
                <c:pt idx="159">
                  <c:v>-5.7879285999999999</c:v>
                </c:pt>
                <c:pt idx="160">
                  <c:v>-5.8074225999999998</c:v>
                </c:pt>
                <c:pt idx="161">
                  <c:v>-5.8168034999999998</c:v>
                </c:pt>
                <c:pt idx="162">
                  <c:v>-5.8427353000000002</c:v>
                </c:pt>
                <c:pt idx="163">
                  <c:v>-5.8643974999999999</c:v>
                </c:pt>
                <c:pt idx="164">
                  <c:v>-5.8884262999999999</c:v>
                </c:pt>
                <c:pt idx="165">
                  <c:v>-5.9174604000000004</c:v>
                </c:pt>
                <c:pt idx="166">
                  <c:v>-5.9523748999999997</c:v>
                </c:pt>
                <c:pt idx="167">
                  <c:v>-5.9897565999999998</c:v>
                </c:pt>
                <c:pt idx="168">
                  <c:v>-6.0283541999999999</c:v>
                </c:pt>
                <c:pt idx="169">
                  <c:v>-6.0771017000000001</c:v>
                </c:pt>
                <c:pt idx="170">
                  <c:v>-6.1352143000000003</c:v>
                </c:pt>
                <c:pt idx="171">
                  <c:v>-6.1866726999999999</c:v>
                </c:pt>
                <c:pt idx="172">
                  <c:v>-6.2431768999999999</c:v>
                </c:pt>
                <c:pt idx="173">
                  <c:v>-6.2949662000000002</c:v>
                </c:pt>
                <c:pt idx="174">
                  <c:v>-6.3510814</c:v>
                </c:pt>
                <c:pt idx="175">
                  <c:v>-6.3932494999999996</c:v>
                </c:pt>
                <c:pt idx="176">
                  <c:v>-6.4313364000000002</c:v>
                </c:pt>
                <c:pt idx="177">
                  <c:v>-6.4573469000000001</c:v>
                </c:pt>
                <c:pt idx="178">
                  <c:v>-6.4732523000000004</c:v>
                </c:pt>
                <c:pt idx="179">
                  <c:v>-6.4936446999999999</c:v>
                </c:pt>
                <c:pt idx="180">
                  <c:v>-6.5117158999999996</c:v>
                </c:pt>
                <c:pt idx="181">
                  <c:v>-6.5368743</c:v>
                </c:pt>
                <c:pt idx="182">
                  <c:v>-6.5807805000000004</c:v>
                </c:pt>
                <c:pt idx="183">
                  <c:v>-6.6253238000000003</c:v>
                </c:pt>
                <c:pt idx="184">
                  <c:v>-6.6669406999999996</c:v>
                </c:pt>
                <c:pt idx="185">
                  <c:v>-6.7069001000000004</c:v>
                </c:pt>
                <c:pt idx="186">
                  <c:v>-6.7507453000000002</c:v>
                </c:pt>
                <c:pt idx="187">
                  <c:v>-6.7823935000000004</c:v>
                </c:pt>
                <c:pt idx="188">
                  <c:v>-6.8225479</c:v>
                </c:pt>
                <c:pt idx="189">
                  <c:v>-6.8561082000000004</c:v>
                </c:pt>
                <c:pt idx="190">
                  <c:v>-6.8771433999999996</c:v>
                </c:pt>
                <c:pt idx="191">
                  <c:v>-6.9001678999999996</c:v>
                </c:pt>
                <c:pt idx="192">
                  <c:v>-6.9099411999999996</c:v>
                </c:pt>
                <c:pt idx="193">
                  <c:v>-6.8992810000000002</c:v>
                </c:pt>
                <c:pt idx="194">
                  <c:v>-6.8927870000000002</c:v>
                </c:pt>
                <c:pt idx="195">
                  <c:v>-6.8784280000000004</c:v>
                </c:pt>
                <c:pt idx="196">
                  <c:v>-6.8515587</c:v>
                </c:pt>
                <c:pt idx="197">
                  <c:v>-6.8199738999999999</c:v>
                </c:pt>
                <c:pt idx="198">
                  <c:v>-6.7912854999999999</c:v>
                </c:pt>
                <c:pt idx="199">
                  <c:v>-6.7554569000000004</c:v>
                </c:pt>
                <c:pt idx="200">
                  <c:v>-6.7283005999999999</c:v>
                </c:pt>
                <c:pt idx="201">
                  <c:v>-6.2703518999999996</c:v>
                </c:pt>
                <c:pt idx="202">
                  <c:v>-6.2712764999999999</c:v>
                </c:pt>
                <c:pt idx="203">
                  <c:v>-6.2738214000000001</c:v>
                </c:pt>
                <c:pt idx="204">
                  <c:v>-6.2806820999999999</c:v>
                </c:pt>
                <c:pt idx="205">
                  <c:v>-6.2960443000000001</c:v>
                </c:pt>
                <c:pt idx="206">
                  <c:v>-6.3131208000000001</c:v>
                </c:pt>
                <c:pt idx="207">
                  <c:v>-6.3304733999999998</c:v>
                </c:pt>
                <c:pt idx="208">
                  <c:v>-6.3418975</c:v>
                </c:pt>
                <c:pt idx="209">
                  <c:v>-6.3468966</c:v>
                </c:pt>
                <c:pt idx="210">
                  <c:v>-6.3399371999999996</c:v>
                </c:pt>
                <c:pt idx="211">
                  <c:v>-6.3209229000000002</c:v>
                </c:pt>
                <c:pt idx="212">
                  <c:v>-6.3024521</c:v>
                </c:pt>
                <c:pt idx="213">
                  <c:v>-6.2825761</c:v>
                </c:pt>
                <c:pt idx="214">
                  <c:v>-6.2621937000000001</c:v>
                </c:pt>
                <c:pt idx="215">
                  <c:v>-6.2439795</c:v>
                </c:pt>
                <c:pt idx="216">
                  <c:v>-6.2338667000000001</c:v>
                </c:pt>
                <c:pt idx="217">
                  <c:v>-6.2237954000000002</c:v>
                </c:pt>
                <c:pt idx="218">
                  <c:v>-6.2211055999999996</c:v>
                </c:pt>
                <c:pt idx="219">
                  <c:v>-6.2191986999999997</c:v>
                </c:pt>
                <c:pt idx="220">
                  <c:v>-6.2286177</c:v>
                </c:pt>
                <c:pt idx="221">
                  <c:v>-6.2348194000000001</c:v>
                </c:pt>
                <c:pt idx="222">
                  <c:v>-6.2314223999999996</c:v>
                </c:pt>
                <c:pt idx="223">
                  <c:v>-6.2227278000000004</c:v>
                </c:pt>
                <c:pt idx="224">
                  <c:v>-6.2133235999999998</c:v>
                </c:pt>
                <c:pt idx="225">
                  <c:v>-6.1933727000000003</c:v>
                </c:pt>
                <c:pt idx="226">
                  <c:v>-6.1715135999999999</c:v>
                </c:pt>
                <c:pt idx="227">
                  <c:v>-6.1565460999999999</c:v>
                </c:pt>
                <c:pt idx="228">
                  <c:v>-6.1470070000000003</c:v>
                </c:pt>
                <c:pt idx="229">
                  <c:v>-6.1396560999999998</c:v>
                </c:pt>
                <c:pt idx="230">
                  <c:v>-6.1400227999999997</c:v>
                </c:pt>
                <c:pt idx="231">
                  <c:v>-6.1552081000000003</c:v>
                </c:pt>
                <c:pt idx="232">
                  <c:v>-6.1727371</c:v>
                </c:pt>
                <c:pt idx="233">
                  <c:v>-6.1835284000000001</c:v>
                </c:pt>
                <c:pt idx="234">
                  <c:v>-6.1965507999999998</c:v>
                </c:pt>
                <c:pt idx="235">
                  <c:v>-6.2116528000000004</c:v>
                </c:pt>
                <c:pt idx="236">
                  <c:v>-6.2195029000000002</c:v>
                </c:pt>
                <c:pt idx="237">
                  <c:v>-6.2267671</c:v>
                </c:pt>
                <c:pt idx="238">
                  <c:v>-6.2532835000000002</c:v>
                </c:pt>
                <c:pt idx="239">
                  <c:v>-6.2889605</c:v>
                </c:pt>
                <c:pt idx="240">
                  <c:v>-6.3160318999999996</c:v>
                </c:pt>
                <c:pt idx="241">
                  <c:v>-6.3482570999999997</c:v>
                </c:pt>
                <c:pt idx="242">
                  <c:v>-6.3923860000000001</c:v>
                </c:pt>
                <c:pt idx="243">
                  <c:v>-6.4265261000000002</c:v>
                </c:pt>
                <c:pt idx="244">
                  <c:v>-6.4422483000000001</c:v>
                </c:pt>
                <c:pt idx="245">
                  <c:v>-6.4725112999999999</c:v>
                </c:pt>
                <c:pt idx="246">
                  <c:v>-6.5008526</c:v>
                </c:pt>
                <c:pt idx="247">
                  <c:v>-6.5084838999999999</c:v>
                </c:pt>
                <c:pt idx="248">
                  <c:v>-6.5136805000000004</c:v>
                </c:pt>
                <c:pt idx="249">
                  <c:v>-6.5351219</c:v>
                </c:pt>
                <c:pt idx="250">
                  <c:v>-6.5546594000000002</c:v>
                </c:pt>
                <c:pt idx="251">
                  <c:v>-6.5659394000000004</c:v>
                </c:pt>
                <c:pt idx="252">
                  <c:v>-6.5968280000000004</c:v>
                </c:pt>
                <c:pt idx="253">
                  <c:v>-6.6458206000000004</c:v>
                </c:pt>
                <c:pt idx="254">
                  <c:v>-6.6876521000000002</c:v>
                </c:pt>
                <c:pt idx="255">
                  <c:v>-6.7346763999999997</c:v>
                </c:pt>
                <c:pt idx="256">
                  <c:v>-6.8029351</c:v>
                </c:pt>
                <c:pt idx="257">
                  <c:v>-6.8740171999999999</c:v>
                </c:pt>
                <c:pt idx="258">
                  <c:v>-6.9386929999999998</c:v>
                </c:pt>
                <c:pt idx="259">
                  <c:v>-7.0175776000000001</c:v>
                </c:pt>
                <c:pt idx="260">
                  <c:v>-7.0989389000000003</c:v>
                </c:pt>
                <c:pt idx="261">
                  <c:v>-7.1721944999999998</c:v>
                </c:pt>
                <c:pt idx="262">
                  <c:v>-7.2494706999999998</c:v>
                </c:pt>
                <c:pt idx="263">
                  <c:v>-7.3247070000000001</c:v>
                </c:pt>
                <c:pt idx="264">
                  <c:v>-7.3978108999999996</c:v>
                </c:pt>
                <c:pt idx="265">
                  <c:v>-7.4570518000000003</c:v>
                </c:pt>
                <c:pt idx="266">
                  <c:v>-7.5147428999999999</c:v>
                </c:pt>
                <c:pt idx="267">
                  <c:v>-7.5594935000000003</c:v>
                </c:pt>
                <c:pt idx="268">
                  <c:v>-7.6019435</c:v>
                </c:pt>
                <c:pt idx="269">
                  <c:v>-7.6264424000000002</c:v>
                </c:pt>
                <c:pt idx="270">
                  <c:v>-7.6466541000000001</c:v>
                </c:pt>
                <c:pt idx="271">
                  <c:v>-7.6666670000000003</c:v>
                </c:pt>
                <c:pt idx="272">
                  <c:v>-7.6745729000000003</c:v>
                </c:pt>
                <c:pt idx="273">
                  <c:v>-7.6758236999999996</c:v>
                </c:pt>
                <c:pt idx="274">
                  <c:v>-7.6800674999999998</c:v>
                </c:pt>
                <c:pt idx="275">
                  <c:v>-7.6870035999999997</c:v>
                </c:pt>
                <c:pt idx="276">
                  <c:v>-7.6716704</c:v>
                </c:pt>
                <c:pt idx="277">
                  <c:v>-7.6627254000000002</c:v>
                </c:pt>
                <c:pt idx="278">
                  <c:v>-7.6549791999999997</c:v>
                </c:pt>
                <c:pt idx="279">
                  <c:v>-7.6447324999999999</c:v>
                </c:pt>
                <c:pt idx="280">
                  <c:v>-7.6260700000000003</c:v>
                </c:pt>
                <c:pt idx="281">
                  <c:v>-7.6148853000000001</c:v>
                </c:pt>
                <c:pt idx="282">
                  <c:v>-7.6012567999999998</c:v>
                </c:pt>
                <c:pt idx="283">
                  <c:v>-7.5755486000000003</c:v>
                </c:pt>
                <c:pt idx="284">
                  <c:v>-7.5499234</c:v>
                </c:pt>
                <c:pt idx="285">
                  <c:v>-7.5352736</c:v>
                </c:pt>
                <c:pt idx="286">
                  <c:v>-7.5226110999999998</c:v>
                </c:pt>
                <c:pt idx="287">
                  <c:v>-7.4996166000000004</c:v>
                </c:pt>
                <c:pt idx="288">
                  <c:v>-7.4879613000000003</c:v>
                </c:pt>
                <c:pt idx="289">
                  <c:v>-7.4674234000000004</c:v>
                </c:pt>
                <c:pt idx="290">
                  <c:v>-7.4455413999999998</c:v>
                </c:pt>
                <c:pt idx="291">
                  <c:v>-7.4196176999999999</c:v>
                </c:pt>
                <c:pt idx="292">
                  <c:v>-7.4003743999999996</c:v>
                </c:pt>
                <c:pt idx="293">
                  <c:v>-7.3734798000000001</c:v>
                </c:pt>
                <c:pt idx="294">
                  <c:v>-7.3526669</c:v>
                </c:pt>
                <c:pt idx="295">
                  <c:v>-7.3220019000000001</c:v>
                </c:pt>
                <c:pt idx="296">
                  <c:v>-7.2912854999999999</c:v>
                </c:pt>
                <c:pt idx="297">
                  <c:v>-7.2672166999999996</c:v>
                </c:pt>
                <c:pt idx="298">
                  <c:v>-7.2366957999999997</c:v>
                </c:pt>
                <c:pt idx="299">
                  <c:v>-7.2140231000000004</c:v>
                </c:pt>
                <c:pt idx="300">
                  <c:v>-7.1888638</c:v>
                </c:pt>
                <c:pt idx="301">
                  <c:v>-7.1656842000000003</c:v>
                </c:pt>
                <c:pt idx="302">
                  <c:v>-7.1436405000000001</c:v>
                </c:pt>
                <c:pt idx="303">
                  <c:v>-7.1191902000000002</c:v>
                </c:pt>
                <c:pt idx="304">
                  <c:v>-7.0852589999999998</c:v>
                </c:pt>
                <c:pt idx="305">
                  <c:v>-7.0590858000000001</c:v>
                </c:pt>
                <c:pt idx="306">
                  <c:v>-7.0373960000000002</c:v>
                </c:pt>
                <c:pt idx="307">
                  <c:v>-7.0070949000000002</c:v>
                </c:pt>
                <c:pt idx="308">
                  <c:v>-6.9914918000000004</c:v>
                </c:pt>
                <c:pt idx="309">
                  <c:v>-6.9806470999999997</c:v>
                </c:pt>
                <c:pt idx="310">
                  <c:v>-6.9601145000000004</c:v>
                </c:pt>
                <c:pt idx="311">
                  <c:v>-6.9274148999999996</c:v>
                </c:pt>
                <c:pt idx="312">
                  <c:v>-6.9130497000000002</c:v>
                </c:pt>
                <c:pt idx="313">
                  <c:v>-6.893497</c:v>
                </c:pt>
                <c:pt idx="314">
                  <c:v>-6.8734298000000003</c:v>
                </c:pt>
                <c:pt idx="315">
                  <c:v>-6.8641781999999996</c:v>
                </c:pt>
                <c:pt idx="316">
                  <c:v>-6.8708748999999996</c:v>
                </c:pt>
                <c:pt idx="317">
                  <c:v>-6.8681315999999999</c:v>
                </c:pt>
                <c:pt idx="318">
                  <c:v>-6.8606867999999999</c:v>
                </c:pt>
                <c:pt idx="319">
                  <c:v>-6.8583312000000003</c:v>
                </c:pt>
                <c:pt idx="320">
                  <c:v>-6.8512950000000004</c:v>
                </c:pt>
                <c:pt idx="321">
                  <c:v>-6.8392444000000001</c:v>
                </c:pt>
                <c:pt idx="322">
                  <c:v>-6.8172860000000002</c:v>
                </c:pt>
                <c:pt idx="323">
                  <c:v>-6.8033466000000002</c:v>
                </c:pt>
                <c:pt idx="324">
                  <c:v>-6.7734379999999996</c:v>
                </c:pt>
                <c:pt idx="325">
                  <c:v>-6.7436419000000001</c:v>
                </c:pt>
                <c:pt idx="326">
                  <c:v>-6.7201443000000003</c:v>
                </c:pt>
                <c:pt idx="327">
                  <c:v>-6.7044559000000001</c:v>
                </c:pt>
                <c:pt idx="328">
                  <c:v>-6.6784587000000002</c:v>
                </c:pt>
                <c:pt idx="329">
                  <c:v>-6.6546373000000001</c:v>
                </c:pt>
                <c:pt idx="330">
                  <c:v>-6.6400737999999997</c:v>
                </c:pt>
                <c:pt idx="331">
                  <c:v>-6.6145719999999999</c:v>
                </c:pt>
                <c:pt idx="332">
                  <c:v>-6.5911226000000003</c:v>
                </c:pt>
                <c:pt idx="333">
                  <c:v>-6.5879931000000003</c:v>
                </c:pt>
                <c:pt idx="334">
                  <c:v>-6.6007832999999998</c:v>
                </c:pt>
                <c:pt idx="335">
                  <c:v>-6.6119928000000003</c:v>
                </c:pt>
                <c:pt idx="336">
                  <c:v>-6.6274642999999998</c:v>
                </c:pt>
                <c:pt idx="337">
                  <c:v>-6.6537255999999996</c:v>
                </c:pt>
                <c:pt idx="338">
                  <c:v>-6.6814898999999999</c:v>
                </c:pt>
                <c:pt idx="339">
                  <c:v>-6.7083130000000004</c:v>
                </c:pt>
                <c:pt idx="340">
                  <c:v>-6.7403307000000003</c:v>
                </c:pt>
                <c:pt idx="341">
                  <c:v>-6.7928671999999999</c:v>
                </c:pt>
                <c:pt idx="342">
                  <c:v>-6.8384051000000001</c:v>
                </c:pt>
                <c:pt idx="343">
                  <c:v>-6.8838201000000003</c:v>
                </c:pt>
                <c:pt idx="344">
                  <c:v>-6.9496454999999999</c:v>
                </c:pt>
                <c:pt idx="345">
                  <c:v>-7.0199733000000002</c:v>
                </c:pt>
                <c:pt idx="346">
                  <c:v>-7.0938157999999998</c:v>
                </c:pt>
                <c:pt idx="347">
                  <c:v>-7.1818175000000002</c:v>
                </c:pt>
                <c:pt idx="348">
                  <c:v>-7.2937770000000004</c:v>
                </c:pt>
                <c:pt idx="349">
                  <c:v>-7.4185347999999998</c:v>
                </c:pt>
                <c:pt idx="350">
                  <c:v>-7.5527243999999998</c:v>
                </c:pt>
                <c:pt idx="351">
                  <c:v>-7.6953801999999998</c:v>
                </c:pt>
                <c:pt idx="352">
                  <c:v>-7.8447827999999999</c:v>
                </c:pt>
                <c:pt idx="353">
                  <c:v>-7.9892402000000002</c:v>
                </c:pt>
                <c:pt idx="354">
                  <c:v>-8.1112918999999994</c:v>
                </c:pt>
                <c:pt idx="355">
                  <c:v>-8.2371368</c:v>
                </c:pt>
                <c:pt idx="356">
                  <c:v>-8.3508929999999992</c:v>
                </c:pt>
                <c:pt idx="357">
                  <c:v>-8.4577475</c:v>
                </c:pt>
                <c:pt idx="358">
                  <c:v>-8.5610113000000005</c:v>
                </c:pt>
                <c:pt idx="359">
                  <c:v>-8.6626691999999998</c:v>
                </c:pt>
                <c:pt idx="360">
                  <c:v>-8.7625312999999991</c:v>
                </c:pt>
                <c:pt idx="361">
                  <c:v>-8.8643102999999996</c:v>
                </c:pt>
                <c:pt idx="362">
                  <c:v>-8.9646921000000006</c:v>
                </c:pt>
                <c:pt idx="363">
                  <c:v>-9.0543165000000005</c:v>
                </c:pt>
                <c:pt idx="364">
                  <c:v>-9.1535072</c:v>
                </c:pt>
                <c:pt idx="365">
                  <c:v>-9.2436837999999995</c:v>
                </c:pt>
                <c:pt idx="366">
                  <c:v>-9.3329638999999993</c:v>
                </c:pt>
                <c:pt idx="367">
                  <c:v>-9.4243164000000004</c:v>
                </c:pt>
                <c:pt idx="368">
                  <c:v>-9.5173930999999996</c:v>
                </c:pt>
                <c:pt idx="369">
                  <c:v>-9.6022529999999993</c:v>
                </c:pt>
                <c:pt idx="370">
                  <c:v>-9.6777476999999994</c:v>
                </c:pt>
                <c:pt idx="371">
                  <c:v>-9.7395353</c:v>
                </c:pt>
                <c:pt idx="372">
                  <c:v>-9.7925214999999994</c:v>
                </c:pt>
                <c:pt idx="373">
                  <c:v>-9.8425054999999997</c:v>
                </c:pt>
                <c:pt idx="374">
                  <c:v>-9.8770904999999996</c:v>
                </c:pt>
                <c:pt idx="375">
                  <c:v>-9.9225235000000005</c:v>
                </c:pt>
                <c:pt idx="376">
                  <c:v>-9.9617939</c:v>
                </c:pt>
                <c:pt idx="377">
                  <c:v>-10.006627</c:v>
                </c:pt>
                <c:pt idx="378">
                  <c:v>-10.025865</c:v>
                </c:pt>
                <c:pt idx="379">
                  <c:v>-10.072058</c:v>
                </c:pt>
                <c:pt idx="380">
                  <c:v>-10.111814000000001</c:v>
                </c:pt>
                <c:pt idx="381">
                  <c:v>-10.147358000000001</c:v>
                </c:pt>
                <c:pt idx="382">
                  <c:v>-10.175798</c:v>
                </c:pt>
                <c:pt idx="383">
                  <c:v>-10.214839</c:v>
                </c:pt>
                <c:pt idx="384">
                  <c:v>-10.223917999999999</c:v>
                </c:pt>
                <c:pt idx="385">
                  <c:v>-10.209428000000001</c:v>
                </c:pt>
                <c:pt idx="386">
                  <c:v>-10.206832</c:v>
                </c:pt>
                <c:pt idx="387">
                  <c:v>-10.183762</c:v>
                </c:pt>
                <c:pt idx="388">
                  <c:v>-10.134116000000001</c:v>
                </c:pt>
                <c:pt idx="389">
                  <c:v>-10.102693</c:v>
                </c:pt>
                <c:pt idx="390">
                  <c:v>-10.080273999999999</c:v>
                </c:pt>
                <c:pt idx="391">
                  <c:v>-10.035133999999999</c:v>
                </c:pt>
                <c:pt idx="392">
                  <c:v>-10.000508</c:v>
                </c:pt>
                <c:pt idx="393">
                  <c:v>-9.9686030999999993</c:v>
                </c:pt>
                <c:pt idx="394">
                  <c:v>-9.9355630999999995</c:v>
                </c:pt>
                <c:pt idx="395">
                  <c:v>-9.8972587999999995</c:v>
                </c:pt>
                <c:pt idx="396">
                  <c:v>-9.8733730000000008</c:v>
                </c:pt>
                <c:pt idx="397">
                  <c:v>-9.8412913999999994</c:v>
                </c:pt>
                <c:pt idx="398">
                  <c:v>-9.8314781</c:v>
                </c:pt>
                <c:pt idx="399">
                  <c:v>-9.8121194999999997</c:v>
                </c:pt>
                <c:pt idx="400">
                  <c:v>-9.8029451000000005</c:v>
                </c:pt>
                <c:pt idx="401">
                  <c:v>-9.7948865999999999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Data'!$AD$4:$AD$405</c:f>
              <c:numCache>
                <c:formatCode>General</c:formatCode>
                <c:ptCount val="402"/>
                <c:pt idx="0">
                  <c:v>9.9090000000000007</c:v>
                </c:pt>
                <c:pt idx="1">
                  <c:v>10.058999999999999</c:v>
                </c:pt>
                <c:pt idx="2">
                  <c:v>10.209</c:v>
                </c:pt>
                <c:pt idx="3">
                  <c:v>10.359</c:v>
                </c:pt>
                <c:pt idx="4">
                  <c:v>10.509</c:v>
                </c:pt>
                <c:pt idx="5">
                  <c:v>10.659000000000001</c:v>
                </c:pt>
                <c:pt idx="6">
                  <c:v>10.808999999999999</c:v>
                </c:pt>
                <c:pt idx="7">
                  <c:v>10.959</c:v>
                </c:pt>
                <c:pt idx="8">
                  <c:v>11.109</c:v>
                </c:pt>
                <c:pt idx="9">
                  <c:v>11.259</c:v>
                </c:pt>
                <c:pt idx="10">
                  <c:v>11.409000000000001</c:v>
                </c:pt>
                <c:pt idx="11">
                  <c:v>11.558999999999999</c:v>
                </c:pt>
                <c:pt idx="12">
                  <c:v>11.709</c:v>
                </c:pt>
                <c:pt idx="13">
                  <c:v>11.859</c:v>
                </c:pt>
                <c:pt idx="14">
                  <c:v>12.009</c:v>
                </c:pt>
                <c:pt idx="15">
                  <c:v>12.159000000000001</c:v>
                </c:pt>
                <c:pt idx="16">
                  <c:v>12.308999999999999</c:v>
                </c:pt>
                <c:pt idx="17">
                  <c:v>12.459</c:v>
                </c:pt>
                <c:pt idx="18">
                  <c:v>12.609</c:v>
                </c:pt>
                <c:pt idx="19">
                  <c:v>12.759</c:v>
                </c:pt>
                <c:pt idx="20">
                  <c:v>12.909000000000001</c:v>
                </c:pt>
                <c:pt idx="21">
                  <c:v>13.058999999999999</c:v>
                </c:pt>
                <c:pt idx="22">
                  <c:v>13.209</c:v>
                </c:pt>
                <c:pt idx="23">
                  <c:v>13.359</c:v>
                </c:pt>
                <c:pt idx="24">
                  <c:v>13.509</c:v>
                </c:pt>
                <c:pt idx="25">
                  <c:v>13.659000000000001</c:v>
                </c:pt>
                <c:pt idx="26">
                  <c:v>13.808999999999999</c:v>
                </c:pt>
                <c:pt idx="27">
                  <c:v>13.959</c:v>
                </c:pt>
                <c:pt idx="28">
                  <c:v>14.109</c:v>
                </c:pt>
                <c:pt idx="29">
                  <c:v>14.259</c:v>
                </c:pt>
                <c:pt idx="30">
                  <c:v>14.409000000000001</c:v>
                </c:pt>
                <c:pt idx="31">
                  <c:v>14.558999999999999</c:v>
                </c:pt>
                <c:pt idx="32">
                  <c:v>14.709</c:v>
                </c:pt>
                <c:pt idx="33">
                  <c:v>14.859</c:v>
                </c:pt>
                <c:pt idx="34">
                  <c:v>15.009</c:v>
                </c:pt>
                <c:pt idx="35">
                  <c:v>15.159000000000001</c:v>
                </c:pt>
                <c:pt idx="36">
                  <c:v>15.308999999999999</c:v>
                </c:pt>
                <c:pt idx="37">
                  <c:v>15.459</c:v>
                </c:pt>
                <c:pt idx="38">
                  <c:v>15.609</c:v>
                </c:pt>
                <c:pt idx="39">
                  <c:v>15.759</c:v>
                </c:pt>
                <c:pt idx="40">
                  <c:v>15.909000000000001</c:v>
                </c:pt>
                <c:pt idx="41">
                  <c:v>16.059000000000001</c:v>
                </c:pt>
                <c:pt idx="42">
                  <c:v>16.209</c:v>
                </c:pt>
                <c:pt idx="43">
                  <c:v>16.359000000000002</c:v>
                </c:pt>
                <c:pt idx="44">
                  <c:v>16.509</c:v>
                </c:pt>
                <c:pt idx="45">
                  <c:v>16.658999999999999</c:v>
                </c:pt>
                <c:pt idx="46">
                  <c:v>16.809000000000001</c:v>
                </c:pt>
                <c:pt idx="47">
                  <c:v>16.959</c:v>
                </c:pt>
                <c:pt idx="48">
                  <c:v>17.109000000000002</c:v>
                </c:pt>
                <c:pt idx="49">
                  <c:v>17.259</c:v>
                </c:pt>
                <c:pt idx="50">
                  <c:v>17.408999999999999</c:v>
                </c:pt>
                <c:pt idx="51">
                  <c:v>17.559000000000001</c:v>
                </c:pt>
                <c:pt idx="52">
                  <c:v>17.709</c:v>
                </c:pt>
                <c:pt idx="53">
                  <c:v>17.859000000000002</c:v>
                </c:pt>
                <c:pt idx="54">
                  <c:v>18.009</c:v>
                </c:pt>
                <c:pt idx="55">
                  <c:v>18.158999999999999</c:v>
                </c:pt>
                <c:pt idx="56">
                  <c:v>18.309000000000001</c:v>
                </c:pt>
                <c:pt idx="57">
                  <c:v>18.459</c:v>
                </c:pt>
                <c:pt idx="58">
                  <c:v>18.609000000000002</c:v>
                </c:pt>
                <c:pt idx="59">
                  <c:v>18.759</c:v>
                </c:pt>
                <c:pt idx="60">
                  <c:v>18.908999999999999</c:v>
                </c:pt>
                <c:pt idx="61">
                  <c:v>19.059000000000001</c:v>
                </c:pt>
                <c:pt idx="62">
                  <c:v>19.209</c:v>
                </c:pt>
                <c:pt idx="63">
                  <c:v>19.359000000000002</c:v>
                </c:pt>
                <c:pt idx="64">
                  <c:v>19.509</c:v>
                </c:pt>
                <c:pt idx="65">
                  <c:v>19.658999999999999</c:v>
                </c:pt>
                <c:pt idx="66">
                  <c:v>19.809000000000001</c:v>
                </c:pt>
                <c:pt idx="67">
                  <c:v>19.959</c:v>
                </c:pt>
                <c:pt idx="68">
                  <c:v>20.109000000000002</c:v>
                </c:pt>
                <c:pt idx="69">
                  <c:v>20.259</c:v>
                </c:pt>
                <c:pt idx="70">
                  <c:v>20.408999999999999</c:v>
                </c:pt>
                <c:pt idx="71">
                  <c:v>20.559000000000001</c:v>
                </c:pt>
                <c:pt idx="72">
                  <c:v>20.709</c:v>
                </c:pt>
                <c:pt idx="73">
                  <c:v>20.859000000000002</c:v>
                </c:pt>
                <c:pt idx="74">
                  <c:v>21.009</c:v>
                </c:pt>
                <c:pt idx="75">
                  <c:v>21.158999999999999</c:v>
                </c:pt>
                <c:pt idx="76">
                  <c:v>21.309000000000001</c:v>
                </c:pt>
                <c:pt idx="77">
                  <c:v>21.459</c:v>
                </c:pt>
                <c:pt idx="78">
                  <c:v>21.609000000000002</c:v>
                </c:pt>
                <c:pt idx="79">
                  <c:v>21.759</c:v>
                </c:pt>
                <c:pt idx="80">
                  <c:v>21.908999999999999</c:v>
                </c:pt>
                <c:pt idx="81">
                  <c:v>22.059000000000001</c:v>
                </c:pt>
                <c:pt idx="82">
                  <c:v>22.209</c:v>
                </c:pt>
                <c:pt idx="83">
                  <c:v>22.359000000000002</c:v>
                </c:pt>
                <c:pt idx="84">
                  <c:v>22.509</c:v>
                </c:pt>
                <c:pt idx="85">
                  <c:v>22.658999999999999</c:v>
                </c:pt>
                <c:pt idx="86">
                  <c:v>22.809000000000001</c:v>
                </c:pt>
                <c:pt idx="87">
                  <c:v>22.959</c:v>
                </c:pt>
                <c:pt idx="88">
                  <c:v>23.109000000000002</c:v>
                </c:pt>
                <c:pt idx="89">
                  <c:v>23.259</c:v>
                </c:pt>
                <c:pt idx="90">
                  <c:v>23.408999999999999</c:v>
                </c:pt>
                <c:pt idx="91">
                  <c:v>23.559000000000001</c:v>
                </c:pt>
                <c:pt idx="92">
                  <c:v>23.709</c:v>
                </c:pt>
                <c:pt idx="93">
                  <c:v>23.859000000000002</c:v>
                </c:pt>
                <c:pt idx="94">
                  <c:v>24.009</c:v>
                </c:pt>
                <c:pt idx="95">
                  <c:v>24.158999999999999</c:v>
                </c:pt>
                <c:pt idx="96">
                  <c:v>24.309000000000001</c:v>
                </c:pt>
                <c:pt idx="97">
                  <c:v>24.459</c:v>
                </c:pt>
                <c:pt idx="98">
                  <c:v>24.609000000000002</c:v>
                </c:pt>
                <c:pt idx="99">
                  <c:v>24.759</c:v>
                </c:pt>
                <c:pt idx="100">
                  <c:v>24.908999999999999</c:v>
                </c:pt>
                <c:pt idx="101">
                  <c:v>25.059000000000001</c:v>
                </c:pt>
                <c:pt idx="102">
                  <c:v>25.209</c:v>
                </c:pt>
                <c:pt idx="103">
                  <c:v>25.359000000000002</c:v>
                </c:pt>
                <c:pt idx="104">
                  <c:v>25.509</c:v>
                </c:pt>
                <c:pt idx="105">
                  <c:v>25.658999999999999</c:v>
                </c:pt>
                <c:pt idx="106">
                  <c:v>25.809000000000001</c:v>
                </c:pt>
                <c:pt idx="107">
                  <c:v>25.959</c:v>
                </c:pt>
                <c:pt idx="108">
                  <c:v>26.109000000000002</c:v>
                </c:pt>
                <c:pt idx="109">
                  <c:v>26.259</c:v>
                </c:pt>
                <c:pt idx="110">
                  <c:v>26.408999999999999</c:v>
                </c:pt>
                <c:pt idx="111">
                  <c:v>26.559000000000001</c:v>
                </c:pt>
                <c:pt idx="112">
                  <c:v>26.709</c:v>
                </c:pt>
                <c:pt idx="113">
                  <c:v>26.859000000000002</c:v>
                </c:pt>
                <c:pt idx="114">
                  <c:v>27.009</c:v>
                </c:pt>
                <c:pt idx="115">
                  <c:v>27.158999999999999</c:v>
                </c:pt>
                <c:pt idx="116">
                  <c:v>27.309000000000001</c:v>
                </c:pt>
                <c:pt idx="117">
                  <c:v>27.459</c:v>
                </c:pt>
                <c:pt idx="118">
                  <c:v>27.609000000000002</c:v>
                </c:pt>
                <c:pt idx="119">
                  <c:v>27.759</c:v>
                </c:pt>
                <c:pt idx="120">
                  <c:v>27.908999999999999</c:v>
                </c:pt>
                <c:pt idx="121">
                  <c:v>28.059000000000001</c:v>
                </c:pt>
                <c:pt idx="122">
                  <c:v>28.209</c:v>
                </c:pt>
                <c:pt idx="123">
                  <c:v>28.359000000000002</c:v>
                </c:pt>
                <c:pt idx="124">
                  <c:v>28.509</c:v>
                </c:pt>
                <c:pt idx="125">
                  <c:v>28.658999999999999</c:v>
                </c:pt>
                <c:pt idx="126">
                  <c:v>28.809000000000001</c:v>
                </c:pt>
                <c:pt idx="127">
                  <c:v>28.959</c:v>
                </c:pt>
                <c:pt idx="128">
                  <c:v>29.109000000000002</c:v>
                </c:pt>
                <c:pt idx="129">
                  <c:v>29.259</c:v>
                </c:pt>
                <c:pt idx="130">
                  <c:v>29.408999999999999</c:v>
                </c:pt>
                <c:pt idx="131">
                  <c:v>29.559000000000001</c:v>
                </c:pt>
                <c:pt idx="132">
                  <c:v>29.709</c:v>
                </c:pt>
                <c:pt idx="133">
                  <c:v>29.859000000000002</c:v>
                </c:pt>
                <c:pt idx="134">
                  <c:v>30.009</c:v>
                </c:pt>
                <c:pt idx="135">
                  <c:v>30.158999999999999</c:v>
                </c:pt>
                <c:pt idx="136">
                  <c:v>30.309000000000001</c:v>
                </c:pt>
                <c:pt idx="137">
                  <c:v>30.459</c:v>
                </c:pt>
                <c:pt idx="138">
                  <c:v>30.609000000000002</c:v>
                </c:pt>
                <c:pt idx="139">
                  <c:v>30.759</c:v>
                </c:pt>
                <c:pt idx="140">
                  <c:v>30.908999999999999</c:v>
                </c:pt>
                <c:pt idx="141">
                  <c:v>31.059000000000001</c:v>
                </c:pt>
                <c:pt idx="142">
                  <c:v>31.209</c:v>
                </c:pt>
                <c:pt idx="143">
                  <c:v>31.359000000000002</c:v>
                </c:pt>
                <c:pt idx="144">
                  <c:v>31.509</c:v>
                </c:pt>
                <c:pt idx="145">
                  <c:v>31.658999999999999</c:v>
                </c:pt>
                <c:pt idx="146">
                  <c:v>31.809000000000001</c:v>
                </c:pt>
                <c:pt idx="147">
                  <c:v>31.959</c:v>
                </c:pt>
                <c:pt idx="148">
                  <c:v>32.109000000000002</c:v>
                </c:pt>
                <c:pt idx="149">
                  <c:v>32.259</c:v>
                </c:pt>
                <c:pt idx="150">
                  <c:v>32.408999999999999</c:v>
                </c:pt>
                <c:pt idx="151">
                  <c:v>32.558999999999997</c:v>
                </c:pt>
                <c:pt idx="152">
                  <c:v>32.709000000000003</c:v>
                </c:pt>
                <c:pt idx="153">
                  <c:v>32.859000000000002</c:v>
                </c:pt>
                <c:pt idx="154">
                  <c:v>33.009</c:v>
                </c:pt>
                <c:pt idx="155">
                  <c:v>33.158999999999999</c:v>
                </c:pt>
                <c:pt idx="156">
                  <c:v>33.308999999999997</c:v>
                </c:pt>
                <c:pt idx="157">
                  <c:v>33.459000000000003</c:v>
                </c:pt>
                <c:pt idx="158">
                  <c:v>33.609000000000002</c:v>
                </c:pt>
                <c:pt idx="159">
                  <c:v>33.759</c:v>
                </c:pt>
                <c:pt idx="160">
                  <c:v>33.908999999999999</c:v>
                </c:pt>
                <c:pt idx="161">
                  <c:v>34.058999999999997</c:v>
                </c:pt>
                <c:pt idx="162">
                  <c:v>34.209000000000003</c:v>
                </c:pt>
                <c:pt idx="163">
                  <c:v>34.359000000000002</c:v>
                </c:pt>
                <c:pt idx="164">
                  <c:v>34.509</c:v>
                </c:pt>
                <c:pt idx="165">
                  <c:v>34.658999999999999</c:v>
                </c:pt>
                <c:pt idx="166">
                  <c:v>34.808999999999997</c:v>
                </c:pt>
                <c:pt idx="167">
                  <c:v>34.959000000000003</c:v>
                </c:pt>
                <c:pt idx="168">
                  <c:v>35.109000000000002</c:v>
                </c:pt>
                <c:pt idx="169">
                  <c:v>35.259</c:v>
                </c:pt>
                <c:pt idx="170">
                  <c:v>35.408999999999999</c:v>
                </c:pt>
                <c:pt idx="171">
                  <c:v>35.558999999999997</c:v>
                </c:pt>
                <c:pt idx="172">
                  <c:v>35.709000000000003</c:v>
                </c:pt>
                <c:pt idx="173">
                  <c:v>35.859000000000002</c:v>
                </c:pt>
                <c:pt idx="174">
                  <c:v>36.009</c:v>
                </c:pt>
                <c:pt idx="175">
                  <c:v>36.158999999999999</c:v>
                </c:pt>
                <c:pt idx="176">
                  <c:v>36.308999999999997</c:v>
                </c:pt>
                <c:pt idx="177">
                  <c:v>36.459000000000003</c:v>
                </c:pt>
                <c:pt idx="178">
                  <c:v>36.609000000000002</c:v>
                </c:pt>
                <c:pt idx="179">
                  <c:v>36.759</c:v>
                </c:pt>
                <c:pt idx="180">
                  <c:v>36.908999999999999</c:v>
                </c:pt>
                <c:pt idx="181">
                  <c:v>37.058999999999997</c:v>
                </c:pt>
                <c:pt idx="182">
                  <c:v>37.209000000000003</c:v>
                </c:pt>
                <c:pt idx="183">
                  <c:v>37.359000000000002</c:v>
                </c:pt>
                <c:pt idx="184">
                  <c:v>37.509</c:v>
                </c:pt>
                <c:pt idx="185">
                  <c:v>37.658999999999999</c:v>
                </c:pt>
                <c:pt idx="186">
                  <c:v>37.808999999999997</c:v>
                </c:pt>
                <c:pt idx="187">
                  <c:v>37.959000000000003</c:v>
                </c:pt>
                <c:pt idx="188">
                  <c:v>38.109000000000002</c:v>
                </c:pt>
                <c:pt idx="189">
                  <c:v>38.259</c:v>
                </c:pt>
                <c:pt idx="190">
                  <c:v>38.408999999999999</c:v>
                </c:pt>
                <c:pt idx="191">
                  <c:v>38.558999999999997</c:v>
                </c:pt>
                <c:pt idx="192">
                  <c:v>38.709000000000003</c:v>
                </c:pt>
                <c:pt idx="193">
                  <c:v>38.859000000000002</c:v>
                </c:pt>
                <c:pt idx="194">
                  <c:v>39.009</c:v>
                </c:pt>
                <c:pt idx="195">
                  <c:v>39.158999999999999</c:v>
                </c:pt>
                <c:pt idx="196">
                  <c:v>39.308999999999997</c:v>
                </c:pt>
                <c:pt idx="197">
                  <c:v>39.459000000000003</c:v>
                </c:pt>
                <c:pt idx="198">
                  <c:v>39.609000000000002</c:v>
                </c:pt>
                <c:pt idx="199">
                  <c:v>39.759</c:v>
                </c:pt>
                <c:pt idx="200">
                  <c:v>39.908999999999999</c:v>
                </c:pt>
                <c:pt idx="201">
                  <c:v>39.908999999999999</c:v>
                </c:pt>
                <c:pt idx="202">
                  <c:v>40.044454999999999</c:v>
                </c:pt>
                <c:pt idx="203">
                  <c:v>40.17991</c:v>
                </c:pt>
                <c:pt idx="204">
                  <c:v>40.315365</c:v>
                </c:pt>
                <c:pt idx="205">
                  <c:v>40.45082</c:v>
                </c:pt>
                <c:pt idx="206">
                  <c:v>40.586275000000001</c:v>
                </c:pt>
                <c:pt idx="207">
                  <c:v>40.721730000000001</c:v>
                </c:pt>
                <c:pt idx="208">
                  <c:v>40.857185000000001</c:v>
                </c:pt>
                <c:pt idx="209">
                  <c:v>40.992640000000002</c:v>
                </c:pt>
                <c:pt idx="210">
                  <c:v>41.128095000000002</c:v>
                </c:pt>
                <c:pt idx="211">
                  <c:v>41.263550000000002</c:v>
                </c:pt>
                <c:pt idx="212">
                  <c:v>41.399005000000002</c:v>
                </c:pt>
                <c:pt idx="213">
                  <c:v>41.534460000000003</c:v>
                </c:pt>
                <c:pt idx="214">
                  <c:v>41.669915000000003</c:v>
                </c:pt>
                <c:pt idx="215">
                  <c:v>41.805370000000003</c:v>
                </c:pt>
                <c:pt idx="216">
                  <c:v>41.940824999999997</c:v>
                </c:pt>
                <c:pt idx="217">
                  <c:v>42.076279999999997</c:v>
                </c:pt>
                <c:pt idx="218">
                  <c:v>42.211734999999997</c:v>
                </c:pt>
                <c:pt idx="219">
                  <c:v>42.347189999999998</c:v>
                </c:pt>
                <c:pt idx="220">
                  <c:v>42.482644999999998</c:v>
                </c:pt>
                <c:pt idx="221">
                  <c:v>42.618099999999998</c:v>
                </c:pt>
                <c:pt idx="222">
                  <c:v>42.753554999999999</c:v>
                </c:pt>
                <c:pt idx="223">
                  <c:v>42.889009999999999</c:v>
                </c:pt>
                <c:pt idx="224">
                  <c:v>43.024464999999999</c:v>
                </c:pt>
                <c:pt idx="225">
                  <c:v>43.15992</c:v>
                </c:pt>
                <c:pt idx="226">
                  <c:v>43.295375</c:v>
                </c:pt>
                <c:pt idx="227">
                  <c:v>43.43083</c:v>
                </c:pt>
                <c:pt idx="228">
                  <c:v>43.566285000000001</c:v>
                </c:pt>
                <c:pt idx="229">
                  <c:v>43.701740000000001</c:v>
                </c:pt>
                <c:pt idx="230">
                  <c:v>43.837195000000001</c:v>
                </c:pt>
                <c:pt idx="231">
                  <c:v>43.972650000000002</c:v>
                </c:pt>
                <c:pt idx="232">
                  <c:v>44.108105000000002</c:v>
                </c:pt>
                <c:pt idx="233">
                  <c:v>44.243560000000002</c:v>
                </c:pt>
                <c:pt idx="234">
                  <c:v>44.379015000000003</c:v>
                </c:pt>
                <c:pt idx="235">
                  <c:v>44.514470000000003</c:v>
                </c:pt>
                <c:pt idx="236">
                  <c:v>44.649925000000003</c:v>
                </c:pt>
                <c:pt idx="237">
                  <c:v>44.785380000000004</c:v>
                </c:pt>
                <c:pt idx="238">
                  <c:v>44.920834999999997</c:v>
                </c:pt>
                <c:pt idx="239">
                  <c:v>45.056289999999997</c:v>
                </c:pt>
                <c:pt idx="240">
                  <c:v>45.191744999999997</c:v>
                </c:pt>
                <c:pt idx="241">
                  <c:v>45.327199999999998</c:v>
                </c:pt>
                <c:pt idx="242">
                  <c:v>45.462654999999998</c:v>
                </c:pt>
                <c:pt idx="243">
                  <c:v>45.598109999999998</c:v>
                </c:pt>
                <c:pt idx="244">
                  <c:v>45.733564999999999</c:v>
                </c:pt>
                <c:pt idx="245">
                  <c:v>45.869019999999999</c:v>
                </c:pt>
                <c:pt idx="246">
                  <c:v>46.004474999999999</c:v>
                </c:pt>
                <c:pt idx="247">
                  <c:v>46.13993</c:v>
                </c:pt>
                <c:pt idx="248">
                  <c:v>46.275385</c:v>
                </c:pt>
                <c:pt idx="249">
                  <c:v>46.41084</c:v>
                </c:pt>
                <c:pt idx="250">
                  <c:v>46.546295000000001</c:v>
                </c:pt>
                <c:pt idx="251">
                  <c:v>46.681750000000001</c:v>
                </c:pt>
                <c:pt idx="252">
                  <c:v>46.817205000000001</c:v>
                </c:pt>
                <c:pt idx="253">
                  <c:v>46.952660000000002</c:v>
                </c:pt>
                <c:pt idx="254">
                  <c:v>47.088115000000002</c:v>
                </c:pt>
                <c:pt idx="255">
                  <c:v>47.223570000000002</c:v>
                </c:pt>
                <c:pt idx="256">
                  <c:v>47.359025000000003</c:v>
                </c:pt>
                <c:pt idx="257">
                  <c:v>47.494480000000003</c:v>
                </c:pt>
                <c:pt idx="258">
                  <c:v>47.629935000000003</c:v>
                </c:pt>
                <c:pt idx="259">
                  <c:v>47.765389999999996</c:v>
                </c:pt>
                <c:pt idx="260">
                  <c:v>47.900844999999997</c:v>
                </c:pt>
                <c:pt idx="261">
                  <c:v>48.036299999999997</c:v>
                </c:pt>
                <c:pt idx="262">
                  <c:v>48.171754999999997</c:v>
                </c:pt>
                <c:pt idx="263">
                  <c:v>48.307209999999998</c:v>
                </c:pt>
                <c:pt idx="264">
                  <c:v>48.442664999999998</c:v>
                </c:pt>
                <c:pt idx="265">
                  <c:v>48.578119999999998</c:v>
                </c:pt>
                <c:pt idx="266">
                  <c:v>48.713574999999999</c:v>
                </c:pt>
                <c:pt idx="267">
                  <c:v>48.849029999999999</c:v>
                </c:pt>
                <c:pt idx="268">
                  <c:v>48.984484999999999</c:v>
                </c:pt>
                <c:pt idx="269">
                  <c:v>49.11994</c:v>
                </c:pt>
                <c:pt idx="270">
                  <c:v>49.255395</c:v>
                </c:pt>
                <c:pt idx="271">
                  <c:v>49.39085</c:v>
                </c:pt>
                <c:pt idx="272">
                  <c:v>49.526305000000001</c:v>
                </c:pt>
                <c:pt idx="273">
                  <c:v>49.661760000000001</c:v>
                </c:pt>
                <c:pt idx="274">
                  <c:v>49.797215000000001</c:v>
                </c:pt>
                <c:pt idx="275">
                  <c:v>49.932670000000002</c:v>
                </c:pt>
                <c:pt idx="276">
                  <c:v>50.068125000000002</c:v>
                </c:pt>
                <c:pt idx="277">
                  <c:v>50.203580000000002</c:v>
                </c:pt>
                <c:pt idx="278">
                  <c:v>50.339035000000003</c:v>
                </c:pt>
                <c:pt idx="279">
                  <c:v>50.474490000000003</c:v>
                </c:pt>
                <c:pt idx="280">
                  <c:v>50.609945000000003</c:v>
                </c:pt>
                <c:pt idx="281">
                  <c:v>50.745399999999997</c:v>
                </c:pt>
                <c:pt idx="282">
                  <c:v>50.880854999999997</c:v>
                </c:pt>
                <c:pt idx="283">
                  <c:v>51.016309999999997</c:v>
                </c:pt>
                <c:pt idx="284">
                  <c:v>51.151764999999997</c:v>
                </c:pt>
                <c:pt idx="285">
                  <c:v>51.287219999999998</c:v>
                </c:pt>
                <c:pt idx="286">
                  <c:v>51.422674999999998</c:v>
                </c:pt>
                <c:pt idx="287">
                  <c:v>51.558129999999998</c:v>
                </c:pt>
                <c:pt idx="288">
                  <c:v>51.693584999999999</c:v>
                </c:pt>
                <c:pt idx="289">
                  <c:v>51.829039999999999</c:v>
                </c:pt>
                <c:pt idx="290">
                  <c:v>51.964494999999999</c:v>
                </c:pt>
                <c:pt idx="291">
                  <c:v>52.09995</c:v>
                </c:pt>
                <c:pt idx="292">
                  <c:v>52.235405</c:v>
                </c:pt>
                <c:pt idx="293">
                  <c:v>52.37086</c:v>
                </c:pt>
                <c:pt idx="294">
                  <c:v>52.506315000000001</c:v>
                </c:pt>
                <c:pt idx="295">
                  <c:v>52.641770000000001</c:v>
                </c:pt>
                <c:pt idx="296">
                  <c:v>52.777225000000001</c:v>
                </c:pt>
                <c:pt idx="297">
                  <c:v>52.912680000000002</c:v>
                </c:pt>
                <c:pt idx="298">
                  <c:v>53.048135000000002</c:v>
                </c:pt>
                <c:pt idx="299">
                  <c:v>53.183590000000002</c:v>
                </c:pt>
                <c:pt idx="300">
                  <c:v>53.319045000000003</c:v>
                </c:pt>
                <c:pt idx="301">
                  <c:v>53.454500000000003</c:v>
                </c:pt>
                <c:pt idx="302">
                  <c:v>53.589955000000003</c:v>
                </c:pt>
                <c:pt idx="303">
                  <c:v>53.725409999999997</c:v>
                </c:pt>
                <c:pt idx="304">
                  <c:v>53.860864999999997</c:v>
                </c:pt>
                <c:pt idx="305">
                  <c:v>53.996319999999997</c:v>
                </c:pt>
                <c:pt idx="306">
                  <c:v>54.131774999999998</c:v>
                </c:pt>
                <c:pt idx="307">
                  <c:v>54.267229999999998</c:v>
                </c:pt>
                <c:pt idx="308">
                  <c:v>54.402684999999998</c:v>
                </c:pt>
                <c:pt idx="309">
                  <c:v>54.538139999999999</c:v>
                </c:pt>
                <c:pt idx="310">
                  <c:v>54.673594999999999</c:v>
                </c:pt>
                <c:pt idx="311">
                  <c:v>54.809049999999999</c:v>
                </c:pt>
                <c:pt idx="312">
                  <c:v>54.944504999999999</c:v>
                </c:pt>
                <c:pt idx="313">
                  <c:v>55.07996</c:v>
                </c:pt>
                <c:pt idx="314">
                  <c:v>55.215415</c:v>
                </c:pt>
                <c:pt idx="315">
                  <c:v>55.35087</c:v>
                </c:pt>
                <c:pt idx="316">
                  <c:v>55.486325000000001</c:v>
                </c:pt>
                <c:pt idx="317">
                  <c:v>55.621780000000001</c:v>
                </c:pt>
                <c:pt idx="318">
                  <c:v>55.757235000000001</c:v>
                </c:pt>
                <c:pt idx="319">
                  <c:v>55.892690000000002</c:v>
                </c:pt>
                <c:pt idx="320">
                  <c:v>56.028145000000002</c:v>
                </c:pt>
                <c:pt idx="321">
                  <c:v>56.163600000000002</c:v>
                </c:pt>
                <c:pt idx="322">
                  <c:v>56.299055000000003</c:v>
                </c:pt>
                <c:pt idx="323">
                  <c:v>56.434510000000003</c:v>
                </c:pt>
                <c:pt idx="324">
                  <c:v>56.569965000000003</c:v>
                </c:pt>
                <c:pt idx="325">
                  <c:v>56.705419999999997</c:v>
                </c:pt>
                <c:pt idx="326">
                  <c:v>56.840874999999997</c:v>
                </c:pt>
                <c:pt idx="327">
                  <c:v>56.976329999999997</c:v>
                </c:pt>
                <c:pt idx="328">
                  <c:v>57.111784999999998</c:v>
                </c:pt>
                <c:pt idx="329">
                  <c:v>57.247239999999998</c:v>
                </c:pt>
                <c:pt idx="330">
                  <c:v>57.382694999999998</c:v>
                </c:pt>
                <c:pt idx="331">
                  <c:v>57.518149999999999</c:v>
                </c:pt>
                <c:pt idx="332">
                  <c:v>57.653604999999999</c:v>
                </c:pt>
                <c:pt idx="333">
                  <c:v>57.789059999999999</c:v>
                </c:pt>
                <c:pt idx="334">
                  <c:v>57.924515</c:v>
                </c:pt>
                <c:pt idx="335">
                  <c:v>58.05997</c:v>
                </c:pt>
                <c:pt idx="336">
                  <c:v>58.195425</c:v>
                </c:pt>
                <c:pt idx="337">
                  <c:v>58.330880000000001</c:v>
                </c:pt>
                <c:pt idx="338">
                  <c:v>58.466335000000001</c:v>
                </c:pt>
                <c:pt idx="339">
                  <c:v>58.601790000000001</c:v>
                </c:pt>
                <c:pt idx="340">
                  <c:v>58.737245000000001</c:v>
                </c:pt>
                <c:pt idx="341">
                  <c:v>58.872700000000002</c:v>
                </c:pt>
                <c:pt idx="342">
                  <c:v>59.008155000000002</c:v>
                </c:pt>
                <c:pt idx="343">
                  <c:v>59.143610000000002</c:v>
                </c:pt>
                <c:pt idx="344">
                  <c:v>59.279065000000003</c:v>
                </c:pt>
                <c:pt idx="345">
                  <c:v>59.414520000000003</c:v>
                </c:pt>
                <c:pt idx="346">
                  <c:v>59.549975000000003</c:v>
                </c:pt>
                <c:pt idx="347">
                  <c:v>59.685429999999997</c:v>
                </c:pt>
                <c:pt idx="348">
                  <c:v>59.820884999999997</c:v>
                </c:pt>
                <c:pt idx="349">
                  <c:v>59.956339999999997</c:v>
                </c:pt>
                <c:pt idx="350">
                  <c:v>60.091794999999998</c:v>
                </c:pt>
                <c:pt idx="351">
                  <c:v>60.227249999999998</c:v>
                </c:pt>
                <c:pt idx="352">
                  <c:v>60.362704999999998</c:v>
                </c:pt>
                <c:pt idx="353">
                  <c:v>60.498159999999999</c:v>
                </c:pt>
                <c:pt idx="354">
                  <c:v>60.633614999999999</c:v>
                </c:pt>
                <c:pt idx="355">
                  <c:v>60.769069999999999</c:v>
                </c:pt>
                <c:pt idx="356">
                  <c:v>60.904525</c:v>
                </c:pt>
                <c:pt idx="357">
                  <c:v>61.03998</c:v>
                </c:pt>
                <c:pt idx="358">
                  <c:v>61.175435</c:v>
                </c:pt>
                <c:pt idx="359">
                  <c:v>61.310890000000001</c:v>
                </c:pt>
                <c:pt idx="360">
                  <c:v>61.446345000000001</c:v>
                </c:pt>
                <c:pt idx="361">
                  <c:v>61.581800000000001</c:v>
                </c:pt>
                <c:pt idx="362">
                  <c:v>61.717255000000002</c:v>
                </c:pt>
                <c:pt idx="363">
                  <c:v>61.852710000000002</c:v>
                </c:pt>
                <c:pt idx="364">
                  <c:v>61.988165000000002</c:v>
                </c:pt>
                <c:pt idx="365">
                  <c:v>62.123620000000003</c:v>
                </c:pt>
                <c:pt idx="366">
                  <c:v>62.259075000000003</c:v>
                </c:pt>
                <c:pt idx="367">
                  <c:v>62.394530000000003</c:v>
                </c:pt>
                <c:pt idx="368">
                  <c:v>62.529985000000003</c:v>
                </c:pt>
                <c:pt idx="369">
                  <c:v>62.665439999999997</c:v>
                </c:pt>
                <c:pt idx="370">
                  <c:v>62.800894999999997</c:v>
                </c:pt>
                <c:pt idx="371">
                  <c:v>62.936349999999997</c:v>
                </c:pt>
                <c:pt idx="372">
                  <c:v>63.071804999999998</c:v>
                </c:pt>
                <c:pt idx="373">
                  <c:v>63.207259999999998</c:v>
                </c:pt>
                <c:pt idx="374">
                  <c:v>63.342714999999998</c:v>
                </c:pt>
                <c:pt idx="375">
                  <c:v>63.478169999999999</c:v>
                </c:pt>
                <c:pt idx="376">
                  <c:v>63.613624999999999</c:v>
                </c:pt>
                <c:pt idx="377">
                  <c:v>63.749079999999999</c:v>
                </c:pt>
                <c:pt idx="378">
                  <c:v>63.884535</c:v>
                </c:pt>
                <c:pt idx="379">
                  <c:v>64.019990000000007</c:v>
                </c:pt>
                <c:pt idx="380">
                  <c:v>64.155445</c:v>
                </c:pt>
                <c:pt idx="381">
                  <c:v>64.290899999999993</c:v>
                </c:pt>
                <c:pt idx="382">
                  <c:v>64.426355000000001</c:v>
                </c:pt>
                <c:pt idx="383">
                  <c:v>64.561809999999994</c:v>
                </c:pt>
                <c:pt idx="384">
                  <c:v>64.697265000000002</c:v>
                </c:pt>
                <c:pt idx="385">
                  <c:v>64.832719999999995</c:v>
                </c:pt>
                <c:pt idx="386">
                  <c:v>64.968175000000002</c:v>
                </c:pt>
                <c:pt idx="387">
                  <c:v>65.103629999999995</c:v>
                </c:pt>
                <c:pt idx="388">
                  <c:v>65.239085000000003</c:v>
                </c:pt>
                <c:pt idx="389">
                  <c:v>65.374539999999996</c:v>
                </c:pt>
                <c:pt idx="390">
                  <c:v>65.509995000000004</c:v>
                </c:pt>
                <c:pt idx="391">
                  <c:v>65.645449999999997</c:v>
                </c:pt>
                <c:pt idx="392">
                  <c:v>65.780905000000004</c:v>
                </c:pt>
                <c:pt idx="393">
                  <c:v>65.916359999999997</c:v>
                </c:pt>
                <c:pt idx="394">
                  <c:v>66.051815000000005</c:v>
                </c:pt>
                <c:pt idx="395">
                  <c:v>66.187269999999998</c:v>
                </c:pt>
                <c:pt idx="396">
                  <c:v>66.322725000000005</c:v>
                </c:pt>
                <c:pt idx="397">
                  <c:v>66.458179999999999</c:v>
                </c:pt>
                <c:pt idx="398">
                  <c:v>66.593635000000006</c:v>
                </c:pt>
                <c:pt idx="399">
                  <c:v>66.729089999999999</c:v>
                </c:pt>
                <c:pt idx="400">
                  <c:v>66.864545000000007</c:v>
                </c:pt>
                <c:pt idx="401">
                  <c:v>67</c:v>
                </c:pt>
              </c:numCache>
            </c:numRef>
          </c:xVal>
          <c:yVal>
            <c:numRef>
              <c:f>'CL &amp; Data'!$AE$4:$AE$405</c:f>
              <c:numCache>
                <c:formatCode>General</c:formatCode>
                <c:ptCount val="402"/>
                <c:pt idx="0">
                  <c:v>-21.558558999999999</c:v>
                </c:pt>
                <c:pt idx="1">
                  <c:v>-21.400827</c:v>
                </c:pt>
                <c:pt idx="2">
                  <c:v>-21.150964999999999</c:v>
                </c:pt>
                <c:pt idx="3">
                  <c:v>-20.811813000000001</c:v>
                </c:pt>
                <c:pt idx="4">
                  <c:v>-20.444765</c:v>
                </c:pt>
                <c:pt idx="5">
                  <c:v>-19.986858000000002</c:v>
                </c:pt>
                <c:pt idx="6">
                  <c:v>-19.525789</c:v>
                </c:pt>
                <c:pt idx="7">
                  <c:v>-19.060645999999998</c:v>
                </c:pt>
                <c:pt idx="8">
                  <c:v>-18.570225000000001</c:v>
                </c:pt>
                <c:pt idx="9">
                  <c:v>-18.046457</c:v>
                </c:pt>
                <c:pt idx="10">
                  <c:v>-17.562913999999999</c:v>
                </c:pt>
                <c:pt idx="11">
                  <c:v>-17.135411999999999</c:v>
                </c:pt>
                <c:pt idx="12">
                  <c:v>-16.733405999999999</c:v>
                </c:pt>
                <c:pt idx="13">
                  <c:v>-16.391123</c:v>
                </c:pt>
                <c:pt idx="14">
                  <c:v>-16.114094000000001</c:v>
                </c:pt>
                <c:pt idx="15">
                  <c:v>-15.830068000000001</c:v>
                </c:pt>
                <c:pt idx="16">
                  <c:v>-15.511514999999999</c:v>
                </c:pt>
                <c:pt idx="17">
                  <c:v>-15.150064</c:v>
                </c:pt>
                <c:pt idx="18">
                  <c:v>-14.737159</c:v>
                </c:pt>
                <c:pt idx="19">
                  <c:v>-14.274209000000001</c:v>
                </c:pt>
                <c:pt idx="20">
                  <c:v>-13.782036</c:v>
                </c:pt>
                <c:pt idx="21">
                  <c:v>-13.278305</c:v>
                </c:pt>
                <c:pt idx="22">
                  <c:v>-12.796507</c:v>
                </c:pt>
                <c:pt idx="23">
                  <c:v>-12.326236</c:v>
                </c:pt>
                <c:pt idx="24">
                  <c:v>-11.85848</c:v>
                </c:pt>
                <c:pt idx="25">
                  <c:v>-11.390646</c:v>
                </c:pt>
                <c:pt idx="26">
                  <c:v>-10.923033</c:v>
                </c:pt>
                <c:pt idx="27">
                  <c:v>-10.476156</c:v>
                </c:pt>
                <c:pt idx="28">
                  <c:v>-10.047701999999999</c:v>
                </c:pt>
                <c:pt idx="29">
                  <c:v>-9.6449928000000007</c:v>
                </c:pt>
                <c:pt idx="30">
                  <c:v>-9.2559804999999997</c:v>
                </c:pt>
                <c:pt idx="31">
                  <c:v>-8.8841152000000001</c:v>
                </c:pt>
                <c:pt idx="32">
                  <c:v>-8.5336704000000001</c:v>
                </c:pt>
                <c:pt idx="33">
                  <c:v>-8.1785946000000003</c:v>
                </c:pt>
                <c:pt idx="34">
                  <c:v>-7.8475517999999997</c:v>
                </c:pt>
                <c:pt idx="35">
                  <c:v>-7.5413880000000004</c:v>
                </c:pt>
                <c:pt idx="36">
                  <c:v>-7.2541757000000002</c:v>
                </c:pt>
                <c:pt idx="37">
                  <c:v>-6.9842854000000001</c:v>
                </c:pt>
                <c:pt idx="38">
                  <c:v>-6.7458838999999999</c:v>
                </c:pt>
                <c:pt idx="39">
                  <c:v>-6.5399694000000004</c:v>
                </c:pt>
                <c:pt idx="40">
                  <c:v>-6.3205074999999997</c:v>
                </c:pt>
                <c:pt idx="41">
                  <c:v>-6.1191654</c:v>
                </c:pt>
                <c:pt idx="42">
                  <c:v>-5.9092254999999998</c:v>
                </c:pt>
                <c:pt idx="43">
                  <c:v>-5.7218976000000001</c:v>
                </c:pt>
                <c:pt idx="44">
                  <c:v>-5.5329069999999998</c:v>
                </c:pt>
                <c:pt idx="45">
                  <c:v>-5.3953695000000002</c:v>
                </c:pt>
                <c:pt idx="46">
                  <c:v>-5.2936306000000002</c:v>
                </c:pt>
                <c:pt idx="47">
                  <c:v>-5.2121601000000002</c:v>
                </c:pt>
                <c:pt idx="48">
                  <c:v>-5.1587557999999998</c:v>
                </c:pt>
                <c:pt idx="49">
                  <c:v>-5.1208773000000001</c:v>
                </c:pt>
                <c:pt idx="50">
                  <c:v>-5.1006993999999999</c:v>
                </c:pt>
                <c:pt idx="51">
                  <c:v>-5.1067419000000003</c:v>
                </c:pt>
                <c:pt idx="52">
                  <c:v>-5.1341447999999996</c:v>
                </c:pt>
                <c:pt idx="53">
                  <c:v>-5.1536268999999999</c:v>
                </c:pt>
                <c:pt idx="54">
                  <c:v>-5.1778722000000004</c:v>
                </c:pt>
                <c:pt idx="55">
                  <c:v>-5.2197065</c:v>
                </c:pt>
                <c:pt idx="56">
                  <c:v>-5.2435904000000004</c:v>
                </c:pt>
                <c:pt idx="57">
                  <c:v>-5.2813524999999997</c:v>
                </c:pt>
                <c:pt idx="58">
                  <c:v>-5.3362837000000001</c:v>
                </c:pt>
                <c:pt idx="59">
                  <c:v>-5.3989238999999998</c:v>
                </c:pt>
                <c:pt idx="60">
                  <c:v>-5.4534038999999996</c:v>
                </c:pt>
                <c:pt idx="61">
                  <c:v>-5.5134802000000001</c:v>
                </c:pt>
                <c:pt idx="62">
                  <c:v>-5.5766916000000002</c:v>
                </c:pt>
                <c:pt idx="63">
                  <c:v>-5.6398206000000002</c:v>
                </c:pt>
                <c:pt idx="64">
                  <c:v>-5.7161131000000003</c:v>
                </c:pt>
                <c:pt idx="65">
                  <c:v>-5.7799772999999997</c:v>
                </c:pt>
                <c:pt idx="66">
                  <c:v>-5.8428668999999998</c:v>
                </c:pt>
                <c:pt idx="67">
                  <c:v>-5.8874535999999997</c:v>
                </c:pt>
                <c:pt idx="68">
                  <c:v>-5.9195228000000002</c:v>
                </c:pt>
                <c:pt idx="69">
                  <c:v>-5.9465823000000002</c:v>
                </c:pt>
                <c:pt idx="70">
                  <c:v>-5.9596204999999998</c:v>
                </c:pt>
                <c:pt idx="71">
                  <c:v>-5.9853730000000001</c:v>
                </c:pt>
                <c:pt idx="72">
                  <c:v>-5.9958463000000002</c:v>
                </c:pt>
                <c:pt idx="73">
                  <c:v>-6.0334101000000002</c:v>
                </c:pt>
                <c:pt idx="74">
                  <c:v>-6.0581063999999998</c:v>
                </c:pt>
                <c:pt idx="75">
                  <c:v>-6.0900167999999999</c:v>
                </c:pt>
                <c:pt idx="76">
                  <c:v>-6.1246796000000003</c:v>
                </c:pt>
                <c:pt idx="77">
                  <c:v>-6.1602154000000002</c:v>
                </c:pt>
                <c:pt idx="78">
                  <c:v>-6.21136</c:v>
                </c:pt>
                <c:pt idx="79">
                  <c:v>-6.2563734000000002</c:v>
                </c:pt>
                <c:pt idx="80">
                  <c:v>-6.3203144</c:v>
                </c:pt>
                <c:pt idx="81">
                  <c:v>-6.3567251999999996</c:v>
                </c:pt>
                <c:pt idx="82">
                  <c:v>-6.4068145999999997</c:v>
                </c:pt>
                <c:pt idx="83">
                  <c:v>-6.4513569000000004</c:v>
                </c:pt>
                <c:pt idx="84">
                  <c:v>-6.4832416000000004</c:v>
                </c:pt>
                <c:pt idx="85">
                  <c:v>-6.5331992999999997</c:v>
                </c:pt>
                <c:pt idx="86">
                  <c:v>-6.5599365000000001</c:v>
                </c:pt>
                <c:pt idx="87">
                  <c:v>-6.5839299999999996</c:v>
                </c:pt>
                <c:pt idx="88">
                  <c:v>-6.6026945000000001</c:v>
                </c:pt>
                <c:pt idx="89">
                  <c:v>-6.5916986</c:v>
                </c:pt>
                <c:pt idx="90">
                  <c:v>-6.5842761999999997</c:v>
                </c:pt>
                <c:pt idx="91">
                  <c:v>-6.5883446000000001</c:v>
                </c:pt>
                <c:pt idx="92">
                  <c:v>-6.6045746999999997</c:v>
                </c:pt>
                <c:pt idx="93">
                  <c:v>-6.5881585999999999</c:v>
                </c:pt>
                <c:pt idx="94">
                  <c:v>-6.5868925999999997</c:v>
                </c:pt>
                <c:pt idx="95">
                  <c:v>-6.5602831999999998</c:v>
                </c:pt>
                <c:pt idx="96">
                  <c:v>-6.5466794999999998</c:v>
                </c:pt>
                <c:pt idx="97">
                  <c:v>-6.5279698000000002</c:v>
                </c:pt>
                <c:pt idx="98">
                  <c:v>-6.5296373000000001</c:v>
                </c:pt>
                <c:pt idx="99">
                  <c:v>-6.5532541000000002</c:v>
                </c:pt>
                <c:pt idx="100">
                  <c:v>-6.5768104000000003</c:v>
                </c:pt>
                <c:pt idx="101">
                  <c:v>-6.6099709999999998</c:v>
                </c:pt>
                <c:pt idx="102">
                  <c:v>-6.6340956999999996</c:v>
                </c:pt>
                <c:pt idx="103">
                  <c:v>-6.6546173</c:v>
                </c:pt>
                <c:pt idx="104">
                  <c:v>-6.6858434999999998</c:v>
                </c:pt>
                <c:pt idx="105">
                  <c:v>-6.7167424999999996</c:v>
                </c:pt>
                <c:pt idx="106">
                  <c:v>-6.7443247</c:v>
                </c:pt>
                <c:pt idx="107">
                  <c:v>-6.7951088000000004</c:v>
                </c:pt>
                <c:pt idx="108">
                  <c:v>-6.8532504999999997</c:v>
                </c:pt>
                <c:pt idx="109">
                  <c:v>-6.9387673999999997</c:v>
                </c:pt>
                <c:pt idx="110">
                  <c:v>-7.0687946999999998</c:v>
                </c:pt>
                <c:pt idx="111">
                  <c:v>-7.2349037999999997</c:v>
                </c:pt>
                <c:pt idx="112">
                  <c:v>-7.4126681999999997</c:v>
                </c:pt>
                <c:pt idx="113">
                  <c:v>-7.5838355999999996</c:v>
                </c:pt>
                <c:pt idx="114">
                  <c:v>-7.7311601999999997</c:v>
                </c:pt>
                <c:pt idx="115">
                  <c:v>-7.8328686000000003</c:v>
                </c:pt>
                <c:pt idx="116">
                  <c:v>-7.8901066999999996</c:v>
                </c:pt>
                <c:pt idx="117">
                  <c:v>-7.9274554000000004</c:v>
                </c:pt>
                <c:pt idx="118">
                  <c:v>-7.9486537000000004</c:v>
                </c:pt>
                <c:pt idx="119">
                  <c:v>-7.9842358000000004</c:v>
                </c:pt>
                <c:pt idx="120">
                  <c:v>-8.0171393999999996</c:v>
                </c:pt>
                <c:pt idx="121">
                  <c:v>-8.0719174999999996</c:v>
                </c:pt>
                <c:pt idx="122">
                  <c:v>-8.1296386999999992</c:v>
                </c:pt>
                <c:pt idx="123">
                  <c:v>-8.1947726999999997</c:v>
                </c:pt>
                <c:pt idx="124">
                  <c:v>-8.2449846000000004</c:v>
                </c:pt>
                <c:pt idx="125">
                  <c:v>-8.2976551000000001</c:v>
                </c:pt>
                <c:pt idx="126">
                  <c:v>-8.3435564000000007</c:v>
                </c:pt>
                <c:pt idx="127">
                  <c:v>-8.3771094999999995</c:v>
                </c:pt>
                <c:pt idx="128">
                  <c:v>-8.4177693999999992</c:v>
                </c:pt>
                <c:pt idx="129">
                  <c:v>-8.4525795000000006</c:v>
                </c:pt>
                <c:pt idx="130">
                  <c:v>-8.4733429000000005</c:v>
                </c:pt>
                <c:pt idx="131">
                  <c:v>-8.4862336999999997</c:v>
                </c:pt>
                <c:pt idx="132">
                  <c:v>-8.4965782000000001</c:v>
                </c:pt>
                <c:pt idx="133">
                  <c:v>-8.5034656999999996</c:v>
                </c:pt>
                <c:pt idx="134">
                  <c:v>-8.5012702999999998</c:v>
                </c:pt>
                <c:pt idx="135">
                  <c:v>-8.5030680000000007</c:v>
                </c:pt>
                <c:pt idx="136">
                  <c:v>-8.4994353999999994</c:v>
                </c:pt>
                <c:pt idx="137">
                  <c:v>-8.4979229000000007</c:v>
                </c:pt>
                <c:pt idx="138">
                  <c:v>-8.4957446999999995</c:v>
                </c:pt>
                <c:pt idx="139">
                  <c:v>-8.4940119000000003</c:v>
                </c:pt>
                <c:pt idx="140">
                  <c:v>-8.4868593000000008</c:v>
                </c:pt>
                <c:pt idx="141">
                  <c:v>-8.4780482999999993</c:v>
                </c:pt>
                <c:pt idx="142">
                  <c:v>-8.4714460000000003</c:v>
                </c:pt>
                <c:pt idx="143">
                  <c:v>-8.4664821999999997</c:v>
                </c:pt>
                <c:pt idx="144">
                  <c:v>-8.4904785</c:v>
                </c:pt>
                <c:pt idx="145">
                  <c:v>-8.5492840000000001</c:v>
                </c:pt>
                <c:pt idx="146">
                  <c:v>-8.6401433999999995</c:v>
                </c:pt>
                <c:pt idx="147">
                  <c:v>-8.7435369000000005</c:v>
                </c:pt>
                <c:pt idx="148">
                  <c:v>-8.8343649000000006</c:v>
                </c:pt>
                <c:pt idx="149">
                  <c:v>-8.8980446000000004</c:v>
                </c:pt>
                <c:pt idx="150">
                  <c:v>-8.9332094000000009</c:v>
                </c:pt>
                <c:pt idx="151">
                  <c:v>-8.9336146999999997</c:v>
                </c:pt>
                <c:pt idx="152">
                  <c:v>-8.9144410999999995</c:v>
                </c:pt>
                <c:pt idx="153">
                  <c:v>-8.8854770999999992</c:v>
                </c:pt>
                <c:pt idx="154">
                  <c:v>-8.8562201999999992</c:v>
                </c:pt>
                <c:pt idx="155">
                  <c:v>-8.8201655999999993</c:v>
                </c:pt>
                <c:pt idx="156">
                  <c:v>-8.7834997000000001</c:v>
                </c:pt>
                <c:pt idx="157">
                  <c:v>-8.7546023999999996</c:v>
                </c:pt>
                <c:pt idx="158">
                  <c:v>-8.7273168999999999</c:v>
                </c:pt>
                <c:pt idx="159">
                  <c:v>-8.7042084000000006</c:v>
                </c:pt>
                <c:pt idx="160">
                  <c:v>-8.6728363000000002</c:v>
                </c:pt>
                <c:pt idx="161">
                  <c:v>-8.6445942000000002</c:v>
                </c:pt>
                <c:pt idx="162">
                  <c:v>-8.6060104000000006</c:v>
                </c:pt>
                <c:pt idx="163">
                  <c:v>-8.5660486000000002</c:v>
                </c:pt>
                <c:pt idx="164">
                  <c:v>-8.5196886000000003</c:v>
                </c:pt>
                <c:pt idx="165">
                  <c:v>-8.4709921000000001</c:v>
                </c:pt>
                <c:pt idx="166">
                  <c:v>-8.4203309999999991</c:v>
                </c:pt>
                <c:pt idx="167">
                  <c:v>-8.3594723000000002</c:v>
                </c:pt>
                <c:pt idx="168">
                  <c:v>-8.2996768999999997</c:v>
                </c:pt>
                <c:pt idx="169">
                  <c:v>-8.2374506000000007</c:v>
                </c:pt>
                <c:pt idx="170">
                  <c:v>-8.1662520999999995</c:v>
                </c:pt>
                <c:pt idx="171">
                  <c:v>-8.1033869000000003</c:v>
                </c:pt>
                <c:pt idx="172">
                  <c:v>-8.0385884999999995</c:v>
                </c:pt>
                <c:pt idx="173">
                  <c:v>-7.9780464000000002</c:v>
                </c:pt>
                <c:pt idx="174">
                  <c:v>-7.9109273</c:v>
                </c:pt>
                <c:pt idx="175">
                  <c:v>-7.8635377999999996</c:v>
                </c:pt>
                <c:pt idx="176">
                  <c:v>-7.8140077999999997</c:v>
                </c:pt>
                <c:pt idx="177">
                  <c:v>-7.7839502999999999</c:v>
                </c:pt>
                <c:pt idx="178">
                  <c:v>-7.7635297999999997</c:v>
                </c:pt>
                <c:pt idx="179">
                  <c:v>-7.7518276999999998</c:v>
                </c:pt>
                <c:pt idx="180">
                  <c:v>-7.7281732999999999</c:v>
                </c:pt>
                <c:pt idx="181">
                  <c:v>-7.6960511</c:v>
                </c:pt>
                <c:pt idx="182">
                  <c:v>-7.6488943000000003</c:v>
                </c:pt>
                <c:pt idx="183">
                  <c:v>-7.5926169999999997</c:v>
                </c:pt>
                <c:pt idx="184">
                  <c:v>-7.5279527000000002</c:v>
                </c:pt>
                <c:pt idx="185">
                  <c:v>-7.4752584000000004</c:v>
                </c:pt>
                <c:pt idx="186">
                  <c:v>-7.4211774000000004</c:v>
                </c:pt>
                <c:pt idx="187">
                  <c:v>-7.3719920999999999</c:v>
                </c:pt>
                <c:pt idx="188">
                  <c:v>-7.3225616999999996</c:v>
                </c:pt>
                <c:pt idx="189">
                  <c:v>-7.2808384999999998</c:v>
                </c:pt>
                <c:pt idx="190">
                  <c:v>-7.2498335999999997</c:v>
                </c:pt>
                <c:pt idx="191">
                  <c:v>-7.2124233000000002</c:v>
                </c:pt>
                <c:pt idx="192">
                  <c:v>-7.1904278000000001</c:v>
                </c:pt>
                <c:pt idx="193">
                  <c:v>-7.1725348999999996</c:v>
                </c:pt>
                <c:pt idx="194">
                  <c:v>-7.1482291</c:v>
                </c:pt>
                <c:pt idx="195">
                  <c:v>-7.1279674000000002</c:v>
                </c:pt>
                <c:pt idx="196">
                  <c:v>-7.1257396000000002</c:v>
                </c:pt>
                <c:pt idx="197">
                  <c:v>-7.1302743</c:v>
                </c:pt>
                <c:pt idx="198">
                  <c:v>-7.1346997999999999</c:v>
                </c:pt>
                <c:pt idx="199">
                  <c:v>-7.1533255999999996</c:v>
                </c:pt>
                <c:pt idx="200">
                  <c:v>-7.1642542000000002</c:v>
                </c:pt>
                <c:pt idx="201">
                  <c:v>-6.7705606999999999</c:v>
                </c:pt>
                <c:pt idx="202">
                  <c:v>-6.7931999999999997</c:v>
                </c:pt>
                <c:pt idx="203">
                  <c:v>-6.8248477000000003</c:v>
                </c:pt>
                <c:pt idx="204">
                  <c:v>-6.8590808000000001</c:v>
                </c:pt>
                <c:pt idx="205">
                  <c:v>-6.8989824999999998</c:v>
                </c:pt>
                <c:pt idx="206">
                  <c:v>-6.9313754999999997</c:v>
                </c:pt>
                <c:pt idx="207">
                  <c:v>-6.9671453999999997</c:v>
                </c:pt>
                <c:pt idx="208">
                  <c:v>-6.9934263000000003</c:v>
                </c:pt>
                <c:pt idx="209">
                  <c:v>-7.0055098999999998</c:v>
                </c:pt>
                <c:pt idx="210">
                  <c:v>-7.0056105000000004</c:v>
                </c:pt>
                <c:pt idx="211">
                  <c:v>-6.9992980999999999</c:v>
                </c:pt>
                <c:pt idx="212">
                  <c:v>-6.9810676999999997</c:v>
                </c:pt>
                <c:pt idx="213">
                  <c:v>-6.9594921999999997</c:v>
                </c:pt>
                <c:pt idx="214">
                  <c:v>-6.9473338</c:v>
                </c:pt>
                <c:pt idx="215">
                  <c:v>-6.9265531999999999</c:v>
                </c:pt>
                <c:pt idx="216">
                  <c:v>-6.9143318999999996</c:v>
                </c:pt>
                <c:pt idx="217">
                  <c:v>-6.9090052000000002</c:v>
                </c:pt>
                <c:pt idx="218">
                  <c:v>-6.9075217000000002</c:v>
                </c:pt>
                <c:pt idx="219">
                  <c:v>-6.9086718999999999</c:v>
                </c:pt>
                <c:pt idx="220">
                  <c:v>-6.9205565</c:v>
                </c:pt>
                <c:pt idx="221">
                  <c:v>-6.9325108999999996</c:v>
                </c:pt>
                <c:pt idx="222">
                  <c:v>-6.9416523000000003</c:v>
                </c:pt>
                <c:pt idx="223">
                  <c:v>-6.9464272999999999</c:v>
                </c:pt>
                <c:pt idx="224">
                  <c:v>-6.9571427999999997</c:v>
                </c:pt>
                <c:pt idx="225">
                  <c:v>-6.9671655000000001</c:v>
                </c:pt>
                <c:pt idx="226">
                  <c:v>-6.9694462000000001</c:v>
                </c:pt>
                <c:pt idx="227">
                  <c:v>-6.9676026999999996</c:v>
                </c:pt>
                <c:pt idx="228">
                  <c:v>-6.9798589</c:v>
                </c:pt>
                <c:pt idx="229">
                  <c:v>-6.9942136000000001</c:v>
                </c:pt>
                <c:pt idx="230">
                  <c:v>-7.0096574</c:v>
                </c:pt>
                <c:pt idx="231">
                  <c:v>-7.0439714999999996</c:v>
                </c:pt>
                <c:pt idx="232">
                  <c:v>-7.0979514000000004</c:v>
                </c:pt>
                <c:pt idx="233">
                  <c:v>-7.1459684000000001</c:v>
                </c:pt>
                <c:pt idx="234">
                  <c:v>-7.1878772</c:v>
                </c:pt>
                <c:pt idx="235">
                  <c:v>-7.2321156999999996</c:v>
                </c:pt>
                <c:pt idx="236">
                  <c:v>-7.2721868000000001</c:v>
                </c:pt>
                <c:pt idx="237">
                  <c:v>-7.2944678999999999</c:v>
                </c:pt>
                <c:pt idx="238">
                  <c:v>-7.3193134999999998</c:v>
                </c:pt>
                <c:pt idx="239">
                  <c:v>-7.3613495999999996</c:v>
                </c:pt>
                <c:pt idx="240">
                  <c:v>-7.4047561000000002</c:v>
                </c:pt>
                <c:pt idx="241">
                  <c:v>-7.4446668999999996</c:v>
                </c:pt>
                <c:pt idx="242">
                  <c:v>-7.4891991999999998</c:v>
                </c:pt>
                <c:pt idx="243">
                  <c:v>-7.5426092000000002</c:v>
                </c:pt>
                <c:pt idx="244">
                  <c:v>-7.5823555000000002</c:v>
                </c:pt>
                <c:pt idx="245">
                  <c:v>-7.6172104000000003</c:v>
                </c:pt>
                <c:pt idx="246">
                  <c:v>-7.6582599</c:v>
                </c:pt>
                <c:pt idx="247">
                  <c:v>-7.7018317999999999</c:v>
                </c:pt>
                <c:pt idx="248">
                  <c:v>-7.7299962000000004</c:v>
                </c:pt>
                <c:pt idx="249">
                  <c:v>-7.7526469000000002</c:v>
                </c:pt>
                <c:pt idx="250">
                  <c:v>-7.7918462999999996</c:v>
                </c:pt>
                <c:pt idx="251">
                  <c:v>-7.8151311999999997</c:v>
                </c:pt>
                <c:pt idx="252">
                  <c:v>-7.8476429000000003</c:v>
                </c:pt>
                <c:pt idx="253">
                  <c:v>-7.8876090000000003</c:v>
                </c:pt>
                <c:pt idx="254">
                  <c:v>-7.9497923999999998</c:v>
                </c:pt>
                <c:pt idx="255">
                  <c:v>-8.0001830999999992</c:v>
                </c:pt>
                <c:pt idx="256">
                  <c:v>-8.0726069999999996</c:v>
                </c:pt>
                <c:pt idx="257">
                  <c:v>-8.1498241</c:v>
                </c:pt>
                <c:pt idx="258">
                  <c:v>-8.2389250000000001</c:v>
                </c:pt>
                <c:pt idx="259">
                  <c:v>-8.3196811999999998</c:v>
                </c:pt>
                <c:pt idx="260">
                  <c:v>-8.4096183999999994</c:v>
                </c:pt>
                <c:pt idx="261">
                  <c:v>-8.4952992999999992</c:v>
                </c:pt>
                <c:pt idx="262">
                  <c:v>-8.5688572000000001</c:v>
                </c:pt>
                <c:pt idx="263">
                  <c:v>-8.6411200000000008</c:v>
                </c:pt>
                <c:pt idx="264">
                  <c:v>-8.7210283000000004</c:v>
                </c:pt>
                <c:pt idx="265">
                  <c:v>-8.7974014</c:v>
                </c:pt>
                <c:pt idx="266">
                  <c:v>-8.8701229000000001</c:v>
                </c:pt>
                <c:pt idx="267">
                  <c:v>-8.9510860000000001</c:v>
                </c:pt>
                <c:pt idx="268">
                  <c:v>-9.0334500999999996</c:v>
                </c:pt>
                <c:pt idx="269">
                  <c:v>-9.1048936999999999</c:v>
                </c:pt>
                <c:pt idx="270">
                  <c:v>-9.1663198000000001</c:v>
                </c:pt>
                <c:pt idx="271">
                  <c:v>-9.2375945999999995</c:v>
                </c:pt>
                <c:pt idx="272">
                  <c:v>-9.3000021000000004</c:v>
                </c:pt>
                <c:pt idx="273">
                  <c:v>-9.3478373999999995</c:v>
                </c:pt>
                <c:pt idx="274">
                  <c:v>-9.3898802000000003</c:v>
                </c:pt>
                <c:pt idx="275">
                  <c:v>-9.4356842000000007</c:v>
                </c:pt>
                <c:pt idx="276">
                  <c:v>-9.4665765999999998</c:v>
                </c:pt>
                <c:pt idx="277">
                  <c:v>-9.4882487999999992</c:v>
                </c:pt>
                <c:pt idx="278">
                  <c:v>-9.5216683999999994</c:v>
                </c:pt>
                <c:pt idx="279">
                  <c:v>-9.5602608</c:v>
                </c:pt>
                <c:pt idx="280">
                  <c:v>-9.6001425000000005</c:v>
                </c:pt>
                <c:pt idx="281">
                  <c:v>-9.6367206999999997</c:v>
                </c:pt>
                <c:pt idx="282">
                  <c:v>-9.6909275000000008</c:v>
                </c:pt>
                <c:pt idx="283">
                  <c:v>-9.7414483999999995</c:v>
                </c:pt>
                <c:pt idx="284">
                  <c:v>-9.7830028999999996</c:v>
                </c:pt>
                <c:pt idx="285">
                  <c:v>-9.8218478999999999</c:v>
                </c:pt>
                <c:pt idx="286">
                  <c:v>-9.8522567999999993</c:v>
                </c:pt>
                <c:pt idx="287">
                  <c:v>-9.8727160000000005</c:v>
                </c:pt>
                <c:pt idx="288">
                  <c:v>-9.8836250000000003</c:v>
                </c:pt>
                <c:pt idx="289">
                  <c:v>-9.8939886000000001</c:v>
                </c:pt>
                <c:pt idx="290">
                  <c:v>-9.8942336999999991</c:v>
                </c:pt>
                <c:pt idx="291">
                  <c:v>-9.9005203000000002</c:v>
                </c:pt>
                <c:pt idx="292">
                  <c:v>-9.9006138000000004</c:v>
                </c:pt>
                <c:pt idx="293">
                  <c:v>-9.8972940000000005</c:v>
                </c:pt>
                <c:pt idx="294">
                  <c:v>-9.8864707999999997</c:v>
                </c:pt>
                <c:pt idx="295">
                  <c:v>-9.8863620999999995</c:v>
                </c:pt>
                <c:pt idx="296">
                  <c:v>-9.8827733999999996</c:v>
                </c:pt>
                <c:pt idx="297">
                  <c:v>-9.8805809</c:v>
                </c:pt>
                <c:pt idx="298">
                  <c:v>-9.8761119999999991</c:v>
                </c:pt>
                <c:pt idx="299">
                  <c:v>-9.8718529000000004</c:v>
                </c:pt>
                <c:pt idx="300">
                  <c:v>-9.8693942999999997</c:v>
                </c:pt>
                <c:pt idx="301">
                  <c:v>-9.8694468000000004</c:v>
                </c:pt>
                <c:pt idx="302">
                  <c:v>-9.8771056999999995</c:v>
                </c:pt>
                <c:pt idx="303">
                  <c:v>-9.8842745000000001</c:v>
                </c:pt>
                <c:pt idx="304">
                  <c:v>-9.8998518000000004</c:v>
                </c:pt>
                <c:pt idx="305">
                  <c:v>-9.8997630999999995</c:v>
                </c:pt>
                <c:pt idx="306">
                  <c:v>-9.9085798</c:v>
                </c:pt>
                <c:pt idx="307">
                  <c:v>-9.9104098999999994</c:v>
                </c:pt>
                <c:pt idx="308">
                  <c:v>-9.9210090999999991</c:v>
                </c:pt>
                <c:pt idx="309">
                  <c:v>-9.9362563999999995</c:v>
                </c:pt>
                <c:pt idx="310">
                  <c:v>-9.9562358999999994</c:v>
                </c:pt>
                <c:pt idx="311">
                  <c:v>-9.9758463000000006</c:v>
                </c:pt>
                <c:pt idx="312">
                  <c:v>-9.9983950000000004</c:v>
                </c:pt>
                <c:pt idx="313">
                  <c:v>-10.011203</c:v>
                </c:pt>
                <c:pt idx="314">
                  <c:v>-10.025852</c:v>
                </c:pt>
                <c:pt idx="315">
                  <c:v>-10.044426</c:v>
                </c:pt>
                <c:pt idx="316">
                  <c:v>-10.062908999999999</c:v>
                </c:pt>
                <c:pt idx="317">
                  <c:v>-10.076694</c:v>
                </c:pt>
                <c:pt idx="318">
                  <c:v>-10.093363</c:v>
                </c:pt>
                <c:pt idx="319">
                  <c:v>-10.104692</c:v>
                </c:pt>
                <c:pt idx="320">
                  <c:v>-10.113289999999999</c:v>
                </c:pt>
                <c:pt idx="321">
                  <c:v>-10.110737</c:v>
                </c:pt>
                <c:pt idx="322">
                  <c:v>-10.10613</c:v>
                </c:pt>
                <c:pt idx="323">
                  <c:v>-10.100407000000001</c:v>
                </c:pt>
                <c:pt idx="324">
                  <c:v>-10.088901999999999</c:v>
                </c:pt>
                <c:pt idx="325">
                  <c:v>-10.069926000000001</c:v>
                </c:pt>
                <c:pt idx="326">
                  <c:v>-10.056089999999999</c:v>
                </c:pt>
                <c:pt idx="327">
                  <c:v>-10.031222</c:v>
                </c:pt>
                <c:pt idx="328">
                  <c:v>-9.9994973999999992</c:v>
                </c:pt>
                <c:pt idx="329">
                  <c:v>-9.9588718000000007</c:v>
                </c:pt>
                <c:pt idx="330">
                  <c:v>-9.9220047000000005</c:v>
                </c:pt>
                <c:pt idx="331">
                  <c:v>-9.8712034000000006</c:v>
                </c:pt>
                <c:pt idx="332">
                  <c:v>-9.8226212999999998</c:v>
                </c:pt>
                <c:pt idx="333">
                  <c:v>-9.7711848999999997</c:v>
                </c:pt>
                <c:pt idx="334">
                  <c:v>-9.7224225999999998</c:v>
                </c:pt>
                <c:pt idx="335">
                  <c:v>-9.6675482000000006</c:v>
                </c:pt>
                <c:pt idx="336">
                  <c:v>-9.6045245999999995</c:v>
                </c:pt>
                <c:pt idx="337">
                  <c:v>-9.5433606999999991</c:v>
                </c:pt>
                <c:pt idx="338">
                  <c:v>-9.4799603999999995</c:v>
                </c:pt>
                <c:pt idx="339">
                  <c:v>-9.4176760000000002</c:v>
                </c:pt>
                <c:pt idx="340">
                  <c:v>-9.3547276999999998</c:v>
                </c:pt>
                <c:pt idx="341">
                  <c:v>-9.3059273000000005</c:v>
                </c:pt>
                <c:pt idx="342">
                  <c:v>-9.2502928000000004</c:v>
                </c:pt>
                <c:pt idx="343">
                  <c:v>-9.2031220999999999</c:v>
                </c:pt>
                <c:pt idx="344">
                  <c:v>-9.1565638000000007</c:v>
                </c:pt>
                <c:pt idx="345">
                  <c:v>-9.1180448999999992</c:v>
                </c:pt>
                <c:pt idx="346">
                  <c:v>-9.0801686999999998</c:v>
                </c:pt>
                <c:pt idx="347">
                  <c:v>-9.0516529000000006</c:v>
                </c:pt>
                <c:pt idx="348">
                  <c:v>-9.0328502999999998</c:v>
                </c:pt>
                <c:pt idx="349">
                  <c:v>-9.0262259999999994</c:v>
                </c:pt>
                <c:pt idx="350">
                  <c:v>-9.0054789</c:v>
                </c:pt>
                <c:pt idx="351">
                  <c:v>-8.9710626999999992</c:v>
                </c:pt>
                <c:pt idx="352">
                  <c:v>-8.9400224999999995</c:v>
                </c:pt>
                <c:pt idx="353">
                  <c:v>-8.9125546999999994</c:v>
                </c:pt>
                <c:pt idx="354">
                  <c:v>-8.8663311</c:v>
                </c:pt>
                <c:pt idx="355">
                  <c:v>-8.8426781000000005</c:v>
                </c:pt>
                <c:pt idx="356">
                  <c:v>-8.8301829999999999</c:v>
                </c:pt>
                <c:pt idx="357">
                  <c:v>-8.8177518999999993</c:v>
                </c:pt>
                <c:pt idx="358">
                  <c:v>-8.8089742999999991</c:v>
                </c:pt>
                <c:pt idx="359">
                  <c:v>-8.8159399000000001</c:v>
                </c:pt>
                <c:pt idx="360">
                  <c:v>-8.8141297999999999</c:v>
                </c:pt>
                <c:pt idx="361">
                  <c:v>-8.8347634999999993</c:v>
                </c:pt>
                <c:pt idx="362">
                  <c:v>-8.8546429</c:v>
                </c:pt>
                <c:pt idx="363">
                  <c:v>-8.8787260000000003</c:v>
                </c:pt>
                <c:pt idx="364">
                  <c:v>-8.9054898999999992</c:v>
                </c:pt>
                <c:pt idx="365">
                  <c:v>-8.9519777000000005</c:v>
                </c:pt>
                <c:pt idx="366">
                  <c:v>-8.9901724000000005</c:v>
                </c:pt>
                <c:pt idx="367">
                  <c:v>-9.0456380999999997</c:v>
                </c:pt>
                <c:pt idx="368">
                  <c:v>-9.1007184999999993</c:v>
                </c:pt>
                <c:pt idx="369">
                  <c:v>-9.1653099000000005</c:v>
                </c:pt>
                <c:pt idx="370">
                  <c:v>-9.2319020999999992</c:v>
                </c:pt>
                <c:pt idx="371">
                  <c:v>-9.3101558999999998</c:v>
                </c:pt>
                <c:pt idx="372">
                  <c:v>-9.3801278999999997</c:v>
                </c:pt>
                <c:pt idx="373">
                  <c:v>-9.4507092999999998</c:v>
                </c:pt>
                <c:pt idx="374">
                  <c:v>-9.5090704000000006</c:v>
                </c:pt>
                <c:pt idx="375">
                  <c:v>-9.5473794999999999</c:v>
                </c:pt>
                <c:pt idx="376">
                  <c:v>-9.5739183000000008</c:v>
                </c:pt>
                <c:pt idx="377">
                  <c:v>-9.6148805999999993</c:v>
                </c:pt>
                <c:pt idx="378">
                  <c:v>-9.6549387000000007</c:v>
                </c:pt>
                <c:pt idx="379">
                  <c:v>-9.6993723000000003</c:v>
                </c:pt>
                <c:pt idx="380">
                  <c:v>-9.7539978000000005</c:v>
                </c:pt>
                <c:pt idx="381">
                  <c:v>-9.8110447000000001</c:v>
                </c:pt>
                <c:pt idx="382">
                  <c:v>-9.8593121000000004</c:v>
                </c:pt>
                <c:pt idx="383">
                  <c:v>-9.9109116000000004</c:v>
                </c:pt>
                <c:pt idx="384">
                  <c:v>-9.9809952000000006</c:v>
                </c:pt>
                <c:pt idx="385">
                  <c:v>-10.068065000000001</c:v>
                </c:pt>
                <c:pt idx="386">
                  <c:v>-10.161033</c:v>
                </c:pt>
                <c:pt idx="387">
                  <c:v>-10.267191</c:v>
                </c:pt>
                <c:pt idx="388">
                  <c:v>-10.369915000000001</c:v>
                </c:pt>
                <c:pt idx="389">
                  <c:v>-10.461302</c:v>
                </c:pt>
                <c:pt idx="390">
                  <c:v>-10.549151999999999</c:v>
                </c:pt>
                <c:pt idx="391">
                  <c:v>-10.632213999999999</c:v>
                </c:pt>
                <c:pt idx="392">
                  <c:v>-10.711461999999999</c:v>
                </c:pt>
                <c:pt idx="393">
                  <c:v>-10.797466999999999</c:v>
                </c:pt>
                <c:pt idx="394">
                  <c:v>-10.866078999999999</c:v>
                </c:pt>
                <c:pt idx="395">
                  <c:v>-10.927419</c:v>
                </c:pt>
                <c:pt idx="396">
                  <c:v>-10.992622000000001</c:v>
                </c:pt>
                <c:pt idx="397">
                  <c:v>-11.057715999999999</c:v>
                </c:pt>
                <c:pt idx="398">
                  <c:v>-11.115314</c:v>
                </c:pt>
                <c:pt idx="399">
                  <c:v>-11.192780000000001</c:v>
                </c:pt>
                <c:pt idx="400">
                  <c:v>-11.257915000000001</c:v>
                </c:pt>
                <c:pt idx="401">
                  <c:v>-11.307705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4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0</c:v>
                </c:pt>
                <c:pt idx="1">
                  <c:v>-1.8509800000000354E-2</c:v>
                </c:pt>
                <c:pt idx="2">
                  <c:v>-7.3340900000000708E-2</c:v>
                </c:pt>
                <c:pt idx="3">
                  <c:v>-0.12513200000000069</c:v>
                </c:pt>
                <c:pt idx="4">
                  <c:v>-0.17944950000000048</c:v>
                </c:pt>
                <c:pt idx="5">
                  <c:v>-0.24164620000000081</c:v>
                </c:pt>
                <c:pt idx="6">
                  <c:v>-0.33119630000000022</c:v>
                </c:pt>
                <c:pt idx="7">
                  <c:v>-0.47274250000000073</c:v>
                </c:pt>
                <c:pt idx="8">
                  <c:v>-0.60823720000000048</c:v>
                </c:pt>
                <c:pt idx="9">
                  <c:v>-0.75399729999999998</c:v>
                </c:pt>
                <c:pt idx="10">
                  <c:v>-0.83758830000000017</c:v>
                </c:pt>
                <c:pt idx="11">
                  <c:v>-0.90541500000000052</c:v>
                </c:pt>
                <c:pt idx="12">
                  <c:v>-0.97816990000000015</c:v>
                </c:pt>
                <c:pt idx="13">
                  <c:v>-1.0628762000000007</c:v>
                </c:pt>
                <c:pt idx="14">
                  <c:v>-1.1234831000000005</c:v>
                </c:pt>
                <c:pt idx="15">
                  <c:v>-1.1311893</c:v>
                </c:pt>
                <c:pt idx="16">
                  <c:v>-1.0882129000000003</c:v>
                </c:pt>
                <c:pt idx="17">
                  <c:v>-1.0075259000000001</c:v>
                </c:pt>
                <c:pt idx="18">
                  <c:v>-0.9269223000000002</c:v>
                </c:pt>
                <c:pt idx="19">
                  <c:v>-0.85638040000000082</c:v>
                </c:pt>
                <c:pt idx="20">
                  <c:v>-0.82585470000000072</c:v>
                </c:pt>
                <c:pt idx="21">
                  <c:v>-0.77384990000000009</c:v>
                </c:pt>
                <c:pt idx="22">
                  <c:v>-0.72584530000000047</c:v>
                </c:pt>
                <c:pt idx="23">
                  <c:v>-0.67009110000000049</c:v>
                </c:pt>
                <c:pt idx="24">
                  <c:v>-0.63368890000000011</c:v>
                </c:pt>
                <c:pt idx="25">
                  <c:v>-0.63555570000000028</c:v>
                </c:pt>
                <c:pt idx="26">
                  <c:v>-0.75809090000000001</c:v>
                </c:pt>
                <c:pt idx="27">
                  <c:v>-0.96833800000000014</c:v>
                </c:pt>
                <c:pt idx="28">
                  <c:v>-1.2037630000000004</c:v>
                </c:pt>
                <c:pt idx="29">
                  <c:v>-1.3546228000000005</c:v>
                </c:pt>
                <c:pt idx="30">
                  <c:v>-1.4094033000000001</c:v>
                </c:pt>
                <c:pt idx="31">
                  <c:v>-1.4148159000000007</c:v>
                </c:pt>
                <c:pt idx="32">
                  <c:v>-1.3978781000000007</c:v>
                </c:pt>
                <c:pt idx="33">
                  <c:v>-1.3793931000000006</c:v>
                </c:pt>
                <c:pt idx="34">
                  <c:v>-1.3569865000000005</c:v>
                </c:pt>
                <c:pt idx="35">
                  <c:v>-1.3116245000000006</c:v>
                </c:pt>
                <c:pt idx="36">
                  <c:v>-1.2679247</c:v>
                </c:pt>
                <c:pt idx="37">
                  <c:v>-1.2670598000000002</c:v>
                </c:pt>
                <c:pt idx="38">
                  <c:v>-1.3556685000000002</c:v>
                </c:pt>
                <c:pt idx="39">
                  <c:v>-1.5794196000000005</c:v>
                </c:pt>
                <c:pt idx="40">
                  <c:v>-1.894495</c:v>
                </c:pt>
                <c:pt idx="41">
                  <c:v>-2.2152891000000006</c:v>
                </c:pt>
                <c:pt idx="42">
                  <c:v>-2.4658083</c:v>
                </c:pt>
                <c:pt idx="43">
                  <c:v>-2.6633753000000002</c:v>
                </c:pt>
                <c:pt idx="44">
                  <c:v>-2.8223523999999998</c:v>
                </c:pt>
                <c:pt idx="45">
                  <c:v>-2.8966598000000001</c:v>
                </c:pt>
                <c:pt idx="46">
                  <c:v>-2.7900219000000011</c:v>
                </c:pt>
                <c:pt idx="47">
                  <c:v>-2.5296750000000001</c:v>
                </c:pt>
                <c:pt idx="48">
                  <c:v>-2.1628122000000003</c:v>
                </c:pt>
                <c:pt idx="49">
                  <c:v>-1.7911596000000003</c:v>
                </c:pt>
                <c:pt idx="50">
                  <c:v>-1.5025959000000002</c:v>
                </c:pt>
                <c:pt idx="51">
                  <c:v>-1.3087639000000006</c:v>
                </c:pt>
                <c:pt idx="52">
                  <c:v>-1.2297425000000004</c:v>
                </c:pt>
                <c:pt idx="53">
                  <c:v>-1.2372217000000001</c:v>
                </c:pt>
                <c:pt idx="54">
                  <c:v>-1.3099494000000007</c:v>
                </c:pt>
                <c:pt idx="55">
                  <c:v>-1.4072337000000008</c:v>
                </c:pt>
                <c:pt idx="56">
                  <c:v>-1.5018525</c:v>
                </c:pt>
                <c:pt idx="57">
                  <c:v>-1.5515723000000001</c:v>
                </c:pt>
                <c:pt idx="58">
                  <c:v>-1.5007143000000003</c:v>
                </c:pt>
                <c:pt idx="59">
                  <c:v>-1.327744</c:v>
                </c:pt>
                <c:pt idx="60">
                  <c:v>-1.1352076000000002</c:v>
                </c:pt>
                <c:pt idx="61">
                  <c:v>-0.99525920000000045</c:v>
                </c:pt>
                <c:pt idx="62">
                  <c:v>-0.8897662000000004</c:v>
                </c:pt>
                <c:pt idx="63">
                  <c:v>-0.81625460000000061</c:v>
                </c:pt>
                <c:pt idx="64">
                  <c:v>-0.78294850000000071</c:v>
                </c:pt>
                <c:pt idx="65">
                  <c:v>-0.7940826000000003</c:v>
                </c:pt>
                <c:pt idx="66">
                  <c:v>-0.84775780000000012</c:v>
                </c:pt>
                <c:pt idx="67">
                  <c:v>-0.90898080000000014</c:v>
                </c:pt>
                <c:pt idx="68">
                  <c:v>-0.98378700000000041</c:v>
                </c:pt>
                <c:pt idx="69">
                  <c:v>-1.0229077000000002</c:v>
                </c:pt>
                <c:pt idx="70">
                  <c:v>-1.0381379000000006</c:v>
                </c:pt>
                <c:pt idx="71">
                  <c:v>-1.0290579000000006</c:v>
                </c:pt>
                <c:pt idx="72">
                  <c:v>-1.0346732000000003</c:v>
                </c:pt>
                <c:pt idx="73">
                  <c:v>-1.0718522000000004</c:v>
                </c:pt>
                <c:pt idx="74">
                  <c:v>-1.1783456000000001</c:v>
                </c:pt>
                <c:pt idx="75">
                  <c:v>-1.4065752000000007</c:v>
                </c:pt>
                <c:pt idx="76">
                  <c:v>-1.7561793000000003</c:v>
                </c:pt>
                <c:pt idx="77">
                  <c:v>-2.1889286000000006</c:v>
                </c:pt>
                <c:pt idx="78">
                  <c:v>-2.6446261</c:v>
                </c:pt>
                <c:pt idx="79">
                  <c:v>-3.0829018999999995</c:v>
                </c:pt>
                <c:pt idx="80">
                  <c:v>-3.4601745000000008</c:v>
                </c:pt>
                <c:pt idx="81">
                  <c:v>-3.7200880000000005</c:v>
                </c:pt>
                <c:pt idx="82">
                  <c:v>-3.7820758000000012</c:v>
                </c:pt>
                <c:pt idx="83">
                  <c:v>-3.7014007000000007</c:v>
                </c:pt>
                <c:pt idx="84">
                  <c:v>-3.5686149</c:v>
                </c:pt>
                <c:pt idx="85">
                  <c:v>-3.5290040999999999</c:v>
                </c:pt>
                <c:pt idx="86">
                  <c:v>-3.6402158</c:v>
                </c:pt>
                <c:pt idx="87">
                  <c:v>-3.9167184000000006</c:v>
                </c:pt>
                <c:pt idx="88">
                  <c:v>-4.3054331999999995</c:v>
                </c:pt>
                <c:pt idx="89">
                  <c:v>-4.7145089999999996</c:v>
                </c:pt>
                <c:pt idx="90">
                  <c:v>-5.124857500000001</c:v>
                </c:pt>
                <c:pt idx="91">
                  <c:v>-5.4950785</c:v>
                </c:pt>
                <c:pt idx="92">
                  <c:v>-5.7687355</c:v>
                </c:pt>
                <c:pt idx="93">
                  <c:v>-5.9215305000000011</c:v>
                </c:pt>
                <c:pt idx="94">
                  <c:v>-6.0088004999999995</c:v>
                </c:pt>
                <c:pt idx="95">
                  <c:v>-6.1511665000000004</c:v>
                </c:pt>
                <c:pt idx="96">
                  <c:v>-6.4271905</c:v>
                </c:pt>
                <c:pt idx="97">
                  <c:v>-6.942828500000001</c:v>
                </c:pt>
                <c:pt idx="98">
                  <c:v>-7.7324324999999998</c:v>
                </c:pt>
                <c:pt idx="99">
                  <c:v>-8.7239445</c:v>
                </c:pt>
                <c:pt idx="100">
                  <c:v>-9.4394974999999999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18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0</c:v>
                </c:pt>
                <c:pt idx="1">
                  <c:v>-3.0269599999999564E-2</c:v>
                </c:pt>
                <c:pt idx="2">
                  <c:v>-9.2926499999999912E-2</c:v>
                </c:pt>
                <c:pt idx="3">
                  <c:v>-0.15030239999999928</c:v>
                </c:pt>
                <c:pt idx="4">
                  <c:v>-0.19859319999999947</c:v>
                </c:pt>
                <c:pt idx="5">
                  <c:v>-0.2462320999999994</c:v>
                </c:pt>
                <c:pt idx="6">
                  <c:v>-0.31633520000000015</c:v>
                </c:pt>
                <c:pt idx="7">
                  <c:v>-0.46139859999999988</c:v>
                </c:pt>
                <c:pt idx="8">
                  <c:v>-0.66752479999999981</c:v>
                </c:pt>
                <c:pt idx="9">
                  <c:v>-0.91616870000000006</c:v>
                </c:pt>
                <c:pt idx="10">
                  <c:v>-1.0957422000000001</c:v>
                </c:pt>
                <c:pt idx="11">
                  <c:v>-1.2127909999999993</c:v>
                </c:pt>
                <c:pt idx="12">
                  <c:v>-1.3019318999999996</c:v>
                </c:pt>
                <c:pt idx="13">
                  <c:v>-1.3797769999999998</c:v>
                </c:pt>
                <c:pt idx="14">
                  <c:v>-1.4261965999999999</c:v>
                </c:pt>
                <c:pt idx="15">
                  <c:v>-1.4382595999999994</c:v>
                </c:pt>
                <c:pt idx="16">
                  <c:v>-1.4392866999999994</c:v>
                </c:pt>
                <c:pt idx="17">
                  <c:v>-1.4042143999999999</c:v>
                </c:pt>
                <c:pt idx="18">
                  <c:v>-1.3472304999999993</c:v>
                </c:pt>
                <c:pt idx="19">
                  <c:v>-1.3009900999999999</c:v>
                </c:pt>
                <c:pt idx="20">
                  <c:v>-1.3026219000000001</c:v>
                </c:pt>
                <c:pt idx="21">
                  <c:v>-1.3076619999999997</c:v>
                </c:pt>
                <c:pt idx="22">
                  <c:v>-1.3131456999999997</c:v>
                </c:pt>
                <c:pt idx="23">
                  <c:v>-1.3167819999999999</c:v>
                </c:pt>
                <c:pt idx="24">
                  <c:v>-1.3067006999999995</c:v>
                </c:pt>
                <c:pt idx="25">
                  <c:v>-1.2653360999999999</c:v>
                </c:pt>
                <c:pt idx="26">
                  <c:v>-1.2779422</c:v>
                </c:pt>
                <c:pt idx="27">
                  <c:v>-1.3706450999999999</c:v>
                </c:pt>
                <c:pt idx="28">
                  <c:v>-1.5308003999999995</c:v>
                </c:pt>
                <c:pt idx="29">
                  <c:v>-1.6570573</c:v>
                </c:pt>
                <c:pt idx="30">
                  <c:v>-1.7414703999999999</c:v>
                </c:pt>
                <c:pt idx="31">
                  <c:v>-1.8225546000000001</c:v>
                </c:pt>
                <c:pt idx="32">
                  <c:v>-1.9267463999999999</c:v>
                </c:pt>
                <c:pt idx="33">
                  <c:v>-2.0361032999999997</c:v>
                </c:pt>
                <c:pt idx="34">
                  <c:v>-2.1221084999999995</c:v>
                </c:pt>
                <c:pt idx="35">
                  <c:v>-2.1395949999999999</c:v>
                </c:pt>
                <c:pt idx="36">
                  <c:v>-2.0986981999999994</c:v>
                </c:pt>
                <c:pt idx="37">
                  <c:v>-2.0749040000000001</c:v>
                </c:pt>
                <c:pt idx="38">
                  <c:v>-2.1206103000000001</c:v>
                </c:pt>
                <c:pt idx="39">
                  <c:v>-2.2866086999999995</c:v>
                </c:pt>
                <c:pt idx="40">
                  <c:v>-2.5229520999999995</c:v>
                </c:pt>
                <c:pt idx="41">
                  <c:v>-2.7874751</c:v>
                </c:pt>
                <c:pt idx="42">
                  <c:v>-3.0316195999999991</c:v>
                </c:pt>
                <c:pt idx="43">
                  <c:v>-3.2591948999999989</c:v>
                </c:pt>
                <c:pt idx="44">
                  <c:v>-3.4554934999999993</c:v>
                </c:pt>
                <c:pt idx="45">
                  <c:v>-3.563396899999999</c:v>
                </c:pt>
                <c:pt idx="46">
                  <c:v>-3.5070461999999996</c:v>
                </c:pt>
                <c:pt idx="47">
                  <c:v>-3.2758354999999995</c:v>
                </c:pt>
                <c:pt idx="48">
                  <c:v>-2.9270683000000002</c:v>
                </c:pt>
                <c:pt idx="49">
                  <c:v>-2.5461234999999993</c:v>
                </c:pt>
                <c:pt idx="50">
                  <c:v>-2.2585711999999996</c:v>
                </c:pt>
                <c:pt idx="51">
                  <c:v>-2.0688199999999997</c:v>
                </c:pt>
                <c:pt idx="52">
                  <c:v>-1.9447855999999994</c:v>
                </c:pt>
                <c:pt idx="53">
                  <c:v>-1.8815850999999997</c:v>
                </c:pt>
                <c:pt idx="54">
                  <c:v>-1.8600154</c:v>
                </c:pt>
                <c:pt idx="55">
                  <c:v>-1.8671965999999998</c:v>
                </c:pt>
                <c:pt idx="56">
                  <c:v>-1.8800029999999994</c:v>
                </c:pt>
                <c:pt idx="57">
                  <c:v>-1.8572172999999994</c:v>
                </c:pt>
                <c:pt idx="58">
                  <c:v>-1.7943901999999996</c:v>
                </c:pt>
                <c:pt idx="59">
                  <c:v>-1.6534328999999994</c:v>
                </c:pt>
                <c:pt idx="60">
                  <c:v>-1.5349149999999998</c:v>
                </c:pt>
                <c:pt idx="61">
                  <c:v>-1.4787659999999994</c:v>
                </c:pt>
                <c:pt idx="62">
                  <c:v>-1.4522847999999993</c:v>
                </c:pt>
                <c:pt idx="63">
                  <c:v>-1.4293999999999993</c:v>
                </c:pt>
                <c:pt idx="64">
                  <c:v>-1.4151720999999995</c:v>
                </c:pt>
                <c:pt idx="65">
                  <c:v>-1.4123364</c:v>
                </c:pt>
                <c:pt idx="66">
                  <c:v>-1.4370202999999995</c:v>
                </c:pt>
                <c:pt idx="67">
                  <c:v>-1.4767022000000001</c:v>
                </c:pt>
                <c:pt idx="68">
                  <c:v>-1.5365814999999996</c:v>
                </c:pt>
                <c:pt idx="69">
                  <c:v>-1.5930209</c:v>
                </c:pt>
                <c:pt idx="70">
                  <c:v>-1.6531576999999995</c:v>
                </c:pt>
                <c:pt idx="71">
                  <c:v>-1.7270503000000001</c:v>
                </c:pt>
                <c:pt idx="72">
                  <c:v>-1.8218331999999995</c:v>
                </c:pt>
                <c:pt idx="73">
                  <c:v>-1.9232091999999996</c:v>
                </c:pt>
                <c:pt idx="74">
                  <c:v>-2.0447997999999998</c:v>
                </c:pt>
                <c:pt idx="75">
                  <c:v>-2.2031640999999995</c:v>
                </c:pt>
                <c:pt idx="76">
                  <c:v>-2.4543437999999993</c:v>
                </c:pt>
                <c:pt idx="77">
                  <c:v>-2.7887048999999999</c:v>
                </c:pt>
                <c:pt idx="78">
                  <c:v>-3.1974739999999997</c:v>
                </c:pt>
                <c:pt idx="79">
                  <c:v>-3.6455035000000002</c:v>
                </c:pt>
                <c:pt idx="80">
                  <c:v>-4.1102357000000005</c:v>
                </c:pt>
                <c:pt idx="81">
                  <c:v>-4.5331864999999993</c:v>
                </c:pt>
                <c:pt idx="82">
                  <c:v>-4.809698599999999</c:v>
                </c:pt>
                <c:pt idx="83">
                  <c:v>-4.9474964999999997</c:v>
                </c:pt>
                <c:pt idx="84">
                  <c:v>-4.9766324999999991</c:v>
                </c:pt>
                <c:pt idx="85">
                  <c:v>-4.9753294999999991</c:v>
                </c:pt>
                <c:pt idx="86">
                  <c:v>-4.9690674999999995</c:v>
                </c:pt>
                <c:pt idx="87">
                  <c:v>-5.0037454999999991</c:v>
                </c:pt>
                <c:pt idx="88">
                  <c:v>-5.1098645000000005</c:v>
                </c:pt>
                <c:pt idx="89">
                  <c:v>-5.3060025</c:v>
                </c:pt>
                <c:pt idx="90">
                  <c:v>-5.6614554999999989</c:v>
                </c:pt>
                <c:pt idx="91">
                  <c:v>-6.1304614999999991</c:v>
                </c:pt>
                <c:pt idx="92">
                  <c:v>-6.640722499999999</c:v>
                </c:pt>
                <c:pt idx="93">
                  <c:v>-7.0929904999999991</c:v>
                </c:pt>
                <c:pt idx="94">
                  <c:v>-7.5251134999999998</c:v>
                </c:pt>
                <c:pt idx="95">
                  <c:v>-8.0168885000000003</c:v>
                </c:pt>
                <c:pt idx="96">
                  <c:v>-8.5781744999999994</c:v>
                </c:pt>
                <c:pt idx="97">
                  <c:v>-9.2138934999999993</c:v>
                </c:pt>
                <c:pt idx="98">
                  <c:v>-9.890506499999999</c:v>
                </c:pt>
                <c:pt idx="99">
                  <c:v>-10.6349205</c:v>
                </c:pt>
                <c:pt idx="100">
                  <c:v>-11.150505500000001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2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'IP3'!$P$5:$P$186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'IP3'!$T$5:$T$186</c:f>
              <c:numCache>
                <c:formatCode>General</c:formatCode>
                <c:ptCount val="182"/>
                <c:pt idx="0">
                  <c:v>-0.49920806000000001</c:v>
                </c:pt>
                <c:pt idx="1">
                  <c:v>-1.9496779</c:v>
                </c:pt>
                <c:pt idx="2">
                  <c:v>-0.61495869999999997</c:v>
                </c:pt>
                <c:pt idx="3">
                  <c:v>4.4604540000000004</c:v>
                </c:pt>
                <c:pt idx="4">
                  <c:v>10.397411</c:v>
                </c:pt>
                <c:pt idx="5">
                  <c:v>13.128171999999999</c:v>
                </c:pt>
                <c:pt idx="6">
                  <c:v>13.395505</c:v>
                </c:pt>
                <c:pt idx="7">
                  <c:v>12.064066</c:v>
                </c:pt>
                <c:pt idx="8">
                  <c:v>11.421234</c:v>
                </c:pt>
                <c:pt idx="9">
                  <c:v>12.406267</c:v>
                </c:pt>
                <c:pt idx="10">
                  <c:v>13.99916</c:v>
                </c:pt>
                <c:pt idx="11">
                  <c:v>16.209795</c:v>
                </c:pt>
                <c:pt idx="12">
                  <c:v>18.174904000000002</c:v>
                </c:pt>
                <c:pt idx="13">
                  <c:v>18.950261999999999</c:v>
                </c:pt>
                <c:pt idx="14">
                  <c:v>18.159396999999998</c:v>
                </c:pt>
                <c:pt idx="15">
                  <c:v>16.809086000000001</c:v>
                </c:pt>
                <c:pt idx="16">
                  <c:v>15.432135000000001</c:v>
                </c:pt>
                <c:pt idx="17">
                  <c:v>14.685627</c:v>
                </c:pt>
                <c:pt idx="18">
                  <c:v>14.753423</c:v>
                </c:pt>
                <c:pt idx="19">
                  <c:v>14.675663</c:v>
                </c:pt>
                <c:pt idx="20">
                  <c:v>14.358233</c:v>
                </c:pt>
                <c:pt idx="21">
                  <c:v>13.457425000000001</c:v>
                </c:pt>
                <c:pt idx="22">
                  <c:v>12.678134</c:v>
                </c:pt>
                <c:pt idx="23">
                  <c:v>11.852536000000001</c:v>
                </c:pt>
                <c:pt idx="24">
                  <c:v>11.571160000000001</c:v>
                </c:pt>
                <c:pt idx="25">
                  <c:v>11.471246000000001</c:v>
                </c:pt>
                <c:pt idx="26">
                  <c:v>12.582644999999999</c:v>
                </c:pt>
                <c:pt idx="27">
                  <c:v>12.944305</c:v>
                </c:pt>
                <c:pt idx="28">
                  <c:v>13.834114</c:v>
                </c:pt>
                <c:pt idx="29">
                  <c:v>14.490487999999999</c:v>
                </c:pt>
                <c:pt idx="30">
                  <c:v>15.159269999999999</c:v>
                </c:pt>
                <c:pt idx="31">
                  <c:v>16.318487000000001</c:v>
                </c:pt>
                <c:pt idx="32">
                  <c:v>16.990214999999999</c:v>
                </c:pt>
                <c:pt idx="33">
                  <c:v>17.559467000000001</c:v>
                </c:pt>
                <c:pt idx="34">
                  <c:v>17.756359</c:v>
                </c:pt>
                <c:pt idx="35">
                  <c:v>17.515620999999999</c:v>
                </c:pt>
                <c:pt idx="36">
                  <c:v>17.661180000000002</c:v>
                </c:pt>
                <c:pt idx="37">
                  <c:v>17.953222</c:v>
                </c:pt>
                <c:pt idx="38">
                  <c:v>18.626615999999999</c:v>
                </c:pt>
                <c:pt idx="39">
                  <c:v>19.213549</c:v>
                </c:pt>
                <c:pt idx="40">
                  <c:v>18.958089999999999</c:v>
                </c:pt>
                <c:pt idx="41">
                  <c:v>18.675694</c:v>
                </c:pt>
                <c:pt idx="42">
                  <c:v>18.363085000000002</c:v>
                </c:pt>
                <c:pt idx="43">
                  <c:v>18.510463999999999</c:v>
                </c:pt>
                <c:pt idx="44">
                  <c:v>18.844999000000001</c:v>
                </c:pt>
                <c:pt idx="45">
                  <c:v>20.550045000000001</c:v>
                </c:pt>
                <c:pt idx="46">
                  <c:v>20.540047000000001</c:v>
                </c:pt>
                <c:pt idx="47">
                  <c:v>20.050446999999998</c:v>
                </c:pt>
                <c:pt idx="48">
                  <c:v>19.331747</c:v>
                </c:pt>
                <c:pt idx="49">
                  <c:v>19.518404</c:v>
                </c:pt>
                <c:pt idx="50">
                  <c:v>19.047581000000001</c:v>
                </c:pt>
                <c:pt idx="51">
                  <c:v>17.634176</c:v>
                </c:pt>
                <c:pt idx="52">
                  <c:v>17.757142999999999</c:v>
                </c:pt>
                <c:pt idx="53">
                  <c:v>19.105792999999998</c:v>
                </c:pt>
                <c:pt idx="54">
                  <c:v>19.888300000000001</c:v>
                </c:pt>
                <c:pt idx="55">
                  <c:v>19.663495999999999</c:v>
                </c:pt>
                <c:pt idx="56">
                  <c:v>18.837102999999999</c:v>
                </c:pt>
                <c:pt idx="57">
                  <c:v>17.844346999999999</c:v>
                </c:pt>
                <c:pt idx="58">
                  <c:v>16.938410000000001</c:v>
                </c:pt>
                <c:pt idx="59">
                  <c:v>16.455931</c:v>
                </c:pt>
                <c:pt idx="60">
                  <c:v>16.823792999999998</c:v>
                </c:pt>
                <c:pt idx="61">
                  <c:v>17.644867000000001</c:v>
                </c:pt>
                <c:pt idx="62">
                  <c:v>18.100611000000001</c:v>
                </c:pt>
                <c:pt idx="63">
                  <c:v>17.602575000000002</c:v>
                </c:pt>
                <c:pt idx="64">
                  <c:v>16.328714000000002</c:v>
                </c:pt>
                <c:pt idx="65">
                  <c:v>15.499378999999999</c:v>
                </c:pt>
                <c:pt idx="66">
                  <c:v>15.493587</c:v>
                </c:pt>
                <c:pt idx="67">
                  <c:v>16.549596999999999</c:v>
                </c:pt>
                <c:pt idx="68">
                  <c:v>18.454135999999998</c:v>
                </c:pt>
                <c:pt idx="69">
                  <c:v>21.248442000000001</c:v>
                </c:pt>
                <c:pt idx="70">
                  <c:v>25.360828000000001</c:v>
                </c:pt>
                <c:pt idx="71">
                  <c:v>26.275857999999999</c:v>
                </c:pt>
                <c:pt idx="72">
                  <c:v>24.595032</c:v>
                </c:pt>
                <c:pt idx="73">
                  <c:v>20.195848000000002</c:v>
                </c:pt>
                <c:pt idx="74">
                  <c:v>17.635660000000001</c:v>
                </c:pt>
                <c:pt idx="75">
                  <c:v>16.589027000000002</c:v>
                </c:pt>
                <c:pt idx="76">
                  <c:v>16.439236000000001</c:v>
                </c:pt>
                <c:pt idx="77">
                  <c:v>16.711255999999999</c:v>
                </c:pt>
                <c:pt idx="78">
                  <c:v>17.013742000000001</c:v>
                </c:pt>
                <c:pt idx="79">
                  <c:v>17.269597999999998</c:v>
                </c:pt>
                <c:pt idx="80">
                  <c:v>17.44706</c:v>
                </c:pt>
                <c:pt idx="81">
                  <c:v>17.806576</c:v>
                </c:pt>
                <c:pt idx="82">
                  <c:v>18.110098000000001</c:v>
                </c:pt>
                <c:pt idx="83">
                  <c:v>18.455126</c:v>
                </c:pt>
                <c:pt idx="84">
                  <c:v>18.758343</c:v>
                </c:pt>
                <c:pt idx="85">
                  <c:v>19.280155000000001</c:v>
                </c:pt>
                <c:pt idx="86">
                  <c:v>20.023226000000001</c:v>
                </c:pt>
                <c:pt idx="87">
                  <c:v>20.661465</c:v>
                </c:pt>
                <c:pt idx="88">
                  <c:v>21.283169000000001</c:v>
                </c:pt>
                <c:pt idx="89">
                  <c:v>21.566431000000001</c:v>
                </c:pt>
                <c:pt idx="90">
                  <c:v>21.555192999999999</c:v>
                </c:pt>
                <c:pt idx="91">
                  <c:v>21.277863</c:v>
                </c:pt>
                <c:pt idx="92">
                  <c:v>21.348611999999999</c:v>
                </c:pt>
                <c:pt idx="93">
                  <c:v>20.933971</c:v>
                </c:pt>
                <c:pt idx="94">
                  <c:v>20.732102999999999</c:v>
                </c:pt>
                <c:pt idx="95">
                  <c:v>20.5763</c:v>
                </c:pt>
                <c:pt idx="96">
                  <c:v>20.765018000000001</c:v>
                </c:pt>
                <c:pt idx="97">
                  <c:v>20.932836999999999</c:v>
                </c:pt>
                <c:pt idx="98">
                  <c:v>20.701014000000001</c:v>
                </c:pt>
                <c:pt idx="99">
                  <c:v>19.380472000000001</c:v>
                </c:pt>
                <c:pt idx="100">
                  <c:v>17.851175000000001</c:v>
                </c:pt>
                <c:pt idx="101">
                  <c:v>18.060137000000001</c:v>
                </c:pt>
                <c:pt idx="102">
                  <c:v>18.588304999999998</c:v>
                </c:pt>
                <c:pt idx="103">
                  <c:v>18.963850000000001</c:v>
                </c:pt>
                <c:pt idx="104">
                  <c:v>18.672215000000001</c:v>
                </c:pt>
                <c:pt idx="105">
                  <c:v>19.10689</c:v>
                </c:pt>
                <c:pt idx="106">
                  <c:v>20.125264999999999</c:v>
                </c:pt>
                <c:pt idx="107">
                  <c:v>20.750610000000002</c:v>
                </c:pt>
                <c:pt idx="108">
                  <c:v>20.510939</c:v>
                </c:pt>
                <c:pt idx="109">
                  <c:v>19.564264000000001</c:v>
                </c:pt>
                <c:pt idx="110">
                  <c:v>21.327508999999999</c:v>
                </c:pt>
                <c:pt idx="111">
                  <c:v>21.269424000000001</c:v>
                </c:pt>
                <c:pt idx="112">
                  <c:v>21.711245999999999</c:v>
                </c:pt>
                <c:pt idx="113">
                  <c:v>19.408429999999999</c:v>
                </c:pt>
                <c:pt idx="114">
                  <c:v>19.418982</c:v>
                </c:pt>
                <c:pt idx="115">
                  <c:v>18.500976999999999</c:v>
                </c:pt>
                <c:pt idx="116">
                  <c:v>18.228285</c:v>
                </c:pt>
                <c:pt idx="117">
                  <c:v>18.454823000000001</c:v>
                </c:pt>
                <c:pt idx="118">
                  <c:v>18.819223000000001</c:v>
                </c:pt>
                <c:pt idx="119">
                  <c:v>20.274609000000002</c:v>
                </c:pt>
                <c:pt idx="120">
                  <c:v>20.877624999999998</c:v>
                </c:pt>
                <c:pt idx="121">
                  <c:v>20.403341000000001</c:v>
                </c:pt>
                <c:pt idx="122">
                  <c:v>19.749023000000001</c:v>
                </c:pt>
                <c:pt idx="123">
                  <c:v>18.093613000000001</c:v>
                </c:pt>
                <c:pt idx="124">
                  <c:v>19.435438000000001</c:v>
                </c:pt>
                <c:pt idx="125">
                  <c:v>19.535374000000001</c:v>
                </c:pt>
                <c:pt idx="126">
                  <c:v>20.356752</c:v>
                </c:pt>
                <c:pt idx="127">
                  <c:v>19.206907000000001</c:v>
                </c:pt>
                <c:pt idx="128">
                  <c:v>17.908331</c:v>
                </c:pt>
                <c:pt idx="129">
                  <c:v>17.044021999999998</c:v>
                </c:pt>
                <c:pt idx="130">
                  <c:v>16.671382999999999</c:v>
                </c:pt>
                <c:pt idx="131">
                  <c:v>17.676629999999999</c:v>
                </c:pt>
                <c:pt idx="132">
                  <c:v>19.363575000000001</c:v>
                </c:pt>
                <c:pt idx="133">
                  <c:v>20.081135</c:v>
                </c:pt>
                <c:pt idx="134">
                  <c:v>19.681716999999999</c:v>
                </c:pt>
                <c:pt idx="135">
                  <c:v>20.429048999999999</c:v>
                </c:pt>
                <c:pt idx="136">
                  <c:v>19.388577000000002</c:v>
                </c:pt>
                <c:pt idx="137">
                  <c:v>18.386247999999998</c:v>
                </c:pt>
                <c:pt idx="138">
                  <c:v>17.0273</c:v>
                </c:pt>
                <c:pt idx="139">
                  <c:v>17.940701000000001</c:v>
                </c:pt>
                <c:pt idx="140">
                  <c:v>17.885185</c:v>
                </c:pt>
                <c:pt idx="141">
                  <c:v>18.269176000000002</c:v>
                </c:pt>
                <c:pt idx="142">
                  <c:v>18.016209</c:v>
                </c:pt>
                <c:pt idx="143">
                  <c:v>19.112093000000002</c:v>
                </c:pt>
                <c:pt idx="144">
                  <c:v>18.944118</c:v>
                </c:pt>
                <c:pt idx="145">
                  <c:v>18.800259</c:v>
                </c:pt>
                <c:pt idx="146">
                  <c:v>19.373177999999999</c:v>
                </c:pt>
                <c:pt idx="147">
                  <c:v>18.392515</c:v>
                </c:pt>
                <c:pt idx="148">
                  <c:v>18.546672999999998</c:v>
                </c:pt>
                <c:pt idx="149">
                  <c:v>18.037047999999999</c:v>
                </c:pt>
                <c:pt idx="150">
                  <c:v>18.716169000000001</c:v>
                </c:pt>
                <c:pt idx="151">
                  <c:v>18.857589999999998</c:v>
                </c:pt>
                <c:pt idx="152">
                  <c:v>18.921173</c:v>
                </c:pt>
                <c:pt idx="153">
                  <c:v>18.964331000000001</c:v>
                </c:pt>
                <c:pt idx="154">
                  <c:v>19.348267</c:v>
                </c:pt>
                <c:pt idx="155">
                  <c:v>20.363201</c:v>
                </c:pt>
                <c:pt idx="156">
                  <c:v>20.626465</c:v>
                </c:pt>
                <c:pt idx="157">
                  <c:v>21.696594000000001</c:v>
                </c:pt>
                <c:pt idx="158">
                  <c:v>20.652951999999999</c:v>
                </c:pt>
                <c:pt idx="159">
                  <c:v>20.790136</c:v>
                </c:pt>
                <c:pt idx="160">
                  <c:v>19.060358000000001</c:v>
                </c:pt>
                <c:pt idx="161">
                  <c:v>19.581007</c:v>
                </c:pt>
                <c:pt idx="162">
                  <c:v>19.606549999999999</c:v>
                </c:pt>
                <c:pt idx="163">
                  <c:v>19.550888</c:v>
                </c:pt>
                <c:pt idx="164">
                  <c:v>18.671688</c:v>
                </c:pt>
                <c:pt idx="165">
                  <c:v>17.779385000000001</c:v>
                </c:pt>
                <c:pt idx="166">
                  <c:v>17.979292000000001</c:v>
                </c:pt>
                <c:pt idx="167">
                  <c:v>17.263079000000001</c:v>
                </c:pt>
                <c:pt idx="168">
                  <c:v>15.922919</c:v>
                </c:pt>
                <c:pt idx="169">
                  <c:v>14.87321</c:v>
                </c:pt>
                <c:pt idx="170">
                  <c:v>14.171989999999999</c:v>
                </c:pt>
                <c:pt idx="171">
                  <c:v>13.983993</c:v>
                </c:pt>
                <c:pt idx="172">
                  <c:v>14.291608</c:v>
                </c:pt>
                <c:pt idx="173">
                  <c:v>15.271312</c:v>
                </c:pt>
                <c:pt idx="174">
                  <c:v>15.698468999999999</c:v>
                </c:pt>
                <c:pt idx="175">
                  <c:v>14.461657000000001</c:v>
                </c:pt>
                <c:pt idx="176">
                  <c:v>13.053303</c:v>
                </c:pt>
                <c:pt idx="177">
                  <c:v>12.911357000000001</c:v>
                </c:pt>
                <c:pt idx="178">
                  <c:v>13.224133</c:v>
                </c:pt>
                <c:pt idx="179">
                  <c:v>12.745853</c:v>
                </c:pt>
                <c:pt idx="180">
                  <c:v>12.251032</c:v>
                </c:pt>
                <c:pt idx="181">
                  <c:v>11.941482000000001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'IP3'!$P$5:$P$186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'IP3'!$BA$5:$BA$186</c:f>
              <c:numCache>
                <c:formatCode>General</c:formatCode>
                <c:ptCount val="182"/>
                <c:pt idx="0">
                  <c:v>21.033391999999999</c:v>
                </c:pt>
                <c:pt idx="1">
                  <c:v>16.715198999999998</c:v>
                </c:pt>
                <c:pt idx="2">
                  <c:v>16.924446</c:v>
                </c:pt>
                <c:pt idx="3">
                  <c:v>17.849851999999998</c:v>
                </c:pt>
                <c:pt idx="4">
                  <c:v>23.931325999999999</c:v>
                </c:pt>
                <c:pt idx="5">
                  <c:v>25.441504999999999</c:v>
                </c:pt>
                <c:pt idx="6">
                  <c:v>26.824445999999998</c:v>
                </c:pt>
                <c:pt idx="7">
                  <c:v>24.365480000000002</c:v>
                </c:pt>
                <c:pt idx="8">
                  <c:v>22.079847000000001</c:v>
                </c:pt>
                <c:pt idx="9">
                  <c:v>20.268205999999999</c:v>
                </c:pt>
                <c:pt idx="10">
                  <c:v>21.498995000000001</c:v>
                </c:pt>
                <c:pt idx="11">
                  <c:v>23.168461000000001</c:v>
                </c:pt>
                <c:pt idx="12">
                  <c:v>23.985938999999998</c:v>
                </c:pt>
                <c:pt idx="13">
                  <c:v>23.550615000000001</c:v>
                </c:pt>
                <c:pt idx="14">
                  <c:v>22.235120999999999</c:v>
                </c:pt>
                <c:pt idx="15">
                  <c:v>20.275444</c:v>
                </c:pt>
                <c:pt idx="16">
                  <c:v>18.768412000000001</c:v>
                </c:pt>
                <c:pt idx="17">
                  <c:v>17.390528</c:v>
                </c:pt>
                <c:pt idx="18">
                  <c:v>16.094187000000002</c:v>
                </c:pt>
                <c:pt idx="19">
                  <c:v>14.763355000000001</c:v>
                </c:pt>
                <c:pt idx="20">
                  <c:v>13.738534</c:v>
                </c:pt>
                <c:pt idx="21">
                  <c:v>13.467229</c:v>
                </c:pt>
                <c:pt idx="22">
                  <c:v>13.552282</c:v>
                </c:pt>
                <c:pt idx="23">
                  <c:v>14.061175</c:v>
                </c:pt>
                <c:pt idx="24">
                  <c:v>14.530287</c:v>
                </c:pt>
                <c:pt idx="25">
                  <c:v>14.849646</c:v>
                </c:pt>
                <c:pt idx="26">
                  <c:v>15.896656999999999</c:v>
                </c:pt>
                <c:pt idx="27">
                  <c:v>16.397568</c:v>
                </c:pt>
                <c:pt idx="28">
                  <c:v>17.149802999999999</c:v>
                </c:pt>
                <c:pt idx="29">
                  <c:v>17.409203000000002</c:v>
                </c:pt>
                <c:pt idx="30">
                  <c:v>17.807455000000001</c:v>
                </c:pt>
                <c:pt idx="31">
                  <c:v>18.761078000000001</c:v>
                </c:pt>
                <c:pt idx="32">
                  <c:v>19.119665000000001</c:v>
                </c:pt>
                <c:pt idx="33">
                  <c:v>19.709</c:v>
                </c:pt>
                <c:pt idx="34">
                  <c:v>20.268068</c:v>
                </c:pt>
                <c:pt idx="35">
                  <c:v>20.317167000000001</c:v>
                </c:pt>
                <c:pt idx="36">
                  <c:v>20.062836000000001</c:v>
                </c:pt>
                <c:pt idx="37">
                  <c:v>19.774654000000002</c:v>
                </c:pt>
                <c:pt idx="38">
                  <c:v>19.663900000000002</c:v>
                </c:pt>
                <c:pt idx="39">
                  <c:v>20.455190999999999</c:v>
                </c:pt>
                <c:pt idx="40">
                  <c:v>20.936669999999999</c:v>
                </c:pt>
                <c:pt idx="41">
                  <c:v>22.729133999999998</c:v>
                </c:pt>
                <c:pt idx="42">
                  <c:v>23.860749999999999</c:v>
                </c:pt>
                <c:pt idx="43">
                  <c:v>24.614498000000001</c:v>
                </c:pt>
                <c:pt idx="44">
                  <c:v>23.445125999999998</c:v>
                </c:pt>
                <c:pt idx="45">
                  <c:v>22.843772999999999</c:v>
                </c:pt>
                <c:pt idx="46">
                  <c:v>22.353283000000001</c:v>
                </c:pt>
                <c:pt idx="47">
                  <c:v>22.846899000000001</c:v>
                </c:pt>
                <c:pt idx="48">
                  <c:v>23.097286</c:v>
                </c:pt>
                <c:pt idx="49">
                  <c:v>23.374672</c:v>
                </c:pt>
                <c:pt idx="50">
                  <c:v>24.213135000000001</c:v>
                </c:pt>
                <c:pt idx="51">
                  <c:v>24.146915</c:v>
                </c:pt>
                <c:pt idx="52">
                  <c:v>23.741271999999999</c:v>
                </c:pt>
                <c:pt idx="53">
                  <c:v>22.599197</c:v>
                </c:pt>
                <c:pt idx="54">
                  <c:v>21.867972999999999</c:v>
                </c:pt>
                <c:pt idx="55">
                  <c:v>23.164566000000001</c:v>
                </c:pt>
                <c:pt idx="56">
                  <c:v>25.210080999999999</c:v>
                </c:pt>
                <c:pt idx="57">
                  <c:v>27.026102000000002</c:v>
                </c:pt>
                <c:pt idx="58">
                  <c:v>26.530897</c:v>
                </c:pt>
                <c:pt idx="59">
                  <c:v>24.792933000000001</c:v>
                </c:pt>
                <c:pt idx="60">
                  <c:v>24.036985000000001</c:v>
                </c:pt>
                <c:pt idx="61">
                  <c:v>26.464226</c:v>
                </c:pt>
                <c:pt idx="62">
                  <c:v>29.365546999999999</c:v>
                </c:pt>
                <c:pt idx="63">
                  <c:v>31.498175</c:v>
                </c:pt>
                <c:pt idx="64">
                  <c:v>29.906025</c:v>
                </c:pt>
                <c:pt idx="65">
                  <c:v>27.943047</c:v>
                </c:pt>
                <c:pt idx="66">
                  <c:v>26.024816999999999</c:v>
                </c:pt>
                <c:pt idx="67">
                  <c:v>26.296216999999999</c:v>
                </c:pt>
                <c:pt idx="68">
                  <c:v>26.094065000000001</c:v>
                </c:pt>
                <c:pt idx="69">
                  <c:v>26.622807999999999</c:v>
                </c:pt>
                <c:pt idx="70">
                  <c:v>26.348772</c:v>
                </c:pt>
                <c:pt idx="71">
                  <c:v>27.246824</c:v>
                </c:pt>
                <c:pt idx="72">
                  <c:v>27.540747</c:v>
                </c:pt>
                <c:pt idx="73">
                  <c:v>27.434135000000001</c:v>
                </c:pt>
                <c:pt idx="74">
                  <c:v>26.658965999999999</c:v>
                </c:pt>
                <c:pt idx="75">
                  <c:v>26.224951000000001</c:v>
                </c:pt>
                <c:pt idx="76">
                  <c:v>25.730519999999999</c:v>
                </c:pt>
                <c:pt idx="77">
                  <c:v>25.249179999999999</c:v>
                </c:pt>
                <c:pt idx="78">
                  <c:v>25.222078</c:v>
                </c:pt>
                <c:pt idx="79">
                  <c:v>24.919398999999999</c:v>
                </c:pt>
                <c:pt idx="80">
                  <c:v>24.431221000000001</c:v>
                </c:pt>
                <c:pt idx="81">
                  <c:v>23.070108000000001</c:v>
                </c:pt>
                <c:pt idx="82">
                  <c:v>22.170491999999999</c:v>
                </c:pt>
                <c:pt idx="83">
                  <c:v>21.519255000000001</c:v>
                </c:pt>
                <c:pt idx="84">
                  <c:v>21.063268999999998</c:v>
                </c:pt>
                <c:pt idx="85">
                  <c:v>20.766886</c:v>
                </c:pt>
                <c:pt idx="86">
                  <c:v>20.483961000000001</c:v>
                </c:pt>
                <c:pt idx="87">
                  <c:v>20.211683000000001</c:v>
                </c:pt>
                <c:pt idx="88">
                  <c:v>20.189157000000002</c:v>
                </c:pt>
                <c:pt idx="89">
                  <c:v>19.976786000000001</c:v>
                </c:pt>
                <c:pt idx="90">
                  <c:v>19.460830999999999</c:v>
                </c:pt>
                <c:pt idx="91">
                  <c:v>19.242062000000001</c:v>
                </c:pt>
                <c:pt idx="92">
                  <c:v>19.829369</c:v>
                </c:pt>
                <c:pt idx="93">
                  <c:v>19.907399999999999</c:v>
                </c:pt>
                <c:pt idx="94">
                  <c:v>19.836378</c:v>
                </c:pt>
                <c:pt idx="95">
                  <c:v>19.606985000000002</c:v>
                </c:pt>
                <c:pt idx="96">
                  <c:v>19.711023000000001</c:v>
                </c:pt>
                <c:pt idx="97">
                  <c:v>20.183617000000002</c:v>
                </c:pt>
                <c:pt idx="98">
                  <c:v>20.418695</c:v>
                </c:pt>
                <c:pt idx="99">
                  <c:v>18.234349999999999</c:v>
                </c:pt>
                <c:pt idx="100">
                  <c:v>17.868206000000001</c:v>
                </c:pt>
                <c:pt idx="101">
                  <c:v>19.043303000000002</c:v>
                </c:pt>
                <c:pt idx="102">
                  <c:v>18.363192000000002</c:v>
                </c:pt>
                <c:pt idx="103">
                  <c:v>19.594051</c:v>
                </c:pt>
                <c:pt idx="104">
                  <c:v>18.571242999999999</c:v>
                </c:pt>
                <c:pt idx="105">
                  <c:v>19.210761999999999</c:v>
                </c:pt>
                <c:pt idx="106">
                  <c:v>18.580254</c:v>
                </c:pt>
                <c:pt idx="107">
                  <c:v>18.662724999999998</c:v>
                </c:pt>
                <c:pt idx="108">
                  <c:v>18.596622</c:v>
                </c:pt>
                <c:pt idx="109">
                  <c:v>19.014558999999998</c:v>
                </c:pt>
                <c:pt idx="110">
                  <c:v>20.09206</c:v>
                </c:pt>
                <c:pt idx="111">
                  <c:v>21.330614000000001</c:v>
                </c:pt>
                <c:pt idx="112">
                  <c:v>22.214365000000001</c:v>
                </c:pt>
                <c:pt idx="113">
                  <c:v>21.207853</c:v>
                </c:pt>
                <c:pt idx="114">
                  <c:v>20.203469999999999</c:v>
                </c:pt>
                <c:pt idx="115">
                  <c:v>19.618804999999998</c:v>
                </c:pt>
                <c:pt idx="116">
                  <c:v>18.734289</c:v>
                </c:pt>
                <c:pt idx="117">
                  <c:v>18.572217999999999</c:v>
                </c:pt>
                <c:pt idx="118">
                  <c:v>17.647051000000001</c:v>
                </c:pt>
                <c:pt idx="119">
                  <c:v>19.809577999999998</c:v>
                </c:pt>
                <c:pt idx="120">
                  <c:v>18.722355</c:v>
                </c:pt>
                <c:pt idx="121">
                  <c:v>18.494095000000002</c:v>
                </c:pt>
                <c:pt idx="122">
                  <c:v>16.818964000000001</c:v>
                </c:pt>
                <c:pt idx="123">
                  <c:v>17.457649</c:v>
                </c:pt>
                <c:pt idx="124">
                  <c:v>17.910837000000001</c:v>
                </c:pt>
                <c:pt idx="125">
                  <c:v>18.935596</c:v>
                </c:pt>
                <c:pt idx="126">
                  <c:v>19.253218</c:v>
                </c:pt>
                <c:pt idx="127">
                  <c:v>20.356646000000001</c:v>
                </c:pt>
                <c:pt idx="128">
                  <c:v>18.671590999999999</c:v>
                </c:pt>
                <c:pt idx="129">
                  <c:v>17.616526</c:v>
                </c:pt>
                <c:pt idx="130">
                  <c:v>16.103536999999999</c:v>
                </c:pt>
                <c:pt idx="131">
                  <c:v>17.493756999999999</c:v>
                </c:pt>
                <c:pt idx="132">
                  <c:v>18.085470000000001</c:v>
                </c:pt>
                <c:pt idx="133">
                  <c:v>18.231449000000001</c:v>
                </c:pt>
                <c:pt idx="134">
                  <c:v>17.534903</c:v>
                </c:pt>
                <c:pt idx="135">
                  <c:v>17.554480000000002</c:v>
                </c:pt>
                <c:pt idx="136">
                  <c:v>16.681619999999999</c:v>
                </c:pt>
                <c:pt idx="137">
                  <c:v>17.344681000000001</c:v>
                </c:pt>
                <c:pt idx="138">
                  <c:v>19.805519</c:v>
                </c:pt>
                <c:pt idx="139">
                  <c:v>20.712243999999998</c:v>
                </c:pt>
                <c:pt idx="140">
                  <c:v>19.739100000000001</c:v>
                </c:pt>
                <c:pt idx="141">
                  <c:v>17.116137999999999</c:v>
                </c:pt>
                <c:pt idx="142">
                  <c:v>16.640339000000001</c:v>
                </c:pt>
                <c:pt idx="143">
                  <c:v>17.412748000000001</c:v>
                </c:pt>
                <c:pt idx="144">
                  <c:v>18.477207</c:v>
                </c:pt>
                <c:pt idx="145">
                  <c:v>20.969469</c:v>
                </c:pt>
                <c:pt idx="146">
                  <c:v>21.12632</c:v>
                </c:pt>
                <c:pt idx="147">
                  <c:v>20.931291999999999</c:v>
                </c:pt>
                <c:pt idx="148">
                  <c:v>18.297730999999999</c:v>
                </c:pt>
                <c:pt idx="149">
                  <c:v>17.853178</c:v>
                </c:pt>
                <c:pt idx="150">
                  <c:v>16.651624999999999</c:v>
                </c:pt>
                <c:pt idx="151">
                  <c:v>16.619143000000001</c:v>
                </c:pt>
                <c:pt idx="152">
                  <c:v>15.854438999999999</c:v>
                </c:pt>
                <c:pt idx="153">
                  <c:v>16.060573999999999</c:v>
                </c:pt>
                <c:pt idx="154">
                  <c:v>16.273119000000001</c:v>
                </c:pt>
                <c:pt idx="155">
                  <c:v>17.441996</c:v>
                </c:pt>
                <c:pt idx="156">
                  <c:v>17.098973999999998</c:v>
                </c:pt>
                <c:pt idx="157">
                  <c:v>17.529751000000001</c:v>
                </c:pt>
                <c:pt idx="158">
                  <c:v>17.610775</c:v>
                </c:pt>
                <c:pt idx="159">
                  <c:v>18.808613000000001</c:v>
                </c:pt>
                <c:pt idx="160">
                  <c:v>18.842230000000001</c:v>
                </c:pt>
                <c:pt idx="161">
                  <c:v>18.813071999999998</c:v>
                </c:pt>
                <c:pt idx="162">
                  <c:v>18.918970000000002</c:v>
                </c:pt>
                <c:pt idx="163">
                  <c:v>18.998991</c:v>
                </c:pt>
                <c:pt idx="164">
                  <c:v>18.778441999999998</c:v>
                </c:pt>
                <c:pt idx="165">
                  <c:v>15.859477999999999</c:v>
                </c:pt>
                <c:pt idx="166">
                  <c:v>13.958359</c:v>
                </c:pt>
                <c:pt idx="167">
                  <c:v>12.195912999999999</c:v>
                </c:pt>
                <c:pt idx="168">
                  <c:v>13.215807</c:v>
                </c:pt>
                <c:pt idx="169">
                  <c:v>13.708739</c:v>
                </c:pt>
                <c:pt idx="170">
                  <c:v>14.210407999999999</c:v>
                </c:pt>
                <c:pt idx="171">
                  <c:v>13.931284</c:v>
                </c:pt>
                <c:pt idx="172">
                  <c:v>14.682959</c:v>
                </c:pt>
                <c:pt idx="173">
                  <c:v>14.364985000000001</c:v>
                </c:pt>
                <c:pt idx="174">
                  <c:v>15.496006</c:v>
                </c:pt>
                <c:pt idx="175">
                  <c:v>13.947668999999999</c:v>
                </c:pt>
                <c:pt idx="176">
                  <c:v>13.372508</c:v>
                </c:pt>
                <c:pt idx="177">
                  <c:v>12.269546</c:v>
                </c:pt>
                <c:pt idx="178">
                  <c:v>11.877812</c:v>
                </c:pt>
                <c:pt idx="179">
                  <c:v>11.594182999999999</c:v>
                </c:pt>
                <c:pt idx="180">
                  <c:v>11.245792</c:v>
                </c:pt>
                <c:pt idx="181">
                  <c:v>11.604182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4"/>
      </c:valAx>
      <c:valAx>
        <c:axId val="111657344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13.954499999999999</c:v>
                </c:pt>
                <c:pt idx="1">
                  <c:v>14.495316326531</c:v>
                </c:pt>
                <c:pt idx="2">
                  <c:v>15.036132653061001</c:v>
                </c:pt>
                <c:pt idx="3">
                  <c:v>15.576948979591998</c:v>
                </c:pt>
                <c:pt idx="4">
                  <c:v>16.117765306121999</c:v>
                </c:pt>
                <c:pt idx="5">
                  <c:v>16.658581632653</c:v>
                </c:pt>
                <c:pt idx="6">
                  <c:v>17.199397959183997</c:v>
                </c:pt>
                <c:pt idx="7">
                  <c:v>17.740214285714</c:v>
                </c:pt>
                <c:pt idx="8">
                  <c:v>18.281030612244997</c:v>
                </c:pt>
                <c:pt idx="9">
                  <c:v>18.821846938776002</c:v>
                </c:pt>
                <c:pt idx="10">
                  <c:v>19.362663265306001</c:v>
                </c:pt>
                <c:pt idx="11">
                  <c:v>19.903479591837002</c:v>
                </c:pt>
                <c:pt idx="12">
                  <c:v>20.444295918367001</c:v>
                </c:pt>
                <c:pt idx="13">
                  <c:v>20.985112244897998</c:v>
                </c:pt>
                <c:pt idx="14">
                  <c:v>21.525928571429002</c:v>
                </c:pt>
                <c:pt idx="15">
                  <c:v>22.066744897959001</c:v>
                </c:pt>
                <c:pt idx="16">
                  <c:v>22.607561224490002</c:v>
                </c:pt>
                <c:pt idx="17">
                  <c:v>23.148377551020001</c:v>
                </c:pt>
                <c:pt idx="18">
                  <c:v>23.689193877550998</c:v>
                </c:pt>
                <c:pt idx="19">
                  <c:v>24.230010204081999</c:v>
                </c:pt>
                <c:pt idx="20">
                  <c:v>24.770826530611998</c:v>
                </c:pt>
                <c:pt idx="21">
                  <c:v>25.311642857143003</c:v>
                </c:pt>
                <c:pt idx="22">
                  <c:v>25.852459183673002</c:v>
                </c:pt>
                <c:pt idx="23">
                  <c:v>26.393275510203999</c:v>
                </c:pt>
                <c:pt idx="24">
                  <c:v>26.934091836735</c:v>
                </c:pt>
                <c:pt idx="25">
                  <c:v>27.474908163264999</c:v>
                </c:pt>
                <c:pt idx="26">
                  <c:v>28.015724489796</c:v>
                </c:pt>
                <c:pt idx="27">
                  <c:v>28.556540816327001</c:v>
                </c:pt>
                <c:pt idx="28">
                  <c:v>29.097357142857</c:v>
                </c:pt>
                <c:pt idx="29">
                  <c:v>29.638173469388001</c:v>
                </c:pt>
                <c:pt idx="30">
                  <c:v>30.178989795918</c:v>
                </c:pt>
                <c:pt idx="31">
                  <c:v>30.719806122449</c:v>
                </c:pt>
                <c:pt idx="32">
                  <c:v>31.260622448980001</c:v>
                </c:pt>
                <c:pt idx="33">
                  <c:v>31.801438775509997</c:v>
                </c:pt>
                <c:pt idx="34">
                  <c:v>32.342255102041001</c:v>
                </c:pt>
                <c:pt idx="35">
                  <c:v>32.883071428571</c:v>
                </c:pt>
                <c:pt idx="36">
                  <c:v>33.423887755102001</c:v>
                </c:pt>
                <c:pt idx="37">
                  <c:v>33.964704081633002</c:v>
                </c:pt>
                <c:pt idx="38">
                  <c:v>34.505520408163001</c:v>
                </c:pt>
                <c:pt idx="39">
                  <c:v>35.046336734694002</c:v>
                </c:pt>
                <c:pt idx="40">
                  <c:v>35.587153061224001</c:v>
                </c:pt>
                <c:pt idx="41">
                  <c:v>36.127969387754995</c:v>
                </c:pt>
                <c:pt idx="42">
                  <c:v>36.668785714286003</c:v>
                </c:pt>
                <c:pt idx="43">
                  <c:v>37.209602040816002</c:v>
                </c:pt>
                <c:pt idx="44">
                  <c:v>37.750418367347002</c:v>
                </c:pt>
                <c:pt idx="45">
                  <c:v>38.291234693877996</c:v>
                </c:pt>
                <c:pt idx="46">
                  <c:v>38.832051020407995</c:v>
                </c:pt>
                <c:pt idx="47">
                  <c:v>39.372867346939003</c:v>
                </c:pt>
                <c:pt idx="48">
                  <c:v>39.913683673469002</c:v>
                </c:pt>
                <c:pt idx="49">
                  <c:v>40.454500000000003</c:v>
                </c:pt>
                <c:pt idx="50">
                  <c:v>40.995316326530997</c:v>
                </c:pt>
                <c:pt idx="51">
                  <c:v>41.536132653060996</c:v>
                </c:pt>
                <c:pt idx="52">
                  <c:v>42.076948979592004</c:v>
                </c:pt>
                <c:pt idx="53">
                  <c:v>42.617765306122003</c:v>
                </c:pt>
                <c:pt idx="54">
                  <c:v>43.158581632652997</c:v>
                </c:pt>
                <c:pt idx="55">
                  <c:v>43.699397959183997</c:v>
                </c:pt>
                <c:pt idx="56">
                  <c:v>44.240214285713996</c:v>
                </c:pt>
                <c:pt idx="57">
                  <c:v>44.781030612245004</c:v>
                </c:pt>
                <c:pt idx="58">
                  <c:v>45.321846938775998</c:v>
                </c:pt>
                <c:pt idx="59">
                  <c:v>45.862663265305997</c:v>
                </c:pt>
                <c:pt idx="60">
                  <c:v>46.403479591836998</c:v>
                </c:pt>
                <c:pt idx="61">
                  <c:v>46.944295918366997</c:v>
                </c:pt>
                <c:pt idx="62">
                  <c:v>47.485112244898005</c:v>
                </c:pt>
                <c:pt idx="63">
                  <c:v>48.025928571428999</c:v>
                </c:pt>
                <c:pt idx="64">
                  <c:v>48.566744897958998</c:v>
                </c:pt>
                <c:pt idx="65">
                  <c:v>49.107561224489999</c:v>
                </c:pt>
                <c:pt idx="66">
                  <c:v>49.648377551019998</c:v>
                </c:pt>
                <c:pt idx="67">
                  <c:v>50.189193877551006</c:v>
                </c:pt>
                <c:pt idx="68">
                  <c:v>50.730010204081999</c:v>
                </c:pt>
                <c:pt idx="69">
                  <c:v>51.270826530611998</c:v>
                </c:pt>
                <c:pt idx="70">
                  <c:v>51.811642857142999</c:v>
                </c:pt>
                <c:pt idx="71">
                  <c:v>52.352459183672998</c:v>
                </c:pt>
                <c:pt idx="72">
                  <c:v>52.893275510203999</c:v>
                </c:pt>
                <c:pt idx="73">
                  <c:v>53.434091836735</c:v>
                </c:pt>
                <c:pt idx="74">
                  <c:v>53.974908163264999</c:v>
                </c:pt>
                <c:pt idx="75">
                  <c:v>54.515724489796</c:v>
                </c:pt>
                <c:pt idx="76">
                  <c:v>55.056540816327001</c:v>
                </c:pt>
                <c:pt idx="77">
                  <c:v>55.597357142857</c:v>
                </c:pt>
                <c:pt idx="78">
                  <c:v>56.138173469388001</c:v>
                </c:pt>
                <c:pt idx="79">
                  <c:v>56.678989795918</c:v>
                </c:pt>
                <c:pt idx="80">
                  <c:v>57.219806122449</c:v>
                </c:pt>
                <c:pt idx="81">
                  <c:v>57.760622448980001</c:v>
                </c:pt>
                <c:pt idx="82">
                  <c:v>58.30143877551</c:v>
                </c:pt>
                <c:pt idx="83">
                  <c:v>58.842255102041001</c:v>
                </c:pt>
                <c:pt idx="84">
                  <c:v>59.383071428571</c:v>
                </c:pt>
                <c:pt idx="85">
                  <c:v>59.923887755101994</c:v>
                </c:pt>
                <c:pt idx="86">
                  <c:v>60.464704081633002</c:v>
                </c:pt>
                <c:pt idx="87">
                  <c:v>61.005520408163001</c:v>
                </c:pt>
                <c:pt idx="88">
                  <c:v>61.546336734694002</c:v>
                </c:pt>
                <c:pt idx="89">
                  <c:v>62.087153061224001</c:v>
                </c:pt>
                <c:pt idx="90">
                  <c:v>62.627969387754995</c:v>
                </c:pt>
                <c:pt idx="91">
                  <c:v>63.168785714286003</c:v>
                </c:pt>
                <c:pt idx="92">
                  <c:v>63.709602040816002</c:v>
                </c:pt>
                <c:pt idx="93">
                  <c:v>64.250418367346995</c:v>
                </c:pt>
                <c:pt idx="94">
                  <c:v>64.791234693877996</c:v>
                </c:pt>
                <c:pt idx="95">
                  <c:v>65.332051020408002</c:v>
                </c:pt>
                <c:pt idx="96">
                  <c:v>65.872867346939003</c:v>
                </c:pt>
                <c:pt idx="97">
                  <c:v>66.413683673468995</c:v>
                </c:pt>
                <c:pt idx="98">
                  <c:v>66.954499999999996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-63.211154999999998</c:v>
                </c:pt>
                <c:pt idx="1">
                  <c:v>-63.66478</c:v>
                </c:pt>
                <c:pt idx="2">
                  <c:v>-63.492355000000003</c:v>
                </c:pt>
                <c:pt idx="3">
                  <c:v>-63.182476000000001</c:v>
                </c:pt>
                <c:pt idx="4">
                  <c:v>-61.541187000000001</c:v>
                </c:pt>
                <c:pt idx="5">
                  <c:v>-60.043582999999998</c:v>
                </c:pt>
                <c:pt idx="6">
                  <c:v>-58.282691999999997</c:v>
                </c:pt>
                <c:pt idx="7">
                  <c:v>-57.567115999999999</c:v>
                </c:pt>
                <c:pt idx="8">
                  <c:v>-57.875385000000001</c:v>
                </c:pt>
                <c:pt idx="9">
                  <c:v>-59.649394999999998</c:v>
                </c:pt>
                <c:pt idx="10">
                  <c:v>-62.735146</c:v>
                </c:pt>
                <c:pt idx="11">
                  <c:v>-65.932316</c:v>
                </c:pt>
                <c:pt idx="12">
                  <c:v>-67.965164000000001</c:v>
                </c:pt>
                <c:pt idx="13">
                  <c:v>-69.280479</c:v>
                </c:pt>
                <c:pt idx="14">
                  <c:v>-68.59308200000001</c:v>
                </c:pt>
                <c:pt idx="15">
                  <c:v>-69.375061000000002</c:v>
                </c:pt>
                <c:pt idx="16">
                  <c:v>-67.251514</c:v>
                </c:pt>
                <c:pt idx="17">
                  <c:v>-64.899901999999997</c:v>
                </c:pt>
                <c:pt idx="18">
                  <c:v>-62.103026999999997</c:v>
                </c:pt>
                <c:pt idx="19">
                  <c:v>-64.473941999999994</c:v>
                </c:pt>
                <c:pt idx="20">
                  <c:v>-68.187778000000009</c:v>
                </c:pt>
                <c:pt idx="21">
                  <c:v>-73.152145000000004</c:v>
                </c:pt>
                <c:pt idx="22">
                  <c:v>-73.101021000000003</c:v>
                </c:pt>
                <c:pt idx="23">
                  <c:v>-72.467224000000002</c:v>
                </c:pt>
                <c:pt idx="24">
                  <c:v>-68.30837600000001</c:v>
                </c:pt>
                <c:pt idx="25">
                  <c:v>-64.928471000000002</c:v>
                </c:pt>
                <c:pt idx="26">
                  <c:v>-63.841793000000003</c:v>
                </c:pt>
                <c:pt idx="27">
                  <c:v>-64.474342000000007</c:v>
                </c:pt>
                <c:pt idx="28">
                  <c:v>-67.148139999999998</c:v>
                </c:pt>
                <c:pt idx="29">
                  <c:v>-68.929049999999989</c:v>
                </c:pt>
                <c:pt idx="30">
                  <c:v>-69.376923000000005</c:v>
                </c:pt>
                <c:pt idx="31">
                  <c:v>-70.329734999999999</c:v>
                </c:pt>
                <c:pt idx="32">
                  <c:v>-69.558632000000003</c:v>
                </c:pt>
                <c:pt idx="33">
                  <c:v>-72.075919999999996</c:v>
                </c:pt>
                <c:pt idx="34">
                  <c:v>-73.164597000000001</c:v>
                </c:pt>
                <c:pt idx="35">
                  <c:v>-75.721680000000006</c:v>
                </c:pt>
                <c:pt idx="36">
                  <c:v>-75.035477</c:v>
                </c:pt>
                <c:pt idx="37">
                  <c:v>-75.425338999999994</c:v>
                </c:pt>
                <c:pt idx="38">
                  <c:v>-74.928841000000006</c:v>
                </c:pt>
                <c:pt idx="39">
                  <c:v>-76.130263999999997</c:v>
                </c:pt>
                <c:pt idx="40">
                  <c:v>-76.499138000000002</c:v>
                </c:pt>
                <c:pt idx="41">
                  <c:v>-77.582542000000004</c:v>
                </c:pt>
                <c:pt idx="42">
                  <c:v>-81.083472999999998</c:v>
                </c:pt>
                <c:pt idx="43">
                  <c:v>-82.408210999999994</c:v>
                </c:pt>
                <c:pt idx="44">
                  <c:v>-87.621300000000005</c:v>
                </c:pt>
                <c:pt idx="45">
                  <c:v>-85.472237000000007</c:v>
                </c:pt>
                <c:pt idx="46">
                  <c:v>-83.499634</c:v>
                </c:pt>
                <c:pt idx="47">
                  <c:v>-77.837967000000006</c:v>
                </c:pt>
                <c:pt idx="48">
                  <c:v>-74.807968000000002</c:v>
                </c:pt>
                <c:pt idx="49">
                  <c:v>-74.610557999999997</c:v>
                </c:pt>
                <c:pt idx="50">
                  <c:v>-73.549216999999999</c:v>
                </c:pt>
                <c:pt idx="51">
                  <c:v>-73.207756000000003</c:v>
                </c:pt>
                <c:pt idx="52">
                  <c:v>-71.354324000000005</c:v>
                </c:pt>
                <c:pt idx="53">
                  <c:v>-69.880882</c:v>
                </c:pt>
                <c:pt idx="54">
                  <c:v>-69.109832999999995</c:v>
                </c:pt>
                <c:pt idx="55">
                  <c:v>-70.075066000000007</c:v>
                </c:pt>
                <c:pt idx="56">
                  <c:v>-70.799460999999994</c:v>
                </c:pt>
                <c:pt idx="57">
                  <c:v>-70.576888999999994</c:v>
                </c:pt>
                <c:pt idx="58">
                  <c:v>-69.544235</c:v>
                </c:pt>
                <c:pt idx="59">
                  <c:v>-69.414383000000001</c:v>
                </c:pt>
                <c:pt idx="60">
                  <c:v>-70.249908000000005</c:v>
                </c:pt>
                <c:pt idx="61">
                  <c:v>-70.040047000000001</c:v>
                </c:pt>
                <c:pt idx="62">
                  <c:v>-66.94556399999999</c:v>
                </c:pt>
                <c:pt idx="63">
                  <c:v>-62.060367999999997</c:v>
                </c:pt>
                <c:pt idx="64">
                  <c:v>-56.942818000000003</c:v>
                </c:pt>
                <c:pt idx="65">
                  <c:v>-54.087325999999997</c:v>
                </c:pt>
                <c:pt idx="66">
                  <c:v>-54.881217999999997</c:v>
                </c:pt>
                <c:pt idx="67">
                  <c:v>-56.583668000000003</c:v>
                </c:pt>
                <c:pt idx="68">
                  <c:v>-61.276111999999998</c:v>
                </c:pt>
                <c:pt idx="69">
                  <c:v>-60.732658000000001</c:v>
                </c:pt>
                <c:pt idx="70">
                  <c:v>-62.880650000000003</c:v>
                </c:pt>
                <c:pt idx="71">
                  <c:v>-59.920006000000001</c:v>
                </c:pt>
                <c:pt idx="72">
                  <c:v>-64.104584000000003</c:v>
                </c:pt>
                <c:pt idx="73">
                  <c:v>-63.180442999999997</c:v>
                </c:pt>
                <c:pt idx="74">
                  <c:v>-65.554592</c:v>
                </c:pt>
                <c:pt idx="75">
                  <c:v>-63.752018</c:v>
                </c:pt>
                <c:pt idx="76">
                  <c:v>-64.364452</c:v>
                </c:pt>
                <c:pt idx="77">
                  <c:v>-63.685661000000003</c:v>
                </c:pt>
                <c:pt idx="78">
                  <c:v>-62.400776</c:v>
                </c:pt>
                <c:pt idx="79">
                  <c:v>-61.713603999999997</c:v>
                </c:pt>
                <c:pt idx="80">
                  <c:v>-61.267555000000002</c:v>
                </c:pt>
                <c:pt idx="81">
                  <c:v>-61.325363000000003</c:v>
                </c:pt>
                <c:pt idx="82">
                  <c:v>-60.939864999999998</c:v>
                </c:pt>
                <c:pt idx="83">
                  <c:v>-59.805202000000001</c:v>
                </c:pt>
                <c:pt idx="84">
                  <c:v>-59.158648999999997</c:v>
                </c:pt>
                <c:pt idx="85">
                  <c:v>-59.091320000000003</c:v>
                </c:pt>
                <c:pt idx="86">
                  <c:v>-60.226439999999997</c:v>
                </c:pt>
                <c:pt idx="87">
                  <c:v>-61.088005000000003</c:v>
                </c:pt>
                <c:pt idx="88">
                  <c:v>-61.24736</c:v>
                </c:pt>
                <c:pt idx="89">
                  <c:v>-61.923274999999997</c:v>
                </c:pt>
                <c:pt idx="90">
                  <c:v>-62.471699000000001</c:v>
                </c:pt>
                <c:pt idx="91">
                  <c:v>-64.277965999999992</c:v>
                </c:pt>
                <c:pt idx="92">
                  <c:v>-65.205296000000004</c:v>
                </c:pt>
                <c:pt idx="93">
                  <c:v>-66.80649600000001</c:v>
                </c:pt>
                <c:pt idx="94">
                  <c:v>-68.754043999999993</c:v>
                </c:pt>
                <c:pt idx="95">
                  <c:v>-69.670081999999994</c:v>
                </c:pt>
                <c:pt idx="96">
                  <c:v>-72.106376999999995</c:v>
                </c:pt>
                <c:pt idx="97">
                  <c:v>-65.593273000000011</c:v>
                </c:pt>
                <c:pt idx="98">
                  <c:v>-59.981113000000001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13.954499999999999</c:v>
                </c:pt>
                <c:pt idx="1">
                  <c:v>14.495316326531</c:v>
                </c:pt>
                <c:pt idx="2">
                  <c:v>15.036132653061001</c:v>
                </c:pt>
                <c:pt idx="3">
                  <c:v>15.576948979591998</c:v>
                </c:pt>
                <c:pt idx="4">
                  <c:v>16.117765306121999</c:v>
                </c:pt>
                <c:pt idx="5">
                  <c:v>16.658581632653</c:v>
                </c:pt>
                <c:pt idx="6">
                  <c:v>17.199397959183997</c:v>
                </c:pt>
                <c:pt idx="7">
                  <c:v>17.740214285714</c:v>
                </c:pt>
                <c:pt idx="8">
                  <c:v>18.281030612244997</c:v>
                </c:pt>
                <c:pt idx="9">
                  <c:v>18.821846938776002</c:v>
                </c:pt>
                <c:pt idx="10">
                  <c:v>19.362663265306001</c:v>
                </c:pt>
                <c:pt idx="11">
                  <c:v>19.903479591837002</c:v>
                </c:pt>
                <c:pt idx="12">
                  <c:v>20.444295918367001</c:v>
                </c:pt>
                <c:pt idx="13">
                  <c:v>20.985112244897998</c:v>
                </c:pt>
                <c:pt idx="14">
                  <c:v>21.525928571429002</c:v>
                </c:pt>
                <c:pt idx="15">
                  <c:v>22.066744897959001</c:v>
                </c:pt>
                <c:pt idx="16">
                  <c:v>22.607561224490002</c:v>
                </c:pt>
                <c:pt idx="17">
                  <c:v>23.148377551020001</c:v>
                </c:pt>
                <c:pt idx="18">
                  <c:v>23.689193877550998</c:v>
                </c:pt>
                <c:pt idx="19">
                  <c:v>24.230010204081999</c:v>
                </c:pt>
                <c:pt idx="20">
                  <c:v>24.770826530611998</c:v>
                </c:pt>
                <c:pt idx="21">
                  <c:v>25.311642857143003</c:v>
                </c:pt>
                <c:pt idx="22">
                  <c:v>25.852459183673002</c:v>
                </c:pt>
                <c:pt idx="23">
                  <c:v>26.393275510203999</c:v>
                </c:pt>
                <c:pt idx="24">
                  <c:v>26.934091836735</c:v>
                </c:pt>
                <c:pt idx="25">
                  <c:v>27.474908163264999</c:v>
                </c:pt>
                <c:pt idx="26">
                  <c:v>28.015724489796</c:v>
                </c:pt>
                <c:pt idx="27">
                  <c:v>28.556540816327001</c:v>
                </c:pt>
                <c:pt idx="28">
                  <c:v>29.097357142857</c:v>
                </c:pt>
                <c:pt idx="29">
                  <c:v>29.638173469388001</c:v>
                </c:pt>
                <c:pt idx="30">
                  <c:v>30.178989795918</c:v>
                </c:pt>
                <c:pt idx="31">
                  <c:v>30.719806122449</c:v>
                </c:pt>
                <c:pt idx="32">
                  <c:v>31.260622448980001</c:v>
                </c:pt>
                <c:pt idx="33">
                  <c:v>31.801438775509997</c:v>
                </c:pt>
                <c:pt idx="34">
                  <c:v>32.342255102041001</c:v>
                </c:pt>
                <c:pt idx="35">
                  <c:v>32.883071428571</c:v>
                </c:pt>
                <c:pt idx="36">
                  <c:v>33.423887755102001</c:v>
                </c:pt>
                <c:pt idx="37">
                  <c:v>33.964704081633002</c:v>
                </c:pt>
                <c:pt idx="38">
                  <c:v>34.505520408163001</c:v>
                </c:pt>
                <c:pt idx="39">
                  <c:v>35.046336734694002</c:v>
                </c:pt>
                <c:pt idx="40">
                  <c:v>35.587153061224001</c:v>
                </c:pt>
                <c:pt idx="41">
                  <c:v>36.127969387754995</c:v>
                </c:pt>
                <c:pt idx="42">
                  <c:v>36.668785714286003</c:v>
                </c:pt>
                <c:pt idx="43">
                  <c:v>37.209602040816002</c:v>
                </c:pt>
                <c:pt idx="44">
                  <c:v>37.750418367347002</c:v>
                </c:pt>
                <c:pt idx="45">
                  <c:v>38.291234693877996</c:v>
                </c:pt>
                <c:pt idx="46">
                  <c:v>38.832051020407995</c:v>
                </c:pt>
                <c:pt idx="47">
                  <c:v>39.372867346939003</c:v>
                </c:pt>
                <c:pt idx="48">
                  <c:v>39.913683673469002</c:v>
                </c:pt>
                <c:pt idx="49">
                  <c:v>40.454500000000003</c:v>
                </c:pt>
                <c:pt idx="50">
                  <c:v>40.995316326530997</c:v>
                </c:pt>
                <c:pt idx="51">
                  <c:v>41.536132653060996</c:v>
                </c:pt>
                <c:pt idx="52">
                  <c:v>42.076948979592004</c:v>
                </c:pt>
                <c:pt idx="53">
                  <c:v>42.617765306122003</c:v>
                </c:pt>
                <c:pt idx="54">
                  <c:v>43.158581632652997</c:v>
                </c:pt>
                <c:pt idx="55">
                  <c:v>43.699397959183997</c:v>
                </c:pt>
                <c:pt idx="56">
                  <c:v>44.240214285713996</c:v>
                </c:pt>
                <c:pt idx="57">
                  <c:v>44.781030612245004</c:v>
                </c:pt>
                <c:pt idx="58">
                  <c:v>45.321846938775998</c:v>
                </c:pt>
                <c:pt idx="59">
                  <c:v>45.862663265305997</c:v>
                </c:pt>
                <c:pt idx="60">
                  <c:v>46.403479591836998</c:v>
                </c:pt>
                <c:pt idx="61">
                  <c:v>46.944295918366997</c:v>
                </c:pt>
                <c:pt idx="62">
                  <c:v>47.485112244898005</c:v>
                </c:pt>
                <c:pt idx="63">
                  <c:v>48.025928571428999</c:v>
                </c:pt>
                <c:pt idx="64">
                  <c:v>48.566744897958998</c:v>
                </c:pt>
                <c:pt idx="65">
                  <c:v>49.107561224489999</c:v>
                </c:pt>
                <c:pt idx="66">
                  <c:v>49.648377551019998</c:v>
                </c:pt>
                <c:pt idx="67">
                  <c:v>50.189193877551006</c:v>
                </c:pt>
                <c:pt idx="68">
                  <c:v>50.730010204081999</c:v>
                </c:pt>
                <c:pt idx="69">
                  <c:v>51.270826530611998</c:v>
                </c:pt>
                <c:pt idx="70">
                  <c:v>51.811642857142999</c:v>
                </c:pt>
                <c:pt idx="71">
                  <c:v>52.352459183672998</c:v>
                </c:pt>
                <c:pt idx="72">
                  <c:v>52.893275510203999</c:v>
                </c:pt>
                <c:pt idx="73">
                  <c:v>53.434091836735</c:v>
                </c:pt>
                <c:pt idx="74">
                  <c:v>53.974908163264999</c:v>
                </c:pt>
                <c:pt idx="75">
                  <c:v>54.515724489796</c:v>
                </c:pt>
                <c:pt idx="76">
                  <c:v>55.056540816327001</c:v>
                </c:pt>
                <c:pt idx="77">
                  <c:v>55.597357142857</c:v>
                </c:pt>
                <c:pt idx="78">
                  <c:v>56.138173469388001</c:v>
                </c:pt>
                <c:pt idx="79">
                  <c:v>56.678989795918</c:v>
                </c:pt>
                <c:pt idx="80">
                  <c:v>57.219806122449</c:v>
                </c:pt>
                <c:pt idx="81">
                  <c:v>57.760622448980001</c:v>
                </c:pt>
                <c:pt idx="82">
                  <c:v>58.30143877551</c:v>
                </c:pt>
                <c:pt idx="83">
                  <c:v>58.842255102041001</c:v>
                </c:pt>
                <c:pt idx="84">
                  <c:v>59.383071428571</c:v>
                </c:pt>
                <c:pt idx="85">
                  <c:v>59.923887755101994</c:v>
                </c:pt>
                <c:pt idx="86">
                  <c:v>60.464704081633002</c:v>
                </c:pt>
                <c:pt idx="87">
                  <c:v>61.005520408163001</c:v>
                </c:pt>
                <c:pt idx="88">
                  <c:v>61.546336734694002</c:v>
                </c:pt>
                <c:pt idx="89">
                  <c:v>62.087153061224001</c:v>
                </c:pt>
                <c:pt idx="90">
                  <c:v>62.627969387754995</c:v>
                </c:pt>
                <c:pt idx="91">
                  <c:v>63.168785714286003</c:v>
                </c:pt>
                <c:pt idx="92">
                  <c:v>63.709602040816002</c:v>
                </c:pt>
                <c:pt idx="93">
                  <c:v>64.250418367346995</c:v>
                </c:pt>
                <c:pt idx="94">
                  <c:v>64.791234693877996</c:v>
                </c:pt>
                <c:pt idx="95">
                  <c:v>65.332051020408002</c:v>
                </c:pt>
                <c:pt idx="96">
                  <c:v>65.872867346939003</c:v>
                </c:pt>
                <c:pt idx="97">
                  <c:v>66.413683673468995</c:v>
                </c:pt>
                <c:pt idx="98">
                  <c:v>66.954499999999996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-69.698891000000003</c:v>
                </c:pt>
                <c:pt idx="1">
                  <c:v>-69.704329999999999</c:v>
                </c:pt>
                <c:pt idx="2">
                  <c:v>-68.762775000000005</c:v>
                </c:pt>
                <c:pt idx="3">
                  <c:v>-69.663734000000005</c:v>
                </c:pt>
                <c:pt idx="4">
                  <c:v>-65.611392999999993</c:v>
                </c:pt>
                <c:pt idx="5">
                  <c:v>-62.910854</c:v>
                </c:pt>
                <c:pt idx="6">
                  <c:v>-59.019573000000001</c:v>
                </c:pt>
                <c:pt idx="7">
                  <c:v>-60.723576000000001</c:v>
                </c:pt>
                <c:pt idx="8">
                  <c:v>-62.949604000000001</c:v>
                </c:pt>
                <c:pt idx="9">
                  <c:v>-66.078457</c:v>
                </c:pt>
                <c:pt idx="10">
                  <c:v>-68.963959000000003</c:v>
                </c:pt>
                <c:pt idx="11">
                  <c:v>-70.785065000000003</c:v>
                </c:pt>
                <c:pt idx="12">
                  <c:v>-70.940880000000007</c:v>
                </c:pt>
                <c:pt idx="13">
                  <c:v>-70.763824</c:v>
                </c:pt>
                <c:pt idx="14">
                  <c:v>-71.137153999999995</c:v>
                </c:pt>
                <c:pt idx="15">
                  <c:v>-73.585814999999997</c:v>
                </c:pt>
                <c:pt idx="16">
                  <c:v>-75.778876999999994</c:v>
                </c:pt>
                <c:pt idx="17">
                  <c:v>-75.334671</c:v>
                </c:pt>
                <c:pt idx="18">
                  <c:v>-71.824569999999994</c:v>
                </c:pt>
                <c:pt idx="19">
                  <c:v>-69.425819000000004</c:v>
                </c:pt>
                <c:pt idx="20">
                  <c:v>-72.609581000000006</c:v>
                </c:pt>
                <c:pt idx="21">
                  <c:v>-76.923737000000003</c:v>
                </c:pt>
                <c:pt idx="22">
                  <c:v>-80.123581000000001</c:v>
                </c:pt>
                <c:pt idx="23">
                  <c:v>-73.787246999999994</c:v>
                </c:pt>
                <c:pt idx="24">
                  <c:v>-68.942608000000007</c:v>
                </c:pt>
                <c:pt idx="25">
                  <c:v>-67.612594999999999</c:v>
                </c:pt>
                <c:pt idx="26">
                  <c:v>-75.090362999999996</c:v>
                </c:pt>
                <c:pt idx="27">
                  <c:v>-79.293212999999994</c:v>
                </c:pt>
                <c:pt idx="28">
                  <c:v>-80.607322999999994</c:v>
                </c:pt>
                <c:pt idx="29">
                  <c:v>-77.265831000000006</c:v>
                </c:pt>
                <c:pt idx="30">
                  <c:v>-75.016197000000005</c:v>
                </c:pt>
                <c:pt idx="31">
                  <c:v>-71.966521999999998</c:v>
                </c:pt>
                <c:pt idx="32">
                  <c:v>-73.445953000000003</c:v>
                </c:pt>
                <c:pt idx="33">
                  <c:v>-86.327933999999999</c:v>
                </c:pt>
                <c:pt idx="34">
                  <c:v>-93.553618999999998</c:v>
                </c:pt>
                <c:pt idx="35">
                  <c:v>-104.312798</c:v>
                </c:pt>
                <c:pt idx="36">
                  <c:v>-95.901679999999999</c:v>
                </c:pt>
                <c:pt idx="37">
                  <c:v>-92.654808000000003</c:v>
                </c:pt>
                <c:pt idx="38">
                  <c:v>-83.543968000000007</c:v>
                </c:pt>
                <c:pt idx="39">
                  <c:v>-81.490616000000003</c:v>
                </c:pt>
                <c:pt idx="40">
                  <c:v>-81.103790000000004</c:v>
                </c:pt>
                <c:pt idx="41">
                  <c:v>-77.451187000000004</c:v>
                </c:pt>
                <c:pt idx="42">
                  <c:v>-75.2136</c:v>
                </c:pt>
                <c:pt idx="43">
                  <c:v>-72.035767000000007</c:v>
                </c:pt>
                <c:pt idx="44">
                  <c:v>-72.296599999999998</c:v>
                </c:pt>
                <c:pt idx="45">
                  <c:v>-71.073822000000007</c:v>
                </c:pt>
                <c:pt idx="46">
                  <c:v>-72.122489999999999</c:v>
                </c:pt>
                <c:pt idx="47">
                  <c:v>-74.615143000000003</c:v>
                </c:pt>
                <c:pt idx="48">
                  <c:v>-79.244895999999997</c:v>
                </c:pt>
                <c:pt idx="49">
                  <c:v>-78.477753000000007</c:v>
                </c:pt>
                <c:pt idx="50">
                  <c:v>-76.049301</c:v>
                </c:pt>
                <c:pt idx="51">
                  <c:v>-73.452338999999995</c:v>
                </c:pt>
                <c:pt idx="52">
                  <c:v>-74.913376</c:v>
                </c:pt>
                <c:pt idx="53">
                  <c:v>-75.08596</c:v>
                </c:pt>
                <c:pt idx="54">
                  <c:v>-73.896675000000002</c:v>
                </c:pt>
                <c:pt idx="55">
                  <c:v>-72.181579999999997</c:v>
                </c:pt>
                <c:pt idx="56">
                  <c:v>-72.482406999999995</c:v>
                </c:pt>
                <c:pt idx="57">
                  <c:v>-72.925467999999995</c:v>
                </c:pt>
                <c:pt idx="58">
                  <c:v>-73.362564000000006</c:v>
                </c:pt>
                <c:pt idx="59">
                  <c:v>-72.229759000000001</c:v>
                </c:pt>
                <c:pt idx="60">
                  <c:v>-70.910110000000003</c:v>
                </c:pt>
                <c:pt idx="61">
                  <c:v>-68.869262999999989</c:v>
                </c:pt>
                <c:pt idx="62">
                  <c:v>-66.843413999999996</c:v>
                </c:pt>
                <c:pt idx="63">
                  <c:v>-65.739979000000005</c:v>
                </c:pt>
                <c:pt idx="64">
                  <c:v>-66.210177999999999</c:v>
                </c:pt>
                <c:pt idx="65">
                  <c:v>-68.737754999999993</c:v>
                </c:pt>
                <c:pt idx="66">
                  <c:v>-70.758246999999997</c:v>
                </c:pt>
                <c:pt idx="67">
                  <c:v>-76.460296999999997</c:v>
                </c:pt>
                <c:pt idx="68">
                  <c:v>-76.549858</c:v>
                </c:pt>
                <c:pt idx="69">
                  <c:v>-79.637687999999997</c:v>
                </c:pt>
                <c:pt idx="70">
                  <c:v>-76.330855999999997</c:v>
                </c:pt>
                <c:pt idx="71">
                  <c:v>-77.699127000000004</c:v>
                </c:pt>
                <c:pt idx="72">
                  <c:v>-77.412604999999999</c:v>
                </c:pt>
                <c:pt idx="73">
                  <c:v>-81.539473999999998</c:v>
                </c:pt>
                <c:pt idx="74">
                  <c:v>-83.798248000000001</c:v>
                </c:pt>
                <c:pt idx="75">
                  <c:v>-83.348679000000004</c:v>
                </c:pt>
                <c:pt idx="76">
                  <c:v>-79.990379000000004</c:v>
                </c:pt>
                <c:pt idx="77">
                  <c:v>-79.970771999999997</c:v>
                </c:pt>
                <c:pt idx="78">
                  <c:v>-81.718361000000002</c:v>
                </c:pt>
                <c:pt idx="79">
                  <c:v>-83.209496000000001</c:v>
                </c:pt>
                <c:pt idx="80">
                  <c:v>-84.729584000000003</c:v>
                </c:pt>
                <c:pt idx="81">
                  <c:v>-83.598067999999998</c:v>
                </c:pt>
                <c:pt idx="82">
                  <c:v>-81.007384999999999</c:v>
                </c:pt>
                <c:pt idx="83">
                  <c:v>-75.933868000000004</c:v>
                </c:pt>
                <c:pt idx="84">
                  <c:v>-71.189635999999993</c:v>
                </c:pt>
                <c:pt idx="85">
                  <c:v>-67.68269699999999</c:v>
                </c:pt>
                <c:pt idx="86">
                  <c:v>-63.962291999999998</c:v>
                </c:pt>
                <c:pt idx="87">
                  <c:v>-62.696922000000001</c:v>
                </c:pt>
                <c:pt idx="88">
                  <c:v>-61.638576999999998</c:v>
                </c:pt>
                <c:pt idx="89">
                  <c:v>-62.638832000000001</c:v>
                </c:pt>
                <c:pt idx="90">
                  <c:v>-62.195273999999998</c:v>
                </c:pt>
                <c:pt idx="91">
                  <c:v>-62.786724</c:v>
                </c:pt>
                <c:pt idx="92">
                  <c:v>-62.316887000000001</c:v>
                </c:pt>
                <c:pt idx="93">
                  <c:v>-63.144157</c:v>
                </c:pt>
                <c:pt idx="94">
                  <c:v>-64.345309999999998</c:v>
                </c:pt>
                <c:pt idx="95">
                  <c:v>-65.279442000000003</c:v>
                </c:pt>
                <c:pt idx="96">
                  <c:v>-65.074759999999998</c:v>
                </c:pt>
                <c:pt idx="97">
                  <c:v>-64.037005999999991</c:v>
                </c:pt>
                <c:pt idx="98">
                  <c:v>-63.044815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4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Data'!$N$4:$N$405</c:f>
              <c:numCache>
                <c:formatCode>General</c:formatCode>
                <c:ptCount val="402"/>
                <c:pt idx="0">
                  <c:v>9.9090000000000007</c:v>
                </c:pt>
                <c:pt idx="1">
                  <c:v>10.058999999999999</c:v>
                </c:pt>
                <c:pt idx="2">
                  <c:v>10.209</c:v>
                </c:pt>
                <c:pt idx="3">
                  <c:v>10.359</c:v>
                </c:pt>
                <c:pt idx="4">
                  <c:v>10.509</c:v>
                </c:pt>
                <c:pt idx="5">
                  <c:v>10.659000000000001</c:v>
                </c:pt>
                <c:pt idx="6">
                  <c:v>10.808999999999999</c:v>
                </c:pt>
                <c:pt idx="7">
                  <c:v>10.959</c:v>
                </c:pt>
                <c:pt idx="8">
                  <c:v>11.109</c:v>
                </c:pt>
                <c:pt idx="9">
                  <c:v>11.259</c:v>
                </c:pt>
                <c:pt idx="10">
                  <c:v>11.409000000000001</c:v>
                </c:pt>
                <c:pt idx="11">
                  <c:v>11.558999999999999</c:v>
                </c:pt>
                <c:pt idx="12">
                  <c:v>11.709</c:v>
                </c:pt>
                <c:pt idx="13">
                  <c:v>11.859</c:v>
                </c:pt>
                <c:pt idx="14">
                  <c:v>12.009</c:v>
                </c:pt>
                <c:pt idx="15">
                  <c:v>12.159000000000001</c:v>
                </c:pt>
                <c:pt idx="16">
                  <c:v>12.308999999999999</c:v>
                </c:pt>
                <c:pt idx="17">
                  <c:v>12.459</c:v>
                </c:pt>
                <c:pt idx="18">
                  <c:v>12.609</c:v>
                </c:pt>
                <c:pt idx="19">
                  <c:v>12.759</c:v>
                </c:pt>
                <c:pt idx="20">
                  <c:v>12.909000000000001</c:v>
                </c:pt>
                <c:pt idx="21">
                  <c:v>13.058999999999999</c:v>
                </c:pt>
                <c:pt idx="22">
                  <c:v>13.209</c:v>
                </c:pt>
                <c:pt idx="23">
                  <c:v>13.359</c:v>
                </c:pt>
                <c:pt idx="24">
                  <c:v>13.509</c:v>
                </c:pt>
                <c:pt idx="25">
                  <c:v>13.659000000000001</c:v>
                </c:pt>
                <c:pt idx="26">
                  <c:v>13.808999999999999</c:v>
                </c:pt>
                <c:pt idx="27">
                  <c:v>13.959</c:v>
                </c:pt>
                <c:pt idx="28">
                  <c:v>14.109</c:v>
                </c:pt>
                <c:pt idx="29">
                  <c:v>14.259</c:v>
                </c:pt>
                <c:pt idx="30">
                  <c:v>14.409000000000001</c:v>
                </c:pt>
                <c:pt idx="31">
                  <c:v>14.558999999999999</c:v>
                </c:pt>
                <c:pt idx="32">
                  <c:v>14.709</c:v>
                </c:pt>
                <c:pt idx="33">
                  <c:v>14.859</c:v>
                </c:pt>
                <c:pt idx="34">
                  <c:v>15.009</c:v>
                </c:pt>
                <c:pt idx="35">
                  <c:v>15.159000000000001</c:v>
                </c:pt>
                <c:pt idx="36">
                  <c:v>15.308999999999999</c:v>
                </c:pt>
                <c:pt idx="37">
                  <c:v>15.459</c:v>
                </c:pt>
                <c:pt idx="38">
                  <c:v>15.609</c:v>
                </c:pt>
                <c:pt idx="39">
                  <c:v>15.759</c:v>
                </c:pt>
                <c:pt idx="40">
                  <c:v>15.909000000000001</c:v>
                </c:pt>
                <c:pt idx="41">
                  <c:v>16.059000000000001</c:v>
                </c:pt>
                <c:pt idx="42">
                  <c:v>16.209</c:v>
                </c:pt>
                <c:pt idx="43">
                  <c:v>16.359000000000002</c:v>
                </c:pt>
                <c:pt idx="44">
                  <c:v>16.509</c:v>
                </c:pt>
                <c:pt idx="45">
                  <c:v>16.658999999999999</c:v>
                </c:pt>
                <c:pt idx="46">
                  <c:v>16.809000000000001</c:v>
                </c:pt>
                <c:pt idx="47">
                  <c:v>16.959</c:v>
                </c:pt>
                <c:pt idx="48">
                  <c:v>17.109000000000002</c:v>
                </c:pt>
                <c:pt idx="49">
                  <c:v>17.259</c:v>
                </c:pt>
                <c:pt idx="50">
                  <c:v>17.408999999999999</c:v>
                </c:pt>
                <c:pt idx="51">
                  <c:v>17.559000000000001</c:v>
                </c:pt>
                <c:pt idx="52">
                  <c:v>17.709</c:v>
                </c:pt>
                <c:pt idx="53">
                  <c:v>17.859000000000002</c:v>
                </c:pt>
                <c:pt idx="54">
                  <c:v>18.009</c:v>
                </c:pt>
                <c:pt idx="55">
                  <c:v>18.158999999999999</c:v>
                </c:pt>
                <c:pt idx="56">
                  <c:v>18.309000000000001</c:v>
                </c:pt>
                <c:pt idx="57">
                  <c:v>18.459</c:v>
                </c:pt>
                <c:pt idx="58">
                  <c:v>18.609000000000002</c:v>
                </c:pt>
                <c:pt idx="59">
                  <c:v>18.759</c:v>
                </c:pt>
                <c:pt idx="60">
                  <c:v>18.908999999999999</c:v>
                </c:pt>
                <c:pt idx="61">
                  <c:v>19.059000000000001</c:v>
                </c:pt>
                <c:pt idx="62">
                  <c:v>19.209</c:v>
                </c:pt>
                <c:pt idx="63">
                  <c:v>19.359000000000002</c:v>
                </c:pt>
                <c:pt idx="64">
                  <c:v>19.509</c:v>
                </c:pt>
                <c:pt idx="65">
                  <c:v>19.658999999999999</c:v>
                </c:pt>
                <c:pt idx="66">
                  <c:v>19.809000000000001</c:v>
                </c:pt>
                <c:pt idx="67">
                  <c:v>19.959</c:v>
                </c:pt>
                <c:pt idx="68">
                  <c:v>20.109000000000002</c:v>
                </c:pt>
                <c:pt idx="69">
                  <c:v>20.259</c:v>
                </c:pt>
                <c:pt idx="70">
                  <c:v>20.408999999999999</c:v>
                </c:pt>
                <c:pt idx="71">
                  <c:v>20.559000000000001</c:v>
                </c:pt>
                <c:pt idx="72">
                  <c:v>20.709</c:v>
                </c:pt>
                <c:pt idx="73">
                  <c:v>20.859000000000002</c:v>
                </c:pt>
                <c:pt idx="74">
                  <c:v>21.009</c:v>
                </c:pt>
                <c:pt idx="75">
                  <c:v>21.158999999999999</c:v>
                </c:pt>
                <c:pt idx="76">
                  <c:v>21.309000000000001</c:v>
                </c:pt>
                <c:pt idx="77">
                  <c:v>21.459</c:v>
                </c:pt>
                <c:pt idx="78">
                  <c:v>21.609000000000002</c:v>
                </c:pt>
                <c:pt idx="79">
                  <c:v>21.759</c:v>
                </c:pt>
                <c:pt idx="80">
                  <c:v>21.908999999999999</c:v>
                </c:pt>
                <c:pt idx="81">
                  <c:v>22.059000000000001</c:v>
                </c:pt>
                <c:pt idx="82">
                  <c:v>22.209</c:v>
                </c:pt>
                <c:pt idx="83">
                  <c:v>22.359000000000002</c:v>
                </c:pt>
                <c:pt idx="84">
                  <c:v>22.509</c:v>
                </c:pt>
                <c:pt idx="85">
                  <c:v>22.658999999999999</c:v>
                </c:pt>
                <c:pt idx="86">
                  <c:v>22.809000000000001</c:v>
                </c:pt>
                <c:pt idx="87">
                  <c:v>22.959</c:v>
                </c:pt>
                <c:pt idx="88">
                  <c:v>23.109000000000002</c:v>
                </c:pt>
                <c:pt idx="89">
                  <c:v>23.259</c:v>
                </c:pt>
                <c:pt idx="90">
                  <c:v>23.408999999999999</c:v>
                </c:pt>
                <c:pt idx="91">
                  <c:v>23.559000000000001</c:v>
                </c:pt>
                <c:pt idx="92">
                  <c:v>23.709</c:v>
                </c:pt>
                <c:pt idx="93">
                  <c:v>23.859000000000002</c:v>
                </c:pt>
                <c:pt idx="94">
                  <c:v>24.009</c:v>
                </c:pt>
                <c:pt idx="95">
                  <c:v>24.158999999999999</c:v>
                </c:pt>
                <c:pt idx="96">
                  <c:v>24.309000000000001</c:v>
                </c:pt>
                <c:pt idx="97">
                  <c:v>24.459</c:v>
                </c:pt>
                <c:pt idx="98">
                  <c:v>24.609000000000002</c:v>
                </c:pt>
                <c:pt idx="99">
                  <c:v>24.759</c:v>
                </c:pt>
                <c:pt idx="100">
                  <c:v>24.908999999999999</c:v>
                </c:pt>
                <c:pt idx="101">
                  <c:v>25.059000000000001</c:v>
                </c:pt>
                <c:pt idx="102">
                  <c:v>25.209</c:v>
                </c:pt>
                <c:pt idx="103">
                  <c:v>25.359000000000002</c:v>
                </c:pt>
                <c:pt idx="104">
                  <c:v>25.509</c:v>
                </c:pt>
                <c:pt idx="105">
                  <c:v>25.658999999999999</c:v>
                </c:pt>
                <c:pt idx="106">
                  <c:v>25.809000000000001</c:v>
                </c:pt>
                <c:pt idx="107">
                  <c:v>25.959</c:v>
                </c:pt>
                <c:pt idx="108">
                  <c:v>26.109000000000002</c:v>
                </c:pt>
                <c:pt idx="109">
                  <c:v>26.259</c:v>
                </c:pt>
                <c:pt idx="110">
                  <c:v>26.408999999999999</c:v>
                </c:pt>
                <c:pt idx="111">
                  <c:v>26.559000000000001</c:v>
                </c:pt>
                <c:pt idx="112">
                  <c:v>26.709</c:v>
                </c:pt>
                <c:pt idx="113">
                  <c:v>26.859000000000002</c:v>
                </c:pt>
                <c:pt idx="114">
                  <c:v>27.009</c:v>
                </c:pt>
                <c:pt idx="115">
                  <c:v>27.158999999999999</c:v>
                </c:pt>
                <c:pt idx="116">
                  <c:v>27.309000000000001</c:v>
                </c:pt>
                <c:pt idx="117">
                  <c:v>27.459</c:v>
                </c:pt>
                <c:pt idx="118">
                  <c:v>27.609000000000002</c:v>
                </c:pt>
                <c:pt idx="119">
                  <c:v>27.759</c:v>
                </c:pt>
                <c:pt idx="120">
                  <c:v>27.908999999999999</c:v>
                </c:pt>
                <c:pt idx="121">
                  <c:v>28.059000000000001</c:v>
                </c:pt>
                <c:pt idx="122">
                  <c:v>28.209</c:v>
                </c:pt>
                <c:pt idx="123">
                  <c:v>28.359000000000002</c:v>
                </c:pt>
                <c:pt idx="124">
                  <c:v>28.509</c:v>
                </c:pt>
                <c:pt idx="125">
                  <c:v>28.658999999999999</c:v>
                </c:pt>
                <c:pt idx="126">
                  <c:v>28.809000000000001</c:v>
                </c:pt>
                <c:pt idx="127">
                  <c:v>28.959</c:v>
                </c:pt>
                <c:pt idx="128">
                  <c:v>29.109000000000002</c:v>
                </c:pt>
                <c:pt idx="129">
                  <c:v>29.259</c:v>
                </c:pt>
                <c:pt idx="130">
                  <c:v>29.408999999999999</c:v>
                </c:pt>
                <c:pt idx="131">
                  <c:v>29.559000000000001</c:v>
                </c:pt>
                <c:pt idx="132">
                  <c:v>29.709</c:v>
                </c:pt>
                <c:pt idx="133">
                  <c:v>29.859000000000002</c:v>
                </c:pt>
                <c:pt idx="134">
                  <c:v>30.009</c:v>
                </c:pt>
                <c:pt idx="135">
                  <c:v>30.158999999999999</c:v>
                </c:pt>
                <c:pt idx="136">
                  <c:v>30.309000000000001</c:v>
                </c:pt>
                <c:pt idx="137">
                  <c:v>30.459</c:v>
                </c:pt>
                <c:pt idx="138">
                  <c:v>30.609000000000002</c:v>
                </c:pt>
                <c:pt idx="139">
                  <c:v>30.759</c:v>
                </c:pt>
                <c:pt idx="140">
                  <c:v>30.908999999999999</c:v>
                </c:pt>
                <c:pt idx="141">
                  <c:v>31.059000000000001</c:v>
                </c:pt>
                <c:pt idx="142">
                  <c:v>31.209</c:v>
                </c:pt>
                <c:pt idx="143">
                  <c:v>31.359000000000002</c:v>
                </c:pt>
                <c:pt idx="144">
                  <c:v>31.509</c:v>
                </c:pt>
                <c:pt idx="145">
                  <c:v>31.658999999999999</c:v>
                </c:pt>
                <c:pt idx="146">
                  <c:v>31.809000000000001</c:v>
                </c:pt>
                <c:pt idx="147">
                  <c:v>31.959</c:v>
                </c:pt>
                <c:pt idx="148">
                  <c:v>32.109000000000002</c:v>
                </c:pt>
                <c:pt idx="149">
                  <c:v>32.259</c:v>
                </c:pt>
                <c:pt idx="150">
                  <c:v>32.408999999999999</c:v>
                </c:pt>
                <c:pt idx="151">
                  <c:v>32.558999999999997</c:v>
                </c:pt>
                <c:pt idx="152">
                  <c:v>32.709000000000003</c:v>
                </c:pt>
                <c:pt idx="153">
                  <c:v>32.859000000000002</c:v>
                </c:pt>
                <c:pt idx="154">
                  <c:v>33.009</c:v>
                </c:pt>
                <c:pt idx="155">
                  <c:v>33.158999999999999</c:v>
                </c:pt>
                <c:pt idx="156">
                  <c:v>33.308999999999997</c:v>
                </c:pt>
                <c:pt idx="157">
                  <c:v>33.459000000000003</c:v>
                </c:pt>
                <c:pt idx="158">
                  <c:v>33.609000000000002</c:v>
                </c:pt>
                <c:pt idx="159">
                  <c:v>33.759</c:v>
                </c:pt>
                <c:pt idx="160">
                  <c:v>33.908999999999999</c:v>
                </c:pt>
                <c:pt idx="161">
                  <c:v>34.058999999999997</c:v>
                </c:pt>
                <c:pt idx="162">
                  <c:v>34.209000000000003</c:v>
                </c:pt>
                <c:pt idx="163">
                  <c:v>34.359000000000002</c:v>
                </c:pt>
                <c:pt idx="164">
                  <c:v>34.509</c:v>
                </c:pt>
                <c:pt idx="165">
                  <c:v>34.658999999999999</c:v>
                </c:pt>
                <c:pt idx="166">
                  <c:v>34.808999999999997</c:v>
                </c:pt>
                <c:pt idx="167">
                  <c:v>34.959000000000003</c:v>
                </c:pt>
                <c:pt idx="168">
                  <c:v>35.109000000000002</c:v>
                </c:pt>
                <c:pt idx="169">
                  <c:v>35.259</c:v>
                </c:pt>
                <c:pt idx="170">
                  <c:v>35.408999999999999</c:v>
                </c:pt>
                <c:pt idx="171">
                  <c:v>35.558999999999997</c:v>
                </c:pt>
                <c:pt idx="172">
                  <c:v>35.709000000000003</c:v>
                </c:pt>
                <c:pt idx="173">
                  <c:v>35.859000000000002</c:v>
                </c:pt>
                <c:pt idx="174">
                  <c:v>36.009</c:v>
                </c:pt>
                <c:pt idx="175">
                  <c:v>36.158999999999999</c:v>
                </c:pt>
                <c:pt idx="176">
                  <c:v>36.308999999999997</c:v>
                </c:pt>
                <c:pt idx="177">
                  <c:v>36.459000000000003</c:v>
                </c:pt>
                <c:pt idx="178">
                  <c:v>36.609000000000002</c:v>
                </c:pt>
                <c:pt idx="179">
                  <c:v>36.759</c:v>
                </c:pt>
                <c:pt idx="180">
                  <c:v>36.908999999999999</c:v>
                </c:pt>
                <c:pt idx="181">
                  <c:v>37.058999999999997</c:v>
                </c:pt>
                <c:pt idx="182">
                  <c:v>37.209000000000003</c:v>
                </c:pt>
                <c:pt idx="183">
                  <c:v>37.359000000000002</c:v>
                </c:pt>
                <c:pt idx="184">
                  <c:v>37.509</c:v>
                </c:pt>
                <c:pt idx="185">
                  <c:v>37.658999999999999</c:v>
                </c:pt>
                <c:pt idx="186">
                  <c:v>37.808999999999997</c:v>
                </c:pt>
                <c:pt idx="187">
                  <c:v>37.959000000000003</c:v>
                </c:pt>
                <c:pt idx="188">
                  <c:v>38.109000000000002</c:v>
                </c:pt>
                <c:pt idx="189">
                  <c:v>38.259</c:v>
                </c:pt>
                <c:pt idx="190">
                  <c:v>38.408999999999999</c:v>
                </c:pt>
                <c:pt idx="191">
                  <c:v>38.558999999999997</c:v>
                </c:pt>
                <c:pt idx="192">
                  <c:v>38.709000000000003</c:v>
                </c:pt>
                <c:pt idx="193">
                  <c:v>38.859000000000002</c:v>
                </c:pt>
                <c:pt idx="194">
                  <c:v>39.009</c:v>
                </c:pt>
                <c:pt idx="195">
                  <c:v>39.158999999999999</c:v>
                </c:pt>
                <c:pt idx="196">
                  <c:v>39.308999999999997</c:v>
                </c:pt>
                <c:pt idx="197">
                  <c:v>39.459000000000003</c:v>
                </c:pt>
                <c:pt idx="198">
                  <c:v>39.609000000000002</c:v>
                </c:pt>
                <c:pt idx="199">
                  <c:v>39.759</c:v>
                </c:pt>
                <c:pt idx="200">
                  <c:v>39.908999999999999</c:v>
                </c:pt>
                <c:pt idx="201">
                  <c:v>39.908999999999999</c:v>
                </c:pt>
                <c:pt idx="202">
                  <c:v>40.044454999999999</c:v>
                </c:pt>
                <c:pt idx="203">
                  <c:v>40.17991</c:v>
                </c:pt>
                <c:pt idx="204">
                  <c:v>40.315365</c:v>
                </c:pt>
                <c:pt idx="205">
                  <c:v>40.45082</c:v>
                </c:pt>
                <c:pt idx="206">
                  <c:v>40.586275000000001</c:v>
                </c:pt>
                <c:pt idx="207">
                  <c:v>40.721730000000001</c:v>
                </c:pt>
                <c:pt idx="208">
                  <c:v>40.857185000000001</c:v>
                </c:pt>
                <c:pt idx="209">
                  <c:v>40.992640000000002</c:v>
                </c:pt>
                <c:pt idx="210">
                  <c:v>41.128095000000002</c:v>
                </c:pt>
                <c:pt idx="211">
                  <c:v>41.263550000000002</c:v>
                </c:pt>
                <c:pt idx="212">
                  <c:v>41.399005000000002</c:v>
                </c:pt>
                <c:pt idx="213">
                  <c:v>41.534460000000003</c:v>
                </c:pt>
                <c:pt idx="214">
                  <c:v>41.669915000000003</c:v>
                </c:pt>
                <c:pt idx="215">
                  <c:v>41.805370000000003</c:v>
                </c:pt>
                <c:pt idx="216">
                  <c:v>41.940824999999997</c:v>
                </c:pt>
                <c:pt idx="217">
                  <c:v>42.076279999999997</c:v>
                </c:pt>
                <c:pt idx="218">
                  <c:v>42.211734999999997</c:v>
                </c:pt>
                <c:pt idx="219">
                  <c:v>42.347189999999998</c:v>
                </c:pt>
                <c:pt idx="220">
                  <c:v>42.482644999999998</c:v>
                </c:pt>
                <c:pt idx="221">
                  <c:v>42.618099999999998</c:v>
                </c:pt>
                <c:pt idx="222">
                  <c:v>42.753554999999999</c:v>
                </c:pt>
                <c:pt idx="223">
                  <c:v>42.889009999999999</c:v>
                </c:pt>
                <c:pt idx="224">
                  <c:v>43.024464999999999</c:v>
                </c:pt>
                <c:pt idx="225">
                  <c:v>43.15992</c:v>
                </c:pt>
                <c:pt idx="226">
                  <c:v>43.295375</c:v>
                </c:pt>
                <c:pt idx="227">
                  <c:v>43.43083</c:v>
                </c:pt>
                <c:pt idx="228">
                  <c:v>43.566285000000001</c:v>
                </c:pt>
                <c:pt idx="229">
                  <c:v>43.701740000000001</c:v>
                </c:pt>
                <c:pt idx="230">
                  <c:v>43.837195000000001</c:v>
                </c:pt>
                <c:pt idx="231">
                  <c:v>43.972650000000002</c:v>
                </c:pt>
                <c:pt idx="232">
                  <c:v>44.108105000000002</c:v>
                </c:pt>
                <c:pt idx="233">
                  <c:v>44.243560000000002</c:v>
                </c:pt>
                <c:pt idx="234">
                  <c:v>44.379015000000003</c:v>
                </c:pt>
                <c:pt idx="235">
                  <c:v>44.514470000000003</c:v>
                </c:pt>
                <c:pt idx="236">
                  <c:v>44.649925000000003</c:v>
                </c:pt>
                <c:pt idx="237">
                  <c:v>44.785380000000004</c:v>
                </c:pt>
                <c:pt idx="238">
                  <c:v>44.920834999999997</c:v>
                </c:pt>
                <c:pt idx="239">
                  <c:v>45.056289999999997</c:v>
                </c:pt>
                <c:pt idx="240">
                  <c:v>45.191744999999997</c:v>
                </c:pt>
                <c:pt idx="241">
                  <c:v>45.327199999999998</c:v>
                </c:pt>
                <c:pt idx="242">
                  <c:v>45.462654999999998</c:v>
                </c:pt>
                <c:pt idx="243">
                  <c:v>45.598109999999998</c:v>
                </c:pt>
                <c:pt idx="244">
                  <c:v>45.733564999999999</c:v>
                </c:pt>
                <c:pt idx="245">
                  <c:v>45.869019999999999</c:v>
                </c:pt>
                <c:pt idx="246">
                  <c:v>46.004474999999999</c:v>
                </c:pt>
                <c:pt idx="247">
                  <c:v>46.13993</c:v>
                </c:pt>
                <c:pt idx="248">
                  <c:v>46.275385</c:v>
                </c:pt>
                <c:pt idx="249">
                  <c:v>46.41084</c:v>
                </c:pt>
                <c:pt idx="250">
                  <c:v>46.546295000000001</c:v>
                </c:pt>
                <c:pt idx="251">
                  <c:v>46.681750000000001</c:v>
                </c:pt>
                <c:pt idx="252">
                  <c:v>46.817205000000001</c:v>
                </c:pt>
                <c:pt idx="253">
                  <c:v>46.952660000000002</c:v>
                </c:pt>
                <c:pt idx="254">
                  <c:v>47.088115000000002</c:v>
                </c:pt>
                <c:pt idx="255">
                  <c:v>47.223570000000002</c:v>
                </c:pt>
                <c:pt idx="256">
                  <c:v>47.359025000000003</c:v>
                </c:pt>
                <c:pt idx="257">
                  <c:v>47.494480000000003</c:v>
                </c:pt>
                <c:pt idx="258">
                  <c:v>47.629935000000003</c:v>
                </c:pt>
                <c:pt idx="259">
                  <c:v>47.765389999999996</c:v>
                </c:pt>
                <c:pt idx="260">
                  <c:v>47.900844999999997</c:v>
                </c:pt>
                <c:pt idx="261">
                  <c:v>48.036299999999997</c:v>
                </c:pt>
                <c:pt idx="262">
                  <c:v>48.171754999999997</c:v>
                </c:pt>
                <c:pt idx="263">
                  <c:v>48.307209999999998</c:v>
                </c:pt>
                <c:pt idx="264">
                  <c:v>48.442664999999998</c:v>
                </c:pt>
                <c:pt idx="265">
                  <c:v>48.578119999999998</c:v>
                </c:pt>
                <c:pt idx="266">
                  <c:v>48.713574999999999</c:v>
                </c:pt>
                <c:pt idx="267">
                  <c:v>48.849029999999999</c:v>
                </c:pt>
                <c:pt idx="268">
                  <c:v>48.984484999999999</c:v>
                </c:pt>
                <c:pt idx="269">
                  <c:v>49.11994</c:v>
                </c:pt>
                <c:pt idx="270">
                  <c:v>49.255395</c:v>
                </c:pt>
                <c:pt idx="271">
                  <c:v>49.39085</c:v>
                </c:pt>
                <c:pt idx="272">
                  <c:v>49.526305000000001</c:v>
                </c:pt>
                <c:pt idx="273">
                  <c:v>49.661760000000001</c:v>
                </c:pt>
                <c:pt idx="274">
                  <c:v>49.797215000000001</c:v>
                </c:pt>
                <c:pt idx="275">
                  <c:v>49.932670000000002</c:v>
                </c:pt>
                <c:pt idx="276">
                  <c:v>50.068125000000002</c:v>
                </c:pt>
                <c:pt idx="277">
                  <c:v>50.203580000000002</c:v>
                </c:pt>
                <c:pt idx="278">
                  <c:v>50.339035000000003</c:v>
                </c:pt>
                <c:pt idx="279">
                  <c:v>50.474490000000003</c:v>
                </c:pt>
                <c:pt idx="280">
                  <c:v>50.609945000000003</c:v>
                </c:pt>
                <c:pt idx="281">
                  <c:v>50.745399999999997</c:v>
                </c:pt>
                <c:pt idx="282">
                  <c:v>50.880854999999997</c:v>
                </c:pt>
                <c:pt idx="283">
                  <c:v>51.016309999999997</c:v>
                </c:pt>
                <c:pt idx="284">
                  <c:v>51.151764999999997</c:v>
                </c:pt>
                <c:pt idx="285">
                  <c:v>51.287219999999998</c:v>
                </c:pt>
                <c:pt idx="286">
                  <c:v>51.422674999999998</c:v>
                </c:pt>
                <c:pt idx="287">
                  <c:v>51.558129999999998</c:v>
                </c:pt>
                <c:pt idx="288">
                  <c:v>51.693584999999999</c:v>
                </c:pt>
                <c:pt idx="289">
                  <c:v>51.829039999999999</c:v>
                </c:pt>
                <c:pt idx="290">
                  <c:v>51.964494999999999</c:v>
                </c:pt>
                <c:pt idx="291">
                  <c:v>52.09995</c:v>
                </c:pt>
                <c:pt idx="292">
                  <c:v>52.235405</c:v>
                </c:pt>
                <c:pt idx="293">
                  <c:v>52.37086</c:v>
                </c:pt>
                <c:pt idx="294">
                  <c:v>52.506315000000001</c:v>
                </c:pt>
                <c:pt idx="295">
                  <c:v>52.641770000000001</c:v>
                </c:pt>
                <c:pt idx="296">
                  <c:v>52.777225000000001</c:v>
                </c:pt>
                <c:pt idx="297">
                  <c:v>52.912680000000002</c:v>
                </c:pt>
                <c:pt idx="298">
                  <c:v>53.048135000000002</c:v>
                </c:pt>
                <c:pt idx="299">
                  <c:v>53.183590000000002</c:v>
                </c:pt>
                <c:pt idx="300">
                  <c:v>53.319045000000003</c:v>
                </c:pt>
                <c:pt idx="301">
                  <c:v>53.454500000000003</c:v>
                </c:pt>
                <c:pt idx="302">
                  <c:v>53.589955000000003</c:v>
                </c:pt>
                <c:pt idx="303">
                  <c:v>53.725409999999997</c:v>
                </c:pt>
                <c:pt idx="304">
                  <c:v>53.860864999999997</c:v>
                </c:pt>
                <c:pt idx="305">
                  <c:v>53.996319999999997</c:v>
                </c:pt>
                <c:pt idx="306">
                  <c:v>54.131774999999998</c:v>
                </c:pt>
                <c:pt idx="307">
                  <c:v>54.267229999999998</c:v>
                </c:pt>
                <c:pt idx="308">
                  <c:v>54.402684999999998</c:v>
                </c:pt>
                <c:pt idx="309">
                  <c:v>54.538139999999999</c:v>
                </c:pt>
                <c:pt idx="310">
                  <c:v>54.673594999999999</c:v>
                </c:pt>
                <c:pt idx="311">
                  <c:v>54.809049999999999</c:v>
                </c:pt>
                <c:pt idx="312">
                  <c:v>54.944504999999999</c:v>
                </c:pt>
                <c:pt idx="313">
                  <c:v>55.07996</c:v>
                </c:pt>
                <c:pt idx="314">
                  <c:v>55.215415</c:v>
                </c:pt>
                <c:pt idx="315">
                  <c:v>55.35087</c:v>
                </c:pt>
                <c:pt idx="316">
                  <c:v>55.486325000000001</c:v>
                </c:pt>
                <c:pt idx="317">
                  <c:v>55.621780000000001</c:v>
                </c:pt>
                <c:pt idx="318">
                  <c:v>55.757235000000001</c:v>
                </c:pt>
                <c:pt idx="319">
                  <c:v>55.892690000000002</c:v>
                </c:pt>
                <c:pt idx="320">
                  <c:v>56.028145000000002</c:v>
                </c:pt>
                <c:pt idx="321">
                  <c:v>56.163600000000002</c:v>
                </c:pt>
                <c:pt idx="322">
                  <c:v>56.299055000000003</c:v>
                </c:pt>
                <c:pt idx="323">
                  <c:v>56.434510000000003</c:v>
                </c:pt>
                <c:pt idx="324">
                  <c:v>56.569965000000003</c:v>
                </c:pt>
                <c:pt idx="325">
                  <c:v>56.705419999999997</c:v>
                </c:pt>
                <c:pt idx="326">
                  <c:v>56.840874999999997</c:v>
                </c:pt>
                <c:pt idx="327">
                  <c:v>56.976329999999997</c:v>
                </c:pt>
                <c:pt idx="328">
                  <c:v>57.111784999999998</c:v>
                </c:pt>
                <c:pt idx="329">
                  <c:v>57.247239999999998</c:v>
                </c:pt>
                <c:pt idx="330">
                  <c:v>57.382694999999998</c:v>
                </c:pt>
                <c:pt idx="331">
                  <c:v>57.518149999999999</c:v>
                </c:pt>
                <c:pt idx="332">
                  <c:v>57.653604999999999</c:v>
                </c:pt>
                <c:pt idx="333">
                  <c:v>57.789059999999999</c:v>
                </c:pt>
                <c:pt idx="334">
                  <c:v>57.924515</c:v>
                </c:pt>
                <c:pt idx="335">
                  <c:v>58.05997</c:v>
                </c:pt>
                <c:pt idx="336">
                  <c:v>58.195425</c:v>
                </c:pt>
                <c:pt idx="337">
                  <c:v>58.330880000000001</c:v>
                </c:pt>
                <c:pt idx="338">
                  <c:v>58.466335000000001</c:v>
                </c:pt>
                <c:pt idx="339">
                  <c:v>58.601790000000001</c:v>
                </c:pt>
                <c:pt idx="340">
                  <c:v>58.737245000000001</c:v>
                </c:pt>
                <c:pt idx="341">
                  <c:v>58.872700000000002</c:v>
                </c:pt>
                <c:pt idx="342">
                  <c:v>59.008155000000002</c:v>
                </c:pt>
                <c:pt idx="343">
                  <c:v>59.143610000000002</c:v>
                </c:pt>
                <c:pt idx="344">
                  <c:v>59.279065000000003</c:v>
                </c:pt>
                <c:pt idx="345">
                  <c:v>59.414520000000003</c:v>
                </c:pt>
                <c:pt idx="346">
                  <c:v>59.549975000000003</c:v>
                </c:pt>
                <c:pt idx="347">
                  <c:v>59.685429999999997</c:v>
                </c:pt>
                <c:pt idx="348">
                  <c:v>59.820884999999997</c:v>
                </c:pt>
                <c:pt idx="349">
                  <c:v>59.956339999999997</c:v>
                </c:pt>
                <c:pt idx="350">
                  <c:v>60.091794999999998</c:v>
                </c:pt>
                <c:pt idx="351">
                  <c:v>60.227249999999998</c:v>
                </c:pt>
                <c:pt idx="352">
                  <c:v>60.362704999999998</c:v>
                </c:pt>
                <c:pt idx="353">
                  <c:v>60.498159999999999</c:v>
                </c:pt>
                <c:pt idx="354">
                  <c:v>60.633614999999999</c:v>
                </c:pt>
                <c:pt idx="355">
                  <c:v>60.769069999999999</c:v>
                </c:pt>
                <c:pt idx="356">
                  <c:v>60.904525</c:v>
                </c:pt>
                <c:pt idx="357">
                  <c:v>61.03998</c:v>
                </c:pt>
                <c:pt idx="358">
                  <c:v>61.175435</c:v>
                </c:pt>
                <c:pt idx="359">
                  <c:v>61.310890000000001</c:v>
                </c:pt>
                <c:pt idx="360">
                  <c:v>61.446345000000001</c:v>
                </c:pt>
                <c:pt idx="361">
                  <c:v>61.581800000000001</c:v>
                </c:pt>
                <c:pt idx="362">
                  <c:v>61.717255000000002</c:v>
                </c:pt>
                <c:pt idx="363">
                  <c:v>61.852710000000002</c:v>
                </c:pt>
                <c:pt idx="364">
                  <c:v>61.988165000000002</c:v>
                </c:pt>
                <c:pt idx="365">
                  <c:v>62.123620000000003</c:v>
                </c:pt>
                <c:pt idx="366">
                  <c:v>62.259075000000003</c:v>
                </c:pt>
                <c:pt idx="367">
                  <c:v>62.394530000000003</c:v>
                </c:pt>
                <c:pt idx="368">
                  <c:v>62.529985000000003</c:v>
                </c:pt>
                <c:pt idx="369">
                  <c:v>62.665439999999997</c:v>
                </c:pt>
                <c:pt idx="370">
                  <c:v>62.800894999999997</c:v>
                </c:pt>
                <c:pt idx="371">
                  <c:v>62.936349999999997</c:v>
                </c:pt>
                <c:pt idx="372">
                  <c:v>63.071804999999998</c:v>
                </c:pt>
                <c:pt idx="373">
                  <c:v>63.207259999999998</c:v>
                </c:pt>
                <c:pt idx="374">
                  <c:v>63.342714999999998</c:v>
                </c:pt>
                <c:pt idx="375">
                  <c:v>63.478169999999999</c:v>
                </c:pt>
                <c:pt idx="376">
                  <c:v>63.613624999999999</c:v>
                </c:pt>
                <c:pt idx="377">
                  <c:v>63.749079999999999</c:v>
                </c:pt>
                <c:pt idx="378">
                  <c:v>63.884535</c:v>
                </c:pt>
                <c:pt idx="379">
                  <c:v>64.019990000000007</c:v>
                </c:pt>
                <c:pt idx="380">
                  <c:v>64.155445</c:v>
                </c:pt>
                <c:pt idx="381">
                  <c:v>64.290899999999993</c:v>
                </c:pt>
                <c:pt idx="382">
                  <c:v>64.426355000000001</c:v>
                </c:pt>
                <c:pt idx="383">
                  <c:v>64.561809999999994</c:v>
                </c:pt>
                <c:pt idx="384">
                  <c:v>64.697265000000002</c:v>
                </c:pt>
                <c:pt idx="385">
                  <c:v>64.832719999999995</c:v>
                </c:pt>
                <c:pt idx="386">
                  <c:v>64.968175000000002</c:v>
                </c:pt>
                <c:pt idx="387">
                  <c:v>65.103629999999995</c:v>
                </c:pt>
                <c:pt idx="388">
                  <c:v>65.239085000000003</c:v>
                </c:pt>
                <c:pt idx="389">
                  <c:v>65.374539999999996</c:v>
                </c:pt>
                <c:pt idx="390">
                  <c:v>65.509995000000004</c:v>
                </c:pt>
                <c:pt idx="391">
                  <c:v>65.645449999999997</c:v>
                </c:pt>
                <c:pt idx="392">
                  <c:v>65.780905000000004</c:v>
                </c:pt>
                <c:pt idx="393">
                  <c:v>65.916359999999997</c:v>
                </c:pt>
                <c:pt idx="394">
                  <c:v>66.051815000000005</c:v>
                </c:pt>
                <c:pt idx="395">
                  <c:v>66.187269999999998</c:v>
                </c:pt>
                <c:pt idx="396">
                  <c:v>66.322725000000005</c:v>
                </c:pt>
                <c:pt idx="397">
                  <c:v>66.458179999999999</c:v>
                </c:pt>
                <c:pt idx="398">
                  <c:v>66.593635000000006</c:v>
                </c:pt>
                <c:pt idx="399">
                  <c:v>66.729089999999999</c:v>
                </c:pt>
                <c:pt idx="400">
                  <c:v>66.864545000000007</c:v>
                </c:pt>
                <c:pt idx="401">
                  <c:v>67</c:v>
                </c:pt>
              </c:numCache>
            </c:numRef>
          </c:xVal>
          <c:yVal>
            <c:numRef>
              <c:f>'CL &amp; Data'!$P$4:$P$405</c:f>
              <c:numCache>
                <c:formatCode>General</c:formatCode>
                <c:ptCount val="402"/>
                <c:pt idx="0">
                  <c:v>-0.92904388999999998</c:v>
                </c:pt>
                <c:pt idx="1">
                  <c:v>-0.95296997000000006</c:v>
                </c:pt>
                <c:pt idx="2">
                  <c:v>-0.98038559999999997</c:v>
                </c:pt>
                <c:pt idx="3">
                  <c:v>-1.0118668</c:v>
                </c:pt>
                <c:pt idx="4">
                  <c:v>-1.0492016</c:v>
                </c:pt>
                <c:pt idx="5">
                  <c:v>-1.0934178999999999</c:v>
                </c:pt>
                <c:pt idx="6">
                  <c:v>-1.1411750000000001</c:v>
                </c:pt>
                <c:pt idx="7">
                  <c:v>-1.1918643</c:v>
                </c:pt>
                <c:pt idx="8">
                  <c:v>-1.2432669000000001</c:v>
                </c:pt>
                <c:pt idx="9">
                  <c:v>-1.2959175999999999</c:v>
                </c:pt>
                <c:pt idx="10">
                  <c:v>-1.3503079</c:v>
                </c:pt>
                <c:pt idx="11">
                  <c:v>-1.4083388999999999</c:v>
                </c:pt>
                <c:pt idx="12">
                  <c:v>-1.4697419</c:v>
                </c:pt>
                <c:pt idx="13">
                  <c:v>-1.5355278999999999</c:v>
                </c:pt>
                <c:pt idx="14">
                  <c:v>-1.606482</c:v>
                </c:pt>
                <c:pt idx="15">
                  <c:v>-1.6838773</c:v>
                </c:pt>
                <c:pt idx="16">
                  <c:v>-1.7719522000000001</c:v>
                </c:pt>
                <c:pt idx="17">
                  <c:v>-1.8724426000000001</c:v>
                </c:pt>
                <c:pt idx="18">
                  <c:v>-1.9825006000000001</c:v>
                </c:pt>
                <c:pt idx="19">
                  <c:v>-2.1026077000000001</c:v>
                </c:pt>
                <c:pt idx="20">
                  <c:v>-2.2352528999999999</c:v>
                </c:pt>
                <c:pt idx="21">
                  <c:v>-2.3833361000000002</c:v>
                </c:pt>
                <c:pt idx="22">
                  <c:v>-2.5446689</c:v>
                </c:pt>
                <c:pt idx="23">
                  <c:v>-2.7178507000000001</c:v>
                </c:pt>
                <c:pt idx="24">
                  <c:v>-2.9013914999999999</c:v>
                </c:pt>
                <c:pt idx="25">
                  <c:v>-3.0920662999999999</c:v>
                </c:pt>
                <c:pt idx="26">
                  <c:v>-3.2892668</c:v>
                </c:pt>
                <c:pt idx="27">
                  <c:v>-3.4990999999999999</c:v>
                </c:pt>
                <c:pt idx="28">
                  <c:v>-3.7198818</c:v>
                </c:pt>
                <c:pt idx="29">
                  <c:v>-3.9520263999999998</c:v>
                </c:pt>
                <c:pt idx="30">
                  <c:v>-4.1994476000000001</c:v>
                </c:pt>
                <c:pt idx="31">
                  <c:v>-4.4630299000000004</c:v>
                </c:pt>
                <c:pt idx="32">
                  <c:v>-4.7511391999999999</c:v>
                </c:pt>
                <c:pt idx="33">
                  <c:v>-5.0628715</c:v>
                </c:pt>
                <c:pt idx="34">
                  <c:v>-5.4047074000000004</c:v>
                </c:pt>
                <c:pt idx="35">
                  <c:v>-5.7632555999999999</c:v>
                </c:pt>
                <c:pt idx="36">
                  <c:v>-6.1267838000000001</c:v>
                </c:pt>
                <c:pt idx="37">
                  <c:v>-6.5160117</c:v>
                </c:pt>
                <c:pt idx="38">
                  <c:v>-6.9450497999999996</c:v>
                </c:pt>
                <c:pt idx="39">
                  <c:v>-7.4141973999999999</c:v>
                </c:pt>
                <c:pt idx="40">
                  <c:v>-7.9493612999999996</c:v>
                </c:pt>
                <c:pt idx="41">
                  <c:v>-8.5746535999999995</c:v>
                </c:pt>
                <c:pt idx="42">
                  <c:v>-9.2721987000000006</c:v>
                </c:pt>
                <c:pt idx="43">
                  <c:v>-10.023895</c:v>
                </c:pt>
                <c:pt idx="44">
                  <c:v>-10.86384</c:v>
                </c:pt>
                <c:pt idx="45">
                  <c:v>-11.834682000000001</c:v>
                </c:pt>
                <c:pt idx="46">
                  <c:v>-12.959409000000001</c:v>
                </c:pt>
                <c:pt idx="47">
                  <c:v>-14.272532999999999</c:v>
                </c:pt>
                <c:pt idx="48">
                  <c:v>-15.819369999999999</c:v>
                </c:pt>
                <c:pt idx="49">
                  <c:v>-17.648022000000001</c:v>
                </c:pt>
                <c:pt idx="50">
                  <c:v>-19.456416999999998</c:v>
                </c:pt>
                <c:pt idx="51">
                  <c:v>-20.894946999999998</c:v>
                </c:pt>
                <c:pt idx="52">
                  <c:v>-21.905096</c:v>
                </c:pt>
                <c:pt idx="53">
                  <c:v>-22.519134999999999</c:v>
                </c:pt>
                <c:pt idx="54">
                  <c:v>-22.752800000000001</c:v>
                </c:pt>
                <c:pt idx="55">
                  <c:v>-22.591477999999999</c:v>
                </c:pt>
                <c:pt idx="56">
                  <c:v>-22.030114999999999</c:v>
                </c:pt>
                <c:pt idx="57">
                  <c:v>-21.049883000000001</c:v>
                </c:pt>
                <c:pt idx="58">
                  <c:v>-19.582820999999999</c:v>
                </c:pt>
                <c:pt idx="59">
                  <c:v>-17.932886</c:v>
                </c:pt>
                <c:pt idx="60">
                  <c:v>-16.480229999999999</c:v>
                </c:pt>
                <c:pt idx="61">
                  <c:v>-15.302854999999999</c:v>
                </c:pt>
                <c:pt idx="62">
                  <c:v>-14.358323</c:v>
                </c:pt>
                <c:pt idx="63">
                  <c:v>-13.598115</c:v>
                </c:pt>
                <c:pt idx="64">
                  <c:v>-12.999748</c:v>
                </c:pt>
                <c:pt idx="65">
                  <c:v>-12.51946</c:v>
                </c:pt>
                <c:pt idx="66">
                  <c:v>-12.130992000000001</c:v>
                </c:pt>
                <c:pt idx="67">
                  <c:v>-11.82882</c:v>
                </c:pt>
                <c:pt idx="68">
                  <c:v>-11.58226</c:v>
                </c:pt>
                <c:pt idx="69">
                  <c:v>-11.387259</c:v>
                </c:pt>
                <c:pt idx="70">
                  <c:v>-11.233293</c:v>
                </c:pt>
                <c:pt idx="71">
                  <c:v>-11.115983999999999</c:v>
                </c:pt>
                <c:pt idx="72">
                  <c:v>-11.033977999999999</c:v>
                </c:pt>
                <c:pt idx="73">
                  <c:v>-10.977038</c:v>
                </c:pt>
                <c:pt idx="74">
                  <c:v>-10.966094</c:v>
                </c:pt>
                <c:pt idx="75">
                  <c:v>-10.977399</c:v>
                </c:pt>
                <c:pt idx="76">
                  <c:v>-11.024149</c:v>
                </c:pt>
                <c:pt idx="77">
                  <c:v>-11.098527000000001</c:v>
                </c:pt>
                <c:pt idx="78">
                  <c:v>-11.195364</c:v>
                </c:pt>
                <c:pt idx="79">
                  <c:v>-11.312135</c:v>
                </c:pt>
                <c:pt idx="80">
                  <c:v>-11.446291</c:v>
                </c:pt>
                <c:pt idx="81">
                  <c:v>-11.639714</c:v>
                </c:pt>
                <c:pt idx="82">
                  <c:v>-11.904363</c:v>
                </c:pt>
                <c:pt idx="83">
                  <c:v>-12.257515</c:v>
                </c:pt>
                <c:pt idx="84">
                  <c:v>-12.687049999999999</c:v>
                </c:pt>
                <c:pt idx="85">
                  <c:v>-13.175995</c:v>
                </c:pt>
                <c:pt idx="86">
                  <c:v>-13.788489</c:v>
                </c:pt>
                <c:pt idx="87">
                  <c:v>-14.447307</c:v>
                </c:pt>
                <c:pt idx="88">
                  <c:v>-15.26132</c:v>
                </c:pt>
                <c:pt idx="89">
                  <c:v>-16.272487999999999</c:v>
                </c:pt>
                <c:pt idx="90">
                  <c:v>-17.449047</c:v>
                </c:pt>
                <c:pt idx="91">
                  <c:v>-18.692398000000001</c:v>
                </c:pt>
                <c:pt idx="92">
                  <c:v>-19.323729</c:v>
                </c:pt>
                <c:pt idx="93">
                  <c:v>-19.333425999999999</c:v>
                </c:pt>
                <c:pt idx="94">
                  <c:v>-18.876593</c:v>
                </c:pt>
                <c:pt idx="95">
                  <c:v>-18.032011000000001</c:v>
                </c:pt>
                <c:pt idx="96">
                  <c:v>-16.980011000000001</c:v>
                </c:pt>
                <c:pt idx="97">
                  <c:v>-15.682028000000001</c:v>
                </c:pt>
                <c:pt idx="98">
                  <c:v>-14.130487</c:v>
                </c:pt>
                <c:pt idx="99">
                  <c:v>-12.349817</c:v>
                </c:pt>
                <c:pt idx="100">
                  <c:v>-10.443355</c:v>
                </c:pt>
                <c:pt idx="101">
                  <c:v>-9.0589399000000004</c:v>
                </c:pt>
                <c:pt idx="102">
                  <c:v>-8.2377719999999997</c:v>
                </c:pt>
                <c:pt idx="103">
                  <c:v>-7.8095559999999997</c:v>
                </c:pt>
                <c:pt idx="104">
                  <c:v>-7.6361340999999996</c:v>
                </c:pt>
                <c:pt idx="105">
                  <c:v>-7.6073532000000004</c:v>
                </c:pt>
                <c:pt idx="106">
                  <c:v>-7.6667299</c:v>
                </c:pt>
                <c:pt idx="107">
                  <c:v>-7.7730265000000003</c:v>
                </c:pt>
                <c:pt idx="108">
                  <c:v>-7.8936590999999998</c:v>
                </c:pt>
                <c:pt idx="109">
                  <c:v>-8.0166158999999997</c:v>
                </c:pt>
                <c:pt idx="110">
                  <c:v>-8.1323080000000001</c:v>
                </c:pt>
                <c:pt idx="111">
                  <c:v>-8.2379923000000002</c:v>
                </c:pt>
                <c:pt idx="112">
                  <c:v>-8.3565731000000003</c:v>
                </c:pt>
                <c:pt idx="113">
                  <c:v>-8.4940642999999998</c:v>
                </c:pt>
                <c:pt idx="114">
                  <c:v>-8.6804646999999999</c:v>
                </c:pt>
                <c:pt idx="115">
                  <c:v>-8.9340905999999993</c:v>
                </c:pt>
                <c:pt idx="116">
                  <c:v>-9.2602004999999998</c:v>
                </c:pt>
                <c:pt idx="117">
                  <c:v>-9.6605939999999997</c:v>
                </c:pt>
                <c:pt idx="118">
                  <c:v>-10.134954</c:v>
                </c:pt>
                <c:pt idx="119">
                  <c:v>-10.676278</c:v>
                </c:pt>
                <c:pt idx="120">
                  <c:v>-11.294905</c:v>
                </c:pt>
                <c:pt idx="121">
                  <c:v>-11.970928000000001</c:v>
                </c:pt>
                <c:pt idx="122">
                  <c:v>-12.693151</c:v>
                </c:pt>
                <c:pt idx="123">
                  <c:v>-13.449631999999999</c:v>
                </c:pt>
                <c:pt idx="124">
                  <c:v>-14.205192</c:v>
                </c:pt>
                <c:pt idx="125">
                  <c:v>-14.972711</c:v>
                </c:pt>
                <c:pt idx="126">
                  <c:v>-15.754085999999999</c:v>
                </c:pt>
                <c:pt idx="127">
                  <c:v>-16.567754999999998</c:v>
                </c:pt>
                <c:pt idx="128">
                  <c:v>-17.428062000000001</c:v>
                </c:pt>
                <c:pt idx="129">
                  <c:v>-18.349060000000001</c:v>
                </c:pt>
                <c:pt idx="130">
                  <c:v>-19.410032000000001</c:v>
                </c:pt>
                <c:pt idx="131">
                  <c:v>-20.615390999999999</c:v>
                </c:pt>
                <c:pt idx="132">
                  <c:v>-21.968283</c:v>
                </c:pt>
                <c:pt idx="133">
                  <c:v>-23.264250000000001</c:v>
                </c:pt>
                <c:pt idx="134">
                  <c:v>-24.306436999999999</c:v>
                </c:pt>
                <c:pt idx="135">
                  <c:v>-25.061024</c:v>
                </c:pt>
                <c:pt idx="136">
                  <c:v>-25.504742</c:v>
                </c:pt>
                <c:pt idx="137">
                  <c:v>-25.645938999999998</c:v>
                </c:pt>
                <c:pt idx="138">
                  <c:v>-25.534592</c:v>
                </c:pt>
                <c:pt idx="139">
                  <c:v>-25.129415999999999</c:v>
                </c:pt>
                <c:pt idx="140">
                  <c:v>-24.454751999999999</c:v>
                </c:pt>
                <c:pt idx="141">
                  <c:v>-23.545317000000001</c:v>
                </c:pt>
                <c:pt idx="142">
                  <c:v>-22.628661999999998</c:v>
                </c:pt>
                <c:pt idx="143">
                  <c:v>-21.850525000000001</c:v>
                </c:pt>
                <c:pt idx="144">
                  <c:v>-21.240791000000002</c:v>
                </c:pt>
                <c:pt idx="145">
                  <c:v>-20.837322</c:v>
                </c:pt>
                <c:pt idx="146">
                  <c:v>-20.636343</c:v>
                </c:pt>
                <c:pt idx="147">
                  <c:v>-20.555167999999998</c:v>
                </c:pt>
                <c:pt idx="148">
                  <c:v>-20.571928</c:v>
                </c:pt>
                <c:pt idx="149">
                  <c:v>-20.587682999999998</c:v>
                </c:pt>
                <c:pt idx="150">
                  <c:v>-20.547512000000001</c:v>
                </c:pt>
                <c:pt idx="151">
                  <c:v>-20.429924</c:v>
                </c:pt>
                <c:pt idx="152">
                  <c:v>-20.239197000000001</c:v>
                </c:pt>
                <c:pt idx="153">
                  <c:v>-19.97588</c:v>
                </c:pt>
                <c:pt idx="154">
                  <c:v>-19.615993</c:v>
                </c:pt>
                <c:pt idx="155">
                  <c:v>-19.158028000000002</c:v>
                </c:pt>
                <c:pt idx="156">
                  <c:v>-18.593478999999999</c:v>
                </c:pt>
                <c:pt idx="157">
                  <c:v>-17.933111</c:v>
                </c:pt>
                <c:pt idx="158">
                  <c:v>-17.251992999999999</c:v>
                </c:pt>
                <c:pt idx="159">
                  <c:v>-16.559260999999999</c:v>
                </c:pt>
                <c:pt idx="160">
                  <c:v>-15.861646</c:v>
                </c:pt>
                <c:pt idx="161">
                  <c:v>-15.193020000000001</c:v>
                </c:pt>
                <c:pt idx="162">
                  <c:v>-14.556687</c:v>
                </c:pt>
                <c:pt idx="163">
                  <c:v>-13.942176999999999</c:v>
                </c:pt>
                <c:pt idx="164">
                  <c:v>-13.349323</c:v>
                </c:pt>
                <c:pt idx="165">
                  <c:v>-12.801007</c:v>
                </c:pt>
                <c:pt idx="166">
                  <c:v>-12.276757999999999</c:v>
                </c:pt>
                <c:pt idx="167">
                  <c:v>-11.781833000000001</c:v>
                </c:pt>
                <c:pt idx="168">
                  <c:v>-11.316286</c:v>
                </c:pt>
                <c:pt idx="169">
                  <c:v>-10.886539000000001</c:v>
                </c:pt>
                <c:pt idx="170">
                  <c:v>-10.497581</c:v>
                </c:pt>
                <c:pt idx="171">
                  <c:v>-10.146318000000001</c:v>
                </c:pt>
                <c:pt idx="172">
                  <c:v>-9.8471536999999998</c:v>
                </c:pt>
                <c:pt idx="173">
                  <c:v>-9.5914230000000007</c:v>
                </c:pt>
                <c:pt idx="174">
                  <c:v>-9.3881186999999997</c:v>
                </c:pt>
                <c:pt idx="175">
                  <c:v>-9.2398089999999993</c:v>
                </c:pt>
                <c:pt idx="176">
                  <c:v>-9.1085996999999992</c:v>
                </c:pt>
                <c:pt idx="177">
                  <c:v>-8.9740447999999997</c:v>
                </c:pt>
                <c:pt idx="178">
                  <c:v>-8.8298264</c:v>
                </c:pt>
                <c:pt idx="179">
                  <c:v>-8.6785946000000003</c:v>
                </c:pt>
                <c:pt idx="180">
                  <c:v>-8.5244082999999993</c:v>
                </c:pt>
                <c:pt idx="181">
                  <c:v>-8.3663959999999999</c:v>
                </c:pt>
                <c:pt idx="182">
                  <c:v>-8.1982345999999993</c:v>
                </c:pt>
                <c:pt idx="183">
                  <c:v>-8.0158052000000009</c:v>
                </c:pt>
                <c:pt idx="184">
                  <c:v>-7.8189335</c:v>
                </c:pt>
                <c:pt idx="185">
                  <c:v>-7.6395410999999998</c:v>
                </c:pt>
                <c:pt idx="186">
                  <c:v>-7.5023770000000001</c:v>
                </c:pt>
                <c:pt idx="187">
                  <c:v>-7.4123282000000001</c:v>
                </c:pt>
                <c:pt idx="188">
                  <c:v>-7.360589</c:v>
                </c:pt>
                <c:pt idx="189">
                  <c:v>-7.3385033999999996</c:v>
                </c:pt>
                <c:pt idx="190">
                  <c:v>-7.3296313</c:v>
                </c:pt>
                <c:pt idx="191">
                  <c:v>-7.3444222999999997</c:v>
                </c:pt>
                <c:pt idx="192">
                  <c:v>-7.3754263</c:v>
                </c:pt>
                <c:pt idx="193">
                  <c:v>-7.4240240999999996</c:v>
                </c:pt>
                <c:pt idx="194">
                  <c:v>-7.4921727000000002</c:v>
                </c:pt>
                <c:pt idx="195">
                  <c:v>-7.5687160000000002</c:v>
                </c:pt>
                <c:pt idx="196">
                  <c:v>-7.6616920999999998</c:v>
                </c:pt>
                <c:pt idx="197">
                  <c:v>-7.7466445000000004</c:v>
                </c:pt>
                <c:pt idx="198">
                  <c:v>-7.8237309000000002</c:v>
                </c:pt>
                <c:pt idx="199">
                  <c:v>-7.8981241999999998</c:v>
                </c:pt>
                <c:pt idx="200">
                  <c:v>-7.9638925</c:v>
                </c:pt>
                <c:pt idx="201">
                  <c:v>-7.8972936000000002</c:v>
                </c:pt>
                <c:pt idx="202">
                  <c:v>-7.9566660000000002</c:v>
                </c:pt>
                <c:pt idx="203">
                  <c:v>-8.0246735000000005</c:v>
                </c:pt>
                <c:pt idx="204">
                  <c:v>-8.1162414999999992</c:v>
                </c:pt>
                <c:pt idx="205">
                  <c:v>-8.2214145999999992</c:v>
                </c:pt>
                <c:pt idx="206">
                  <c:v>-8.3421859999999999</c:v>
                </c:pt>
                <c:pt idx="207">
                  <c:v>-8.4586258000000001</c:v>
                </c:pt>
                <c:pt idx="208">
                  <c:v>-8.5735159000000003</c:v>
                </c:pt>
                <c:pt idx="209">
                  <c:v>-8.6799163999999998</c:v>
                </c:pt>
                <c:pt idx="210">
                  <c:v>-8.7921151999999996</c:v>
                </c:pt>
                <c:pt idx="211">
                  <c:v>-8.8948058999999997</c:v>
                </c:pt>
                <c:pt idx="212">
                  <c:v>-8.9917382999999997</c:v>
                </c:pt>
                <c:pt idx="213">
                  <c:v>-9.0567159999999998</c:v>
                </c:pt>
                <c:pt idx="214">
                  <c:v>-9.1133889999999997</c:v>
                </c:pt>
                <c:pt idx="215">
                  <c:v>-9.1565703999999997</c:v>
                </c:pt>
                <c:pt idx="216">
                  <c:v>-9.2007513000000003</c:v>
                </c:pt>
                <c:pt idx="217">
                  <c:v>-9.2315082999999998</c:v>
                </c:pt>
                <c:pt idx="218">
                  <c:v>-9.2640428999999997</c:v>
                </c:pt>
                <c:pt idx="219">
                  <c:v>-9.2895727000000008</c:v>
                </c:pt>
                <c:pt idx="220">
                  <c:v>-9.3191079999999999</c:v>
                </c:pt>
                <c:pt idx="221">
                  <c:v>-9.3704271000000006</c:v>
                </c:pt>
                <c:pt idx="222">
                  <c:v>-9.4429254999999994</c:v>
                </c:pt>
                <c:pt idx="223">
                  <c:v>-9.5389537999999998</c:v>
                </c:pt>
                <c:pt idx="224">
                  <c:v>-9.6629199999999997</c:v>
                </c:pt>
                <c:pt idx="225">
                  <c:v>-9.7980146000000001</c:v>
                </c:pt>
                <c:pt idx="226">
                  <c:v>-9.9592799999999997</c:v>
                </c:pt>
                <c:pt idx="227">
                  <c:v>-10.125902999999999</c:v>
                </c:pt>
                <c:pt idx="228">
                  <c:v>-10.267179</c:v>
                </c:pt>
                <c:pt idx="229">
                  <c:v>-10.367514999999999</c:v>
                </c:pt>
                <c:pt idx="230">
                  <c:v>-10.424517</c:v>
                </c:pt>
                <c:pt idx="231">
                  <c:v>-10.459557</c:v>
                </c:pt>
                <c:pt idx="232">
                  <c:v>-10.460393</c:v>
                </c:pt>
                <c:pt idx="233">
                  <c:v>-10.415469999999999</c:v>
                </c:pt>
                <c:pt idx="234">
                  <c:v>-10.339515</c:v>
                </c:pt>
                <c:pt idx="235">
                  <c:v>-10.230247</c:v>
                </c:pt>
                <c:pt idx="236">
                  <c:v>-10.118423999999999</c:v>
                </c:pt>
                <c:pt idx="237">
                  <c:v>-10.010116</c:v>
                </c:pt>
                <c:pt idx="238">
                  <c:v>-9.9167900000000007</c:v>
                </c:pt>
                <c:pt idx="239">
                  <c:v>-9.8450298000000007</c:v>
                </c:pt>
                <c:pt idx="240">
                  <c:v>-9.7673463999999992</c:v>
                </c:pt>
                <c:pt idx="241">
                  <c:v>-9.6751193999999998</c:v>
                </c:pt>
                <c:pt idx="242">
                  <c:v>-9.5891856999999998</c:v>
                </c:pt>
                <c:pt idx="243">
                  <c:v>-9.4928465000000006</c:v>
                </c:pt>
                <c:pt idx="244">
                  <c:v>-9.3855857999999994</c:v>
                </c:pt>
                <c:pt idx="245">
                  <c:v>-9.2493762999999998</c:v>
                </c:pt>
                <c:pt idx="246">
                  <c:v>-9.1088895999999995</c:v>
                </c:pt>
                <c:pt idx="247">
                  <c:v>-8.9548187000000006</c:v>
                </c:pt>
                <c:pt idx="248">
                  <c:v>-8.7811155000000003</c:v>
                </c:pt>
                <c:pt idx="249">
                  <c:v>-8.5997658000000001</c:v>
                </c:pt>
                <c:pt idx="250">
                  <c:v>-8.4080399999999997</c:v>
                </c:pt>
                <c:pt idx="251">
                  <c:v>-8.2051944999999993</c:v>
                </c:pt>
                <c:pt idx="252">
                  <c:v>-8.0035992</c:v>
                </c:pt>
                <c:pt idx="253">
                  <c:v>-7.8020110000000003</c:v>
                </c:pt>
                <c:pt idx="254">
                  <c:v>-7.6035256000000002</c:v>
                </c:pt>
                <c:pt idx="255">
                  <c:v>-7.4002051</c:v>
                </c:pt>
                <c:pt idx="256">
                  <c:v>-7.2009892000000004</c:v>
                </c:pt>
                <c:pt idx="257">
                  <c:v>-6.9979649000000004</c:v>
                </c:pt>
                <c:pt idx="258">
                  <c:v>-6.8020949000000002</c:v>
                </c:pt>
                <c:pt idx="259">
                  <c:v>-6.6248889000000002</c:v>
                </c:pt>
                <c:pt idx="260">
                  <c:v>-6.4564962000000001</c:v>
                </c:pt>
                <c:pt idx="261">
                  <c:v>-6.2875294999999998</c:v>
                </c:pt>
                <c:pt idx="262">
                  <c:v>-6.1305008000000001</c:v>
                </c:pt>
                <c:pt idx="263">
                  <c:v>-5.9791827</c:v>
                </c:pt>
                <c:pt idx="264">
                  <c:v>-5.8417386999999996</c:v>
                </c:pt>
                <c:pt idx="265">
                  <c:v>-5.7236447000000004</c:v>
                </c:pt>
                <c:pt idx="266">
                  <c:v>-5.6207327999999999</c:v>
                </c:pt>
                <c:pt idx="267">
                  <c:v>-5.5205536000000004</c:v>
                </c:pt>
                <c:pt idx="268">
                  <c:v>-5.4277009999999999</c:v>
                </c:pt>
                <c:pt idx="269">
                  <c:v>-5.3489199000000003</c:v>
                </c:pt>
                <c:pt idx="270">
                  <c:v>-5.2809176000000004</c:v>
                </c:pt>
                <c:pt idx="271">
                  <c:v>-5.2326322000000003</c:v>
                </c:pt>
                <c:pt idx="272">
                  <c:v>-5.2008141999999999</c:v>
                </c:pt>
                <c:pt idx="273">
                  <c:v>-5.1862845000000002</c:v>
                </c:pt>
                <c:pt idx="274">
                  <c:v>-5.1784781999999998</c:v>
                </c:pt>
                <c:pt idx="275">
                  <c:v>-5.1774348999999997</c:v>
                </c:pt>
                <c:pt idx="276">
                  <c:v>-5.1908202000000001</c:v>
                </c:pt>
                <c:pt idx="277">
                  <c:v>-5.2060437000000004</c:v>
                </c:pt>
                <c:pt idx="278">
                  <c:v>-5.2276620999999999</c:v>
                </c:pt>
                <c:pt idx="279">
                  <c:v>-5.2538805000000002</c:v>
                </c:pt>
                <c:pt idx="280">
                  <c:v>-5.2744597999999998</c:v>
                </c:pt>
                <c:pt idx="281">
                  <c:v>-5.2866343999999996</c:v>
                </c:pt>
                <c:pt idx="282">
                  <c:v>-5.291512</c:v>
                </c:pt>
                <c:pt idx="283">
                  <c:v>-5.2919954999999996</c:v>
                </c:pt>
                <c:pt idx="284">
                  <c:v>-5.2952933</c:v>
                </c:pt>
                <c:pt idx="285">
                  <c:v>-5.3102641000000004</c:v>
                </c:pt>
                <c:pt idx="286">
                  <c:v>-5.3273921</c:v>
                </c:pt>
                <c:pt idx="287">
                  <c:v>-5.3475846999999996</c:v>
                </c:pt>
                <c:pt idx="288">
                  <c:v>-5.3786402000000004</c:v>
                </c:pt>
                <c:pt idx="289">
                  <c:v>-5.4130539999999998</c:v>
                </c:pt>
                <c:pt idx="290">
                  <c:v>-5.4664583000000002</c:v>
                </c:pt>
                <c:pt idx="291">
                  <c:v>-5.5238566000000002</c:v>
                </c:pt>
                <c:pt idx="292">
                  <c:v>-5.5977696999999997</c:v>
                </c:pt>
                <c:pt idx="293">
                  <c:v>-5.6792053999999998</c:v>
                </c:pt>
                <c:pt idx="294">
                  <c:v>-5.7593141000000001</c:v>
                </c:pt>
                <c:pt idx="295">
                  <c:v>-5.8517814000000001</c:v>
                </c:pt>
                <c:pt idx="296">
                  <c:v>-5.9428657999999999</c:v>
                </c:pt>
                <c:pt idx="297">
                  <c:v>-6.0406431999999999</c:v>
                </c:pt>
                <c:pt idx="298">
                  <c:v>-6.1468945000000001</c:v>
                </c:pt>
                <c:pt idx="299">
                  <c:v>-6.2613801999999996</c:v>
                </c:pt>
                <c:pt idx="300">
                  <c:v>-6.3956169999999997</c:v>
                </c:pt>
                <c:pt idx="301">
                  <c:v>-6.5248512999999999</c:v>
                </c:pt>
                <c:pt idx="302">
                  <c:v>-6.6610889000000002</c:v>
                </c:pt>
                <c:pt idx="303">
                  <c:v>-6.8044909999999996</c:v>
                </c:pt>
                <c:pt idx="304">
                  <c:v>-6.9470748999999996</c:v>
                </c:pt>
                <c:pt idx="305">
                  <c:v>-7.0898580999999998</c:v>
                </c:pt>
                <c:pt idx="306">
                  <c:v>-7.2333651000000003</c:v>
                </c:pt>
                <c:pt idx="307">
                  <c:v>-7.3743357999999999</c:v>
                </c:pt>
                <c:pt idx="308">
                  <c:v>-7.4971557000000004</c:v>
                </c:pt>
                <c:pt idx="309">
                  <c:v>-7.6249900000000004</c:v>
                </c:pt>
                <c:pt idx="310">
                  <c:v>-7.7526374000000002</c:v>
                </c:pt>
                <c:pt idx="311">
                  <c:v>-7.8725657</c:v>
                </c:pt>
                <c:pt idx="312">
                  <c:v>-8.0028457999999993</c:v>
                </c:pt>
                <c:pt idx="313">
                  <c:v>-8.1454582000000002</c:v>
                </c:pt>
                <c:pt idx="314">
                  <c:v>-8.2901983000000001</c:v>
                </c:pt>
                <c:pt idx="315">
                  <c:v>-8.4567069999999998</c:v>
                </c:pt>
                <c:pt idx="316">
                  <c:v>-8.6438599000000007</c:v>
                </c:pt>
                <c:pt idx="317">
                  <c:v>-8.8739776999999993</c:v>
                </c:pt>
                <c:pt idx="318">
                  <c:v>-9.1146183000000001</c:v>
                </c:pt>
                <c:pt idx="319">
                  <c:v>-9.3820838999999996</c:v>
                </c:pt>
                <c:pt idx="320">
                  <c:v>-9.7028760999999992</c:v>
                </c:pt>
                <c:pt idx="321">
                  <c:v>-10.042742000000001</c:v>
                </c:pt>
                <c:pt idx="322">
                  <c:v>-10.438603000000001</c:v>
                </c:pt>
                <c:pt idx="323">
                  <c:v>-10.915239</c:v>
                </c:pt>
                <c:pt idx="324">
                  <c:v>-11.515078000000001</c:v>
                </c:pt>
                <c:pt idx="325">
                  <c:v>-12.207469</c:v>
                </c:pt>
                <c:pt idx="326">
                  <c:v>-12.982055000000001</c:v>
                </c:pt>
                <c:pt idx="327">
                  <c:v>-13.923007</c:v>
                </c:pt>
                <c:pt idx="328">
                  <c:v>-15.129621</c:v>
                </c:pt>
                <c:pt idx="329">
                  <c:v>-16.622906</c:v>
                </c:pt>
                <c:pt idx="330">
                  <c:v>-18.482413999999999</c:v>
                </c:pt>
                <c:pt idx="331">
                  <c:v>-20.230557999999998</c:v>
                </c:pt>
                <c:pt idx="332">
                  <c:v>-21.539588999999999</c:v>
                </c:pt>
                <c:pt idx="333">
                  <c:v>-22.349249</c:v>
                </c:pt>
                <c:pt idx="334">
                  <c:v>-22.770845000000001</c:v>
                </c:pt>
                <c:pt idx="335">
                  <c:v>-22.837316999999999</c:v>
                </c:pt>
                <c:pt idx="336">
                  <c:v>-22.522793</c:v>
                </c:pt>
                <c:pt idx="337">
                  <c:v>-21.758262999999999</c:v>
                </c:pt>
                <c:pt idx="338">
                  <c:v>-20.527058</c:v>
                </c:pt>
                <c:pt idx="339">
                  <c:v>-18.764555000000001</c:v>
                </c:pt>
                <c:pt idx="340">
                  <c:v>-16.964212</c:v>
                </c:pt>
                <c:pt idx="341">
                  <c:v>-15.407579999999999</c:v>
                </c:pt>
                <c:pt idx="342">
                  <c:v>-14.136609</c:v>
                </c:pt>
                <c:pt idx="343">
                  <c:v>-13.058666000000001</c:v>
                </c:pt>
                <c:pt idx="344">
                  <c:v>-12.162172999999999</c:v>
                </c:pt>
                <c:pt idx="345">
                  <c:v>-11.379109</c:v>
                </c:pt>
                <c:pt idx="346">
                  <c:v>-10.676947</c:v>
                </c:pt>
                <c:pt idx="347">
                  <c:v>-10.021811</c:v>
                </c:pt>
                <c:pt idx="348">
                  <c:v>-9.4372187000000007</c:v>
                </c:pt>
                <c:pt idx="349">
                  <c:v>-8.8727560000000008</c:v>
                </c:pt>
                <c:pt idx="350">
                  <c:v>-8.3542699999999996</c:v>
                </c:pt>
                <c:pt idx="351">
                  <c:v>-7.8626819000000001</c:v>
                </c:pt>
                <c:pt idx="352">
                  <c:v>-7.4024080999999997</c:v>
                </c:pt>
                <c:pt idx="353">
                  <c:v>-6.9563541000000004</c:v>
                </c:pt>
                <c:pt idx="354">
                  <c:v>-6.5468783000000004</c:v>
                </c:pt>
                <c:pt idx="355">
                  <c:v>-6.1821035999999996</c:v>
                </c:pt>
                <c:pt idx="356">
                  <c:v>-5.8751863999999996</c:v>
                </c:pt>
                <c:pt idx="357">
                  <c:v>-5.5927720000000001</c:v>
                </c:pt>
                <c:pt idx="358">
                  <c:v>-5.3337254999999999</c:v>
                </c:pt>
                <c:pt idx="359">
                  <c:v>-5.1242403999999997</c:v>
                </c:pt>
                <c:pt idx="360">
                  <c:v>-4.9302678000000002</c:v>
                </c:pt>
                <c:pt idx="361">
                  <c:v>-4.7547674000000004</c:v>
                </c:pt>
                <c:pt idx="362">
                  <c:v>-4.5985999</c:v>
                </c:pt>
                <c:pt idx="363">
                  <c:v>-4.4569277999999999</c:v>
                </c:pt>
                <c:pt idx="364">
                  <c:v>-4.3294281999999997</c:v>
                </c:pt>
                <c:pt idx="365">
                  <c:v>-4.2065191000000004</c:v>
                </c:pt>
                <c:pt idx="366">
                  <c:v>-4.1018043000000004</c:v>
                </c:pt>
                <c:pt idx="367">
                  <c:v>-4.0236273000000002</c:v>
                </c:pt>
                <c:pt idx="368">
                  <c:v>-3.9499221000000002</c:v>
                </c:pt>
                <c:pt idx="369">
                  <c:v>-3.8893840000000002</c:v>
                </c:pt>
                <c:pt idx="370">
                  <c:v>-3.8285832000000002</c:v>
                </c:pt>
                <c:pt idx="371">
                  <c:v>-3.7878384999999999</c:v>
                </c:pt>
                <c:pt idx="372">
                  <c:v>-3.7502722999999998</c:v>
                </c:pt>
                <c:pt idx="373">
                  <c:v>-3.7106411000000001</c:v>
                </c:pt>
                <c:pt idx="374">
                  <c:v>-3.6857123000000001</c:v>
                </c:pt>
                <c:pt idx="375">
                  <c:v>-3.6585269</c:v>
                </c:pt>
                <c:pt idx="376">
                  <c:v>-3.6271775000000002</c:v>
                </c:pt>
                <c:pt idx="377">
                  <c:v>-3.6104295</c:v>
                </c:pt>
                <c:pt idx="378">
                  <c:v>-3.5864037999999998</c:v>
                </c:pt>
                <c:pt idx="379">
                  <c:v>-3.5728517000000002</c:v>
                </c:pt>
                <c:pt idx="380">
                  <c:v>-3.5579139999999998</c:v>
                </c:pt>
                <c:pt idx="381">
                  <c:v>-3.5634115</c:v>
                </c:pt>
                <c:pt idx="382">
                  <c:v>-3.5878223999999999</c:v>
                </c:pt>
                <c:pt idx="383">
                  <c:v>-3.5970689999999998</c:v>
                </c:pt>
                <c:pt idx="384">
                  <c:v>-3.6116309000000002</c:v>
                </c:pt>
                <c:pt idx="385">
                  <c:v>-3.6351583000000001</c:v>
                </c:pt>
                <c:pt idx="386">
                  <c:v>-3.6639425999999999</c:v>
                </c:pt>
                <c:pt idx="387">
                  <c:v>-3.7151792000000001</c:v>
                </c:pt>
                <c:pt idx="388">
                  <c:v>-3.7734036</c:v>
                </c:pt>
                <c:pt idx="389">
                  <c:v>-3.8288213999999998</c:v>
                </c:pt>
                <c:pt idx="390">
                  <c:v>-3.8889623000000002</c:v>
                </c:pt>
                <c:pt idx="391">
                  <c:v>-3.963727</c:v>
                </c:pt>
                <c:pt idx="392">
                  <c:v>-4.0484027999999999</c:v>
                </c:pt>
                <c:pt idx="393">
                  <c:v>-4.1481085000000002</c:v>
                </c:pt>
                <c:pt idx="394">
                  <c:v>-4.2456784000000001</c:v>
                </c:pt>
                <c:pt idx="395">
                  <c:v>-4.329421</c:v>
                </c:pt>
                <c:pt idx="396">
                  <c:v>-4.4173789000000001</c:v>
                </c:pt>
                <c:pt idx="397">
                  <c:v>-4.5130925</c:v>
                </c:pt>
                <c:pt idx="398">
                  <c:v>-4.6045832999999998</c:v>
                </c:pt>
                <c:pt idx="399">
                  <c:v>-4.6795273000000002</c:v>
                </c:pt>
                <c:pt idx="400">
                  <c:v>-4.7308769000000002</c:v>
                </c:pt>
                <c:pt idx="401">
                  <c:v>-4.7789568999999998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Data'!$AD$4:$AD$405</c:f>
              <c:numCache>
                <c:formatCode>General</c:formatCode>
                <c:ptCount val="402"/>
                <c:pt idx="0">
                  <c:v>9.9090000000000007</c:v>
                </c:pt>
                <c:pt idx="1">
                  <c:v>10.058999999999999</c:v>
                </c:pt>
                <c:pt idx="2">
                  <c:v>10.209</c:v>
                </c:pt>
                <c:pt idx="3">
                  <c:v>10.359</c:v>
                </c:pt>
                <c:pt idx="4">
                  <c:v>10.509</c:v>
                </c:pt>
                <c:pt idx="5">
                  <c:v>10.659000000000001</c:v>
                </c:pt>
                <c:pt idx="6">
                  <c:v>10.808999999999999</c:v>
                </c:pt>
                <c:pt idx="7">
                  <c:v>10.959</c:v>
                </c:pt>
                <c:pt idx="8">
                  <c:v>11.109</c:v>
                </c:pt>
                <c:pt idx="9">
                  <c:v>11.259</c:v>
                </c:pt>
                <c:pt idx="10">
                  <c:v>11.409000000000001</c:v>
                </c:pt>
                <c:pt idx="11">
                  <c:v>11.558999999999999</c:v>
                </c:pt>
                <c:pt idx="12">
                  <c:v>11.709</c:v>
                </c:pt>
                <c:pt idx="13">
                  <c:v>11.859</c:v>
                </c:pt>
                <c:pt idx="14">
                  <c:v>12.009</c:v>
                </c:pt>
                <c:pt idx="15">
                  <c:v>12.159000000000001</c:v>
                </c:pt>
                <c:pt idx="16">
                  <c:v>12.308999999999999</c:v>
                </c:pt>
                <c:pt idx="17">
                  <c:v>12.459</c:v>
                </c:pt>
                <c:pt idx="18">
                  <c:v>12.609</c:v>
                </c:pt>
                <c:pt idx="19">
                  <c:v>12.759</c:v>
                </c:pt>
                <c:pt idx="20">
                  <c:v>12.909000000000001</c:v>
                </c:pt>
                <c:pt idx="21">
                  <c:v>13.058999999999999</c:v>
                </c:pt>
                <c:pt idx="22">
                  <c:v>13.209</c:v>
                </c:pt>
                <c:pt idx="23">
                  <c:v>13.359</c:v>
                </c:pt>
                <c:pt idx="24">
                  <c:v>13.509</c:v>
                </c:pt>
                <c:pt idx="25">
                  <c:v>13.659000000000001</c:v>
                </c:pt>
                <c:pt idx="26">
                  <c:v>13.808999999999999</c:v>
                </c:pt>
                <c:pt idx="27">
                  <c:v>13.959</c:v>
                </c:pt>
                <c:pt idx="28">
                  <c:v>14.109</c:v>
                </c:pt>
                <c:pt idx="29">
                  <c:v>14.259</c:v>
                </c:pt>
                <c:pt idx="30">
                  <c:v>14.409000000000001</c:v>
                </c:pt>
                <c:pt idx="31">
                  <c:v>14.558999999999999</c:v>
                </c:pt>
                <c:pt idx="32">
                  <c:v>14.709</c:v>
                </c:pt>
                <c:pt idx="33">
                  <c:v>14.859</c:v>
                </c:pt>
                <c:pt idx="34">
                  <c:v>15.009</c:v>
                </c:pt>
                <c:pt idx="35">
                  <c:v>15.159000000000001</c:v>
                </c:pt>
                <c:pt idx="36">
                  <c:v>15.308999999999999</c:v>
                </c:pt>
                <c:pt idx="37">
                  <c:v>15.459</c:v>
                </c:pt>
                <c:pt idx="38">
                  <c:v>15.609</c:v>
                </c:pt>
                <c:pt idx="39">
                  <c:v>15.759</c:v>
                </c:pt>
                <c:pt idx="40">
                  <c:v>15.909000000000001</c:v>
                </c:pt>
                <c:pt idx="41">
                  <c:v>16.059000000000001</c:v>
                </c:pt>
                <c:pt idx="42">
                  <c:v>16.209</c:v>
                </c:pt>
                <c:pt idx="43">
                  <c:v>16.359000000000002</c:v>
                </c:pt>
                <c:pt idx="44">
                  <c:v>16.509</c:v>
                </c:pt>
                <c:pt idx="45">
                  <c:v>16.658999999999999</c:v>
                </c:pt>
                <c:pt idx="46">
                  <c:v>16.809000000000001</c:v>
                </c:pt>
                <c:pt idx="47">
                  <c:v>16.959</c:v>
                </c:pt>
                <c:pt idx="48">
                  <c:v>17.109000000000002</c:v>
                </c:pt>
                <c:pt idx="49">
                  <c:v>17.259</c:v>
                </c:pt>
                <c:pt idx="50">
                  <c:v>17.408999999999999</c:v>
                </c:pt>
                <c:pt idx="51">
                  <c:v>17.559000000000001</c:v>
                </c:pt>
                <c:pt idx="52">
                  <c:v>17.709</c:v>
                </c:pt>
                <c:pt idx="53">
                  <c:v>17.859000000000002</c:v>
                </c:pt>
                <c:pt idx="54">
                  <c:v>18.009</c:v>
                </c:pt>
                <c:pt idx="55">
                  <c:v>18.158999999999999</c:v>
                </c:pt>
                <c:pt idx="56">
                  <c:v>18.309000000000001</c:v>
                </c:pt>
                <c:pt idx="57">
                  <c:v>18.459</c:v>
                </c:pt>
                <c:pt idx="58">
                  <c:v>18.609000000000002</c:v>
                </c:pt>
                <c:pt idx="59">
                  <c:v>18.759</c:v>
                </c:pt>
                <c:pt idx="60">
                  <c:v>18.908999999999999</c:v>
                </c:pt>
                <c:pt idx="61">
                  <c:v>19.059000000000001</c:v>
                </c:pt>
                <c:pt idx="62">
                  <c:v>19.209</c:v>
                </c:pt>
                <c:pt idx="63">
                  <c:v>19.359000000000002</c:v>
                </c:pt>
                <c:pt idx="64">
                  <c:v>19.509</c:v>
                </c:pt>
                <c:pt idx="65">
                  <c:v>19.658999999999999</c:v>
                </c:pt>
                <c:pt idx="66">
                  <c:v>19.809000000000001</c:v>
                </c:pt>
                <c:pt idx="67">
                  <c:v>19.959</c:v>
                </c:pt>
                <c:pt idx="68">
                  <c:v>20.109000000000002</c:v>
                </c:pt>
                <c:pt idx="69">
                  <c:v>20.259</c:v>
                </c:pt>
                <c:pt idx="70">
                  <c:v>20.408999999999999</c:v>
                </c:pt>
                <c:pt idx="71">
                  <c:v>20.559000000000001</c:v>
                </c:pt>
                <c:pt idx="72">
                  <c:v>20.709</c:v>
                </c:pt>
                <c:pt idx="73">
                  <c:v>20.859000000000002</c:v>
                </c:pt>
                <c:pt idx="74">
                  <c:v>21.009</c:v>
                </c:pt>
                <c:pt idx="75">
                  <c:v>21.158999999999999</c:v>
                </c:pt>
                <c:pt idx="76">
                  <c:v>21.309000000000001</c:v>
                </c:pt>
                <c:pt idx="77">
                  <c:v>21.459</c:v>
                </c:pt>
                <c:pt idx="78">
                  <c:v>21.609000000000002</c:v>
                </c:pt>
                <c:pt idx="79">
                  <c:v>21.759</c:v>
                </c:pt>
                <c:pt idx="80">
                  <c:v>21.908999999999999</c:v>
                </c:pt>
                <c:pt idx="81">
                  <c:v>22.059000000000001</c:v>
                </c:pt>
                <c:pt idx="82">
                  <c:v>22.209</c:v>
                </c:pt>
                <c:pt idx="83">
                  <c:v>22.359000000000002</c:v>
                </c:pt>
                <c:pt idx="84">
                  <c:v>22.509</c:v>
                </c:pt>
                <c:pt idx="85">
                  <c:v>22.658999999999999</c:v>
                </c:pt>
                <c:pt idx="86">
                  <c:v>22.809000000000001</c:v>
                </c:pt>
                <c:pt idx="87">
                  <c:v>22.959</c:v>
                </c:pt>
                <c:pt idx="88">
                  <c:v>23.109000000000002</c:v>
                </c:pt>
                <c:pt idx="89">
                  <c:v>23.259</c:v>
                </c:pt>
                <c:pt idx="90">
                  <c:v>23.408999999999999</c:v>
                </c:pt>
                <c:pt idx="91">
                  <c:v>23.559000000000001</c:v>
                </c:pt>
                <c:pt idx="92">
                  <c:v>23.709</c:v>
                </c:pt>
                <c:pt idx="93">
                  <c:v>23.859000000000002</c:v>
                </c:pt>
                <c:pt idx="94">
                  <c:v>24.009</c:v>
                </c:pt>
                <c:pt idx="95">
                  <c:v>24.158999999999999</c:v>
                </c:pt>
                <c:pt idx="96">
                  <c:v>24.309000000000001</c:v>
                </c:pt>
                <c:pt idx="97">
                  <c:v>24.459</c:v>
                </c:pt>
                <c:pt idx="98">
                  <c:v>24.609000000000002</c:v>
                </c:pt>
                <c:pt idx="99">
                  <c:v>24.759</c:v>
                </c:pt>
                <c:pt idx="100">
                  <c:v>24.908999999999999</c:v>
                </c:pt>
                <c:pt idx="101">
                  <c:v>25.059000000000001</c:v>
                </c:pt>
                <c:pt idx="102">
                  <c:v>25.209</c:v>
                </c:pt>
                <c:pt idx="103">
                  <c:v>25.359000000000002</c:v>
                </c:pt>
                <c:pt idx="104">
                  <c:v>25.509</c:v>
                </c:pt>
                <c:pt idx="105">
                  <c:v>25.658999999999999</c:v>
                </c:pt>
                <c:pt idx="106">
                  <c:v>25.809000000000001</c:v>
                </c:pt>
                <c:pt idx="107">
                  <c:v>25.959</c:v>
                </c:pt>
                <c:pt idx="108">
                  <c:v>26.109000000000002</c:v>
                </c:pt>
                <c:pt idx="109">
                  <c:v>26.259</c:v>
                </c:pt>
                <c:pt idx="110">
                  <c:v>26.408999999999999</c:v>
                </c:pt>
                <c:pt idx="111">
                  <c:v>26.559000000000001</c:v>
                </c:pt>
                <c:pt idx="112">
                  <c:v>26.709</c:v>
                </c:pt>
                <c:pt idx="113">
                  <c:v>26.859000000000002</c:v>
                </c:pt>
                <c:pt idx="114">
                  <c:v>27.009</c:v>
                </c:pt>
                <c:pt idx="115">
                  <c:v>27.158999999999999</c:v>
                </c:pt>
                <c:pt idx="116">
                  <c:v>27.309000000000001</c:v>
                </c:pt>
                <c:pt idx="117">
                  <c:v>27.459</c:v>
                </c:pt>
                <c:pt idx="118">
                  <c:v>27.609000000000002</c:v>
                </c:pt>
                <c:pt idx="119">
                  <c:v>27.759</c:v>
                </c:pt>
                <c:pt idx="120">
                  <c:v>27.908999999999999</c:v>
                </c:pt>
                <c:pt idx="121">
                  <c:v>28.059000000000001</c:v>
                </c:pt>
                <c:pt idx="122">
                  <c:v>28.209</c:v>
                </c:pt>
                <c:pt idx="123">
                  <c:v>28.359000000000002</c:v>
                </c:pt>
                <c:pt idx="124">
                  <c:v>28.509</c:v>
                </c:pt>
                <c:pt idx="125">
                  <c:v>28.658999999999999</c:v>
                </c:pt>
                <c:pt idx="126">
                  <c:v>28.809000000000001</c:v>
                </c:pt>
                <c:pt idx="127">
                  <c:v>28.959</c:v>
                </c:pt>
                <c:pt idx="128">
                  <c:v>29.109000000000002</c:v>
                </c:pt>
                <c:pt idx="129">
                  <c:v>29.259</c:v>
                </c:pt>
                <c:pt idx="130">
                  <c:v>29.408999999999999</c:v>
                </c:pt>
                <c:pt idx="131">
                  <c:v>29.559000000000001</c:v>
                </c:pt>
                <c:pt idx="132">
                  <c:v>29.709</c:v>
                </c:pt>
                <c:pt idx="133">
                  <c:v>29.859000000000002</c:v>
                </c:pt>
                <c:pt idx="134">
                  <c:v>30.009</c:v>
                </c:pt>
                <c:pt idx="135">
                  <c:v>30.158999999999999</c:v>
                </c:pt>
                <c:pt idx="136">
                  <c:v>30.309000000000001</c:v>
                </c:pt>
                <c:pt idx="137">
                  <c:v>30.459</c:v>
                </c:pt>
                <c:pt idx="138">
                  <c:v>30.609000000000002</c:v>
                </c:pt>
                <c:pt idx="139">
                  <c:v>30.759</c:v>
                </c:pt>
                <c:pt idx="140">
                  <c:v>30.908999999999999</c:v>
                </c:pt>
                <c:pt idx="141">
                  <c:v>31.059000000000001</c:v>
                </c:pt>
                <c:pt idx="142">
                  <c:v>31.209</c:v>
                </c:pt>
                <c:pt idx="143">
                  <c:v>31.359000000000002</c:v>
                </c:pt>
                <c:pt idx="144">
                  <c:v>31.509</c:v>
                </c:pt>
                <c:pt idx="145">
                  <c:v>31.658999999999999</c:v>
                </c:pt>
                <c:pt idx="146">
                  <c:v>31.809000000000001</c:v>
                </c:pt>
                <c:pt idx="147">
                  <c:v>31.959</c:v>
                </c:pt>
                <c:pt idx="148">
                  <c:v>32.109000000000002</c:v>
                </c:pt>
                <c:pt idx="149">
                  <c:v>32.259</c:v>
                </c:pt>
                <c:pt idx="150">
                  <c:v>32.408999999999999</c:v>
                </c:pt>
                <c:pt idx="151">
                  <c:v>32.558999999999997</c:v>
                </c:pt>
                <c:pt idx="152">
                  <c:v>32.709000000000003</c:v>
                </c:pt>
                <c:pt idx="153">
                  <c:v>32.859000000000002</c:v>
                </c:pt>
                <c:pt idx="154">
                  <c:v>33.009</c:v>
                </c:pt>
                <c:pt idx="155">
                  <c:v>33.158999999999999</c:v>
                </c:pt>
                <c:pt idx="156">
                  <c:v>33.308999999999997</c:v>
                </c:pt>
                <c:pt idx="157">
                  <c:v>33.459000000000003</c:v>
                </c:pt>
                <c:pt idx="158">
                  <c:v>33.609000000000002</c:v>
                </c:pt>
                <c:pt idx="159">
                  <c:v>33.759</c:v>
                </c:pt>
                <c:pt idx="160">
                  <c:v>33.908999999999999</c:v>
                </c:pt>
                <c:pt idx="161">
                  <c:v>34.058999999999997</c:v>
                </c:pt>
                <c:pt idx="162">
                  <c:v>34.209000000000003</c:v>
                </c:pt>
                <c:pt idx="163">
                  <c:v>34.359000000000002</c:v>
                </c:pt>
                <c:pt idx="164">
                  <c:v>34.509</c:v>
                </c:pt>
                <c:pt idx="165">
                  <c:v>34.658999999999999</c:v>
                </c:pt>
                <c:pt idx="166">
                  <c:v>34.808999999999997</c:v>
                </c:pt>
                <c:pt idx="167">
                  <c:v>34.959000000000003</c:v>
                </c:pt>
                <c:pt idx="168">
                  <c:v>35.109000000000002</c:v>
                </c:pt>
                <c:pt idx="169">
                  <c:v>35.259</c:v>
                </c:pt>
                <c:pt idx="170">
                  <c:v>35.408999999999999</c:v>
                </c:pt>
                <c:pt idx="171">
                  <c:v>35.558999999999997</c:v>
                </c:pt>
                <c:pt idx="172">
                  <c:v>35.709000000000003</c:v>
                </c:pt>
                <c:pt idx="173">
                  <c:v>35.859000000000002</c:v>
                </c:pt>
                <c:pt idx="174">
                  <c:v>36.009</c:v>
                </c:pt>
                <c:pt idx="175">
                  <c:v>36.158999999999999</c:v>
                </c:pt>
                <c:pt idx="176">
                  <c:v>36.308999999999997</c:v>
                </c:pt>
                <c:pt idx="177">
                  <c:v>36.459000000000003</c:v>
                </c:pt>
                <c:pt idx="178">
                  <c:v>36.609000000000002</c:v>
                </c:pt>
                <c:pt idx="179">
                  <c:v>36.759</c:v>
                </c:pt>
                <c:pt idx="180">
                  <c:v>36.908999999999999</c:v>
                </c:pt>
                <c:pt idx="181">
                  <c:v>37.058999999999997</c:v>
                </c:pt>
                <c:pt idx="182">
                  <c:v>37.209000000000003</c:v>
                </c:pt>
                <c:pt idx="183">
                  <c:v>37.359000000000002</c:v>
                </c:pt>
                <c:pt idx="184">
                  <c:v>37.509</c:v>
                </c:pt>
                <c:pt idx="185">
                  <c:v>37.658999999999999</c:v>
                </c:pt>
                <c:pt idx="186">
                  <c:v>37.808999999999997</c:v>
                </c:pt>
                <c:pt idx="187">
                  <c:v>37.959000000000003</c:v>
                </c:pt>
                <c:pt idx="188">
                  <c:v>38.109000000000002</c:v>
                </c:pt>
                <c:pt idx="189">
                  <c:v>38.259</c:v>
                </c:pt>
                <c:pt idx="190">
                  <c:v>38.408999999999999</c:v>
                </c:pt>
                <c:pt idx="191">
                  <c:v>38.558999999999997</c:v>
                </c:pt>
                <c:pt idx="192">
                  <c:v>38.709000000000003</c:v>
                </c:pt>
                <c:pt idx="193">
                  <c:v>38.859000000000002</c:v>
                </c:pt>
                <c:pt idx="194">
                  <c:v>39.009</c:v>
                </c:pt>
                <c:pt idx="195">
                  <c:v>39.158999999999999</c:v>
                </c:pt>
                <c:pt idx="196">
                  <c:v>39.308999999999997</c:v>
                </c:pt>
                <c:pt idx="197">
                  <c:v>39.459000000000003</c:v>
                </c:pt>
                <c:pt idx="198">
                  <c:v>39.609000000000002</c:v>
                </c:pt>
                <c:pt idx="199">
                  <c:v>39.759</c:v>
                </c:pt>
                <c:pt idx="200">
                  <c:v>39.908999999999999</c:v>
                </c:pt>
                <c:pt idx="201">
                  <c:v>39.908999999999999</c:v>
                </c:pt>
                <c:pt idx="202">
                  <c:v>40.044454999999999</c:v>
                </c:pt>
                <c:pt idx="203">
                  <c:v>40.17991</c:v>
                </c:pt>
                <c:pt idx="204">
                  <c:v>40.315365</c:v>
                </c:pt>
                <c:pt idx="205">
                  <c:v>40.45082</c:v>
                </c:pt>
                <c:pt idx="206">
                  <c:v>40.586275000000001</c:v>
                </c:pt>
                <c:pt idx="207">
                  <c:v>40.721730000000001</c:v>
                </c:pt>
                <c:pt idx="208">
                  <c:v>40.857185000000001</c:v>
                </c:pt>
                <c:pt idx="209">
                  <c:v>40.992640000000002</c:v>
                </c:pt>
                <c:pt idx="210">
                  <c:v>41.128095000000002</c:v>
                </c:pt>
                <c:pt idx="211">
                  <c:v>41.263550000000002</c:v>
                </c:pt>
                <c:pt idx="212">
                  <c:v>41.399005000000002</c:v>
                </c:pt>
                <c:pt idx="213">
                  <c:v>41.534460000000003</c:v>
                </c:pt>
                <c:pt idx="214">
                  <c:v>41.669915000000003</c:v>
                </c:pt>
                <c:pt idx="215">
                  <c:v>41.805370000000003</c:v>
                </c:pt>
                <c:pt idx="216">
                  <c:v>41.940824999999997</c:v>
                </c:pt>
                <c:pt idx="217">
                  <c:v>42.076279999999997</c:v>
                </c:pt>
                <c:pt idx="218">
                  <c:v>42.211734999999997</c:v>
                </c:pt>
                <c:pt idx="219">
                  <c:v>42.347189999999998</c:v>
                </c:pt>
                <c:pt idx="220">
                  <c:v>42.482644999999998</c:v>
                </c:pt>
                <c:pt idx="221">
                  <c:v>42.618099999999998</c:v>
                </c:pt>
                <c:pt idx="222">
                  <c:v>42.753554999999999</c:v>
                </c:pt>
                <c:pt idx="223">
                  <c:v>42.889009999999999</c:v>
                </c:pt>
                <c:pt idx="224">
                  <c:v>43.024464999999999</c:v>
                </c:pt>
                <c:pt idx="225">
                  <c:v>43.15992</c:v>
                </c:pt>
                <c:pt idx="226">
                  <c:v>43.295375</c:v>
                </c:pt>
                <c:pt idx="227">
                  <c:v>43.43083</c:v>
                </c:pt>
                <c:pt idx="228">
                  <c:v>43.566285000000001</c:v>
                </c:pt>
                <c:pt idx="229">
                  <c:v>43.701740000000001</c:v>
                </c:pt>
                <c:pt idx="230">
                  <c:v>43.837195000000001</c:v>
                </c:pt>
                <c:pt idx="231">
                  <c:v>43.972650000000002</c:v>
                </c:pt>
                <c:pt idx="232">
                  <c:v>44.108105000000002</c:v>
                </c:pt>
                <c:pt idx="233">
                  <c:v>44.243560000000002</c:v>
                </c:pt>
                <c:pt idx="234">
                  <c:v>44.379015000000003</c:v>
                </c:pt>
                <c:pt idx="235">
                  <c:v>44.514470000000003</c:v>
                </c:pt>
                <c:pt idx="236">
                  <c:v>44.649925000000003</c:v>
                </c:pt>
                <c:pt idx="237">
                  <c:v>44.785380000000004</c:v>
                </c:pt>
                <c:pt idx="238">
                  <c:v>44.920834999999997</c:v>
                </c:pt>
                <c:pt idx="239">
                  <c:v>45.056289999999997</c:v>
                </c:pt>
                <c:pt idx="240">
                  <c:v>45.191744999999997</c:v>
                </c:pt>
                <c:pt idx="241">
                  <c:v>45.327199999999998</c:v>
                </c:pt>
                <c:pt idx="242">
                  <c:v>45.462654999999998</c:v>
                </c:pt>
                <c:pt idx="243">
                  <c:v>45.598109999999998</c:v>
                </c:pt>
                <c:pt idx="244">
                  <c:v>45.733564999999999</c:v>
                </c:pt>
                <c:pt idx="245">
                  <c:v>45.869019999999999</c:v>
                </c:pt>
                <c:pt idx="246">
                  <c:v>46.004474999999999</c:v>
                </c:pt>
                <c:pt idx="247">
                  <c:v>46.13993</c:v>
                </c:pt>
                <c:pt idx="248">
                  <c:v>46.275385</c:v>
                </c:pt>
                <c:pt idx="249">
                  <c:v>46.41084</c:v>
                </c:pt>
                <c:pt idx="250">
                  <c:v>46.546295000000001</c:v>
                </c:pt>
                <c:pt idx="251">
                  <c:v>46.681750000000001</c:v>
                </c:pt>
                <c:pt idx="252">
                  <c:v>46.817205000000001</c:v>
                </c:pt>
                <c:pt idx="253">
                  <c:v>46.952660000000002</c:v>
                </c:pt>
                <c:pt idx="254">
                  <c:v>47.088115000000002</c:v>
                </c:pt>
                <c:pt idx="255">
                  <c:v>47.223570000000002</c:v>
                </c:pt>
                <c:pt idx="256">
                  <c:v>47.359025000000003</c:v>
                </c:pt>
                <c:pt idx="257">
                  <c:v>47.494480000000003</c:v>
                </c:pt>
                <c:pt idx="258">
                  <c:v>47.629935000000003</c:v>
                </c:pt>
                <c:pt idx="259">
                  <c:v>47.765389999999996</c:v>
                </c:pt>
                <c:pt idx="260">
                  <c:v>47.900844999999997</c:v>
                </c:pt>
                <c:pt idx="261">
                  <c:v>48.036299999999997</c:v>
                </c:pt>
                <c:pt idx="262">
                  <c:v>48.171754999999997</c:v>
                </c:pt>
                <c:pt idx="263">
                  <c:v>48.307209999999998</c:v>
                </c:pt>
                <c:pt idx="264">
                  <c:v>48.442664999999998</c:v>
                </c:pt>
                <c:pt idx="265">
                  <c:v>48.578119999999998</c:v>
                </c:pt>
                <c:pt idx="266">
                  <c:v>48.713574999999999</c:v>
                </c:pt>
                <c:pt idx="267">
                  <c:v>48.849029999999999</c:v>
                </c:pt>
                <c:pt idx="268">
                  <c:v>48.984484999999999</c:v>
                </c:pt>
                <c:pt idx="269">
                  <c:v>49.11994</c:v>
                </c:pt>
                <c:pt idx="270">
                  <c:v>49.255395</c:v>
                </c:pt>
                <c:pt idx="271">
                  <c:v>49.39085</c:v>
                </c:pt>
                <c:pt idx="272">
                  <c:v>49.526305000000001</c:v>
                </c:pt>
                <c:pt idx="273">
                  <c:v>49.661760000000001</c:v>
                </c:pt>
                <c:pt idx="274">
                  <c:v>49.797215000000001</c:v>
                </c:pt>
                <c:pt idx="275">
                  <c:v>49.932670000000002</c:v>
                </c:pt>
                <c:pt idx="276">
                  <c:v>50.068125000000002</c:v>
                </c:pt>
                <c:pt idx="277">
                  <c:v>50.203580000000002</c:v>
                </c:pt>
                <c:pt idx="278">
                  <c:v>50.339035000000003</c:v>
                </c:pt>
                <c:pt idx="279">
                  <c:v>50.474490000000003</c:v>
                </c:pt>
                <c:pt idx="280">
                  <c:v>50.609945000000003</c:v>
                </c:pt>
                <c:pt idx="281">
                  <c:v>50.745399999999997</c:v>
                </c:pt>
                <c:pt idx="282">
                  <c:v>50.880854999999997</c:v>
                </c:pt>
                <c:pt idx="283">
                  <c:v>51.016309999999997</c:v>
                </c:pt>
                <c:pt idx="284">
                  <c:v>51.151764999999997</c:v>
                </c:pt>
                <c:pt idx="285">
                  <c:v>51.287219999999998</c:v>
                </c:pt>
                <c:pt idx="286">
                  <c:v>51.422674999999998</c:v>
                </c:pt>
                <c:pt idx="287">
                  <c:v>51.558129999999998</c:v>
                </c:pt>
                <c:pt idx="288">
                  <c:v>51.693584999999999</c:v>
                </c:pt>
                <c:pt idx="289">
                  <c:v>51.829039999999999</c:v>
                </c:pt>
                <c:pt idx="290">
                  <c:v>51.964494999999999</c:v>
                </c:pt>
                <c:pt idx="291">
                  <c:v>52.09995</c:v>
                </c:pt>
                <c:pt idx="292">
                  <c:v>52.235405</c:v>
                </c:pt>
                <c:pt idx="293">
                  <c:v>52.37086</c:v>
                </c:pt>
                <c:pt idx="294">
                  <c:v>52.506315000000001</c:v>
                </c:pt>
                <c:pt idx="295">
                  <c:v>52.641770000000001</c:v>
                </c:pt>
                <c:pt idx="296">
                  <c:v>52.777225000000001</c:v>
                </c:pt>
                <c:pt idx="297">
                  <c:v>52.912680000000002</c:v>
                </c:pt>
                <c:pt idx="298">
                  <c:v>53.048135000000002</c:v>
                </c:pt>
                <c:pt idx="299">
                  <c:v>53.183590000000002</c:v>
                </c:pt>
                <c:pt idx="300">
                  <c:v>53.319045000000003</c:v>
                </c:pt>
                <c:pt idx="301">
                  <c:v>53.454500000000003</c:v>
                </c:pt>
                <c:pt idx="302">
                  <c:v>53.589955000000003</c:v>
                </c:pt>
                <c:pt idx="303">
                  <c:v>53.725409999999997</c:v>
                </c:pt>
                <c:pt idx="304">
                  <c:v>53.860864999999997</c:v>
                </c:pt>
                <c:pt idx="305">
                  <c:v>53.996319999999997</c:v>
                </c:pt>
                <c:pt idx="306">
                  <c:v>54.131774999999998</c:v>
                </c:pt>
                <c:pt idx="307">
                  <c:v>54.267229999999998</c:v>
                </c:pt>
                <c:pt idx="308">
                  <c:v>54.402684999999998</c:v>
                </c:pt>
                <c:pt idx="309">
                  <c:v>54.538139999999999</c:v>
                </c:pt>
                <c:pt idx="310">
                  <c:v>54.673594999999999</c:v>
                </c:pt>
                <c:pt idx="311">
                  <c:v>54.809049999999999</c:v>
                </c:pt>
                <c:pt idx="312">
                  <c:v>54.944504999999999</c:v>
                </c:pt>
                <c:pt idx="313">
                  <c:v>55.07996</c:v>
                </c:pt>
                <c:pt idx="314">
                  <c:v>55.215415</c:v>
                </c:pt>
                <c:pt idx="315">
                  <c:v>55.35087</c:v>
                </c:pt>
                <c:pt idx="316">
                  <c:v>55.486325000000001</c:v>
                </c:pt>
                <c:pt idx="317">
                  <c:v>55.621780000000001</c:v>
                </c:pt>
                <c:pt idx="318">
                  <c:v>55.757235000000001</c:v>
                </c:pt>
                <c:pt idx="319">
                  <c:v>55.892690000000002</c:v>
                </c:pt>
                <c:pt idx="320">
                  <c:v>56.028145000000002</c:v>
                </c:pt>
                <c:pt idx="321">
                  <c:v>56.163600000000002</c:v>
                </c:pt>
                <c:pt idx="322">
                  <c:v>56.299055000000003</c:v>
                </c:pt>
                <c:pt idx="323">
                  <c:v>56.434510000000003</c:v>
                </c:pt>
                <c:pt idx="324">
                  <c:v>56.569965000000003</c:v>
                </c:pt>
                <c:pt idx="325">
                  <c:v>56.705419999999997</c:v>
                </c:pt>
                <c:pt idx="326">
                  <c:v>56.840874999999997</c:v>
                </c:pt>
                <c:pt idx="327">
                  <c:v>56.976329999999997</c:v>
                </c:pt>
                <c:pt idx="328">
                  <c:v>57.111784999999998</c:v>
                </c:pt>
                <c:pt idx="329">
                  <c:v>57.247239999999998</c:v>
                </c:pt>
                <c:pt idx="330">
                  <c:v>57.382694999999998</c:v>
                </c:pt>
                <c:pt idx="331">
                  <c:v>57.518149999999999</c:v>
                </c:pt>
                <c:pt idx="332">
                  <c:v>57.653604999999999</c:v>
                </c:pt>
                <c:pt idx="333">
                  <c:v>57.789059999999999</c:v>
                </c:pt>
                <c:pt idx="334">
                  <c:v>57.924515</c:v>
                </c:pt>
                <c:pt idx="335">
                  <c:v>58.05997</c:v>
                </c:pt>
                <c:pt idx="336">
                  <c:v>58.195425</c:v>
                </c:pt>
                <c:pt idx="337">
                  <c:v>58.330880000000001</c:v>
                </c:pt>
                <c:pt idx="338">
                  <c:v>58.466335000000001</c:v>
                </c:pt>
                <c:pt idx="339">
                  <c:v>58.601790000000001</c:v>
                </c:pt>
                <c:pt idx="340">
                  <c:v>58.737245000000001</c:v>
                </c:pt>
                <c:pt idx="341">
                  <c:v>58.872700000000002</c:v>
                </c:pt>
                <c:pt idx="342">
                  <c:v>59.008155000000002</c:v>
                </c:pt>
                <c:pt idx="343">
                  <c:v>59.143610000000002</c:v>
                </c:pt>
                <c:pt idx="344">
                  <c:v>59.279065000000003</c:v>
                </c:pt>
                <c:pt idx="345">
                  <c:v>59.414520000000003</c:v>
                </c:pt>
                <c:pt idx="346">
                  <c:v>59.549975000000003</c:v>
                </c:pt>
                <c:pt idx="347">
                  <c:v>59.685429999999997</c:v>
                </c:pt>
                <c:pt idx="348">
                  <c:v>59.820884999999997</c:v>
                </c:pt>
                <c:pt idx="349">
                  <c:v>59.956339999999997</c:v>
                </c:pt>
                <c:pt idx="350">
                  <c:v>60.091794999999998</c:v>
                </c:pt>
                <c:pt idx="351">
                  <c:v>60.227249999999998</c:v>
                </c:pt>
                <c:pt idx="352">
                  <c:v>60.362704999999998</c:v>
                </c:pt>
                <c:pt idx="353">
                  <c:v>60.498159999999999</c:v>
                </c:pt>
                <c:pt idx="354">
                  <c:v>60.633614999999999</c:v>
                </c:pt>
                <c:pt idx="355">
                  <c:v>60.769069999999999</c:v>
                </c:pt>
                <c:pt idx="356">
                  <c:v>60.904525</c:v>
                </c:pt>
                <c:pt idx="357">
                  <c:v>61.03998</c:v>
                </c:pt>
                <c:pt idx="358">
                  <c:v>61.175435</c:v>
                </c:pt>
                <c:pt idx="359">
                  <c:v>61.310890000000001</c:v>
                </c:pt>
                <c:pt idx="360">
                  <c:v>61.446345000000001</c:v>
                </c:pt>
                <c:pt idx="361">
                  <c:v>61.581800000000001</c:v>
                </c:pt>
                <c:pt idx="362">
                  <c:v>61.717255000000002</c:v>
                </c:pt>
                <c:pt idx="363">
                  <c:v>61.852710000000002</c:v>
                </c:pt>
                <c:pt idx="364">
                  <c:v>61.988165000000002</c:v>
                </c:pt>
                <c:pt idx="365">
                  <c:v>62.123620000000003</c:v>
                </c:pt>
                <c:pt idx="366">
                  <c:v>62.259075000000003</c:v>
                </c:pt>
                <c:pt idx="367">
                  <c:v>62.394530000000003</c:v>
                </c:pt>
                <c:pt idx="368">
                  <c:v>62.529985000000003</c:v>
                </c:pt>
                <c:pt idx="369">
                  <c:v>62.665439999999997</c:v>
                </c:pt>
                <c:pt idx="370">
                  <c:v>62.800894999999997</c:v>
                </c:pt>
                <c:pt idx="371">
                  <c:v>62.936349999999997</c:v>
                </c:pt>
                <c:pt idx="372">
                  <c:v>63.071804999999998</c:v>
                </c:pt>
                <c:pt idx="373">
                  <c:v>63.207259999999998</c:v>
                </c:pt>
                <c:pt idx="374">
                  <c:v>63.342714999999998</c:v>
                </c:pt>
                <c:pt idx="375">
                  <c:v>63.478169999999999</c:v>
                </c:pt>
                <c:pt idx="376">
                  <c:v>63.613624999999999</c:v>
                </c:pt>
                <c:pt idx="377">
                  <c:v>63.749079999999999</c:v>
                </c:pt>
                <c:pt idx="378">
                  <c:v>63.884535</c:v>
                </c:pt>
                <c:pt idx="379">
                  <c:v>64.019990000000007</c:v>
                </c:pt>
                <c:pt idx="380">
                  <c:v>64.155445</c:v>
                </c:pt>
                <c:pt idx="381">
                  <c:v>64.290899999999993</c:v>
                </c:pt>
                <c:pt idx="382">
                  <c:v>64.426355000000001</c:v>
                </c:pt>
                <c:pt idx="383">
                  <c:v>64.561809999999994</c:v>
                </c:pt>
                <c:pt idx="384">
                  <c:v>64.697265000000002</c:v>
                </c:pt>
                <c:pt idx="385">
                  <c:v>64.832719999999995</c:v>
                </c:pt>
                <c:pt idx="386">
                  <c:v>64.968175000000002</c:v>
                </c:pt>
                <c:pt idx="387">
                  <c:v>65.103629999999995</c:v>
                </c:pt>
                <c:pt idx="388">
                  <c:v>65.239085000000003</c:v>
                </c:pt>
                <c:pt idx="389">
                  <c:v>65.374539999999996</c:v>
                </c:pt>
                <c:pt idx="390">
                  <c:v>65.509995000000004</c:v>
                </c:pt>
                <c:pt idx="391">
                  <c:v>65.645449999999997</c:v>
                </c:pt>
                <c:pt idx="392">
                  <c:v>65.780905000000004</c:v>
                </c:pt>
                <c:pt idx="393">
                  <c:v>65.916359999999997</c:v>
                </c:pt>
                <c:pt idx="394">
                  <c:v>66.051815000000005</c:v>
                </c:pt>
                <c:pt idx="395">
                  <c:v>66.187269999999998</c:v>
                </c:pt>
                <c:pt idx="396">
                  <c:v>66.322725000000005</c:v>
                </c:pt>
                <c:pt idx="397">
                  <c:v>66.458179999999999</c:v>
                </c:pt>
                <c:pt idx="398">
                  <c:v>66.593635000000006</c:v>
                </c:pt>
                <c:pt idx="399">
                  <c:v>66.729089999999999</c:v>
                </c:pt>
                <c:pt idx="400">
                  <c:v>66.864545000000007</c:v>
                </c:pt>
                <c:pt idx="401">
                  <c:v>67</c:v>
                </c:pt>
              </c:numCache>
            </c:numRef>
          </c:xVal>
          <c:yVal>
            <c:numRef>
              <c:f>'CL &amp; Data'!$AF$4:$AF$405</c:f>
              <c:numCache>
                <c:formatCode>General</c:formatCode>
                <c:ptCount val="402"/>
                <c:pt idx="0">
                  <c:v>-0.88162600999999996</c:v>
                </c:pt>
                <c:pt idx="1">
                  <c:v>-0.89761990000000003</c:v>
                </c:pt>
                <c:pt idx="2">
                  <c:v>-0.91721416</c:v>
                </c:pt>
                <c:pt idx="3">
                  <c:v>-0.9410482</c:v>
                </c:pt>
                <c:pt idx="4">
                  <c:v>-0.96917271999999999</c:v>
                </c:pt>
                <c:pt idx="5">
                  <c:v>-1.0017153999999999</c:v>
                </c:pt>
                <c:pt idx="6">
                  <c:v>-1.0376334</c:v>
                </c:pt>
                <c:pt idx="7">
                  <c:v>-1.0773368000000001</c:v>
                </c:pt>
                <c:pt idx="8">
                  <c:v>-1.1177334000000001</c:v>
                </c:pt>
                <c:pt idx="9">
                  <c:v>-1.1589693999999999</c:v>
                </c:pt>
                <c:pt idx="10">
                  <c:v>-1.2024366</c:v>
                </c:pt>
                <c:pt idx="11">
                  <c:v>-1.2470695000000001</c:v>
                </c:pt>
                <c:pt idx="12">
                  <c:v>-1.2923754000000001</c:v>
                </c:pt>
                <c:pt idx="13">
                  <c:v>-1.3385408000000001</c:v>
                </c:pt>
                <c:pt idx="14">
                  <c:v>-1.387832</c:v>
                </c:pt>
                <c:pt idx="15">
                  <c:v>-1.4404488</c:v>
                </c:pt>
                <c:pt idx="16">
                  <c:v>-1.4974461999999999</c:v>
                </c:pt>
                <c:pt idx="17">
                  <c:v>-1.5597585</c:v>
                </c:pt>
                <c:pt idx="18">
                  <c:v>-1.6292340000000001</c:v>
                </c:pt>
                <c:pt idx="19">
                  <c:v>-1.7053608</c:v>
                </c:pt>
                <c:pt idx="20">
                  <c:v>-1.7900692</c:v>
                </c:pt>
                <c:pt idx="21">
                  <c:v>-1.8860691000000001</c:v>
                </c:pt>
                <c:pt idx="22">
                  <c:v>-1.9922787</c:v>
                </c:pt>
                <c:pt idx="23">
                  <c:v>-2.1089796999999999</c:v>
                </c:pt>
                <c:pt idx="24">
                  <c:v>-2.2389866999999999</c:v>
                </c:pt>
                <c:pt idx="25">
                  <c:v>-2.3797076000000001</c:v>
                </c:pt>
                <c:pt idx="26">
                  <c:v>-2.5344690999999999</c:v>
                </c:pt>
                <c:pt idx="27">
                  <c:v>-2.7050550000000002</c:v>
                </c:pt>
                <c:pt idx="28">
                  <c:v>-2.8950007000000002</c:v>
                </c:pt>
                <c:pt idx="29">
                  <c:v>-3.1066088999999999</c:v>
                </c:pt>
                <c:pt idx="30">
                  <c:v>-3.3418076000000001</c:v>
                </c:pt>
                <c:pt idx="31">
                  <c:v>-3.6093875999999998</c:v>
                </c:pt>
                <c:pt idx="32">
                  <c:v>-3.9131464999999999</c:v>
                </c:pt>
                <c:pt idx="33">
                  <c:v>-4.2522693</c:v>
                </c:pt>
                <c:pt idx="34">
                  <c:v>-4.6363377999999997</c:v>
                </c:pt>
                <c:pt idx="35">
                  <c:v>-5.0571127000000002</c:v>
                </c:pt>
                <c:pt idx="36">
                  <c:v>-5.5239573000000002</c:v>
                </c:pt>
                <c:pt idx="37">
                  <c:v>-6.0632057000000001</c:v>
                </c:pt>
                <c:pt idx="38">
                  <c:v>-6.7154074000000001</c:v>
                </c:pt>
                <c:pt idx="39">
                  <c:v>-7.5025706000000003</c:v>
                </c:pt>
                <c:pt idx="40">
                  <c:v>-8.4171151999999996</c:v>
                </c:pt>
                <c:pt idx="41">
                  <c:v>-9.4648255999999993</c:v>
                </c:pt>
                <c:pt idx="42">
                  <c:v>-10.661675000000001</c:v>
                </c:pt>
                <c:pt idx="43">
                  <c:v>-12.034470000000001</c:v>
                </c:pt>
                <c:pt idx="44">
                  <c:v>-13.629550999999999</c:v>
                </c:pt>
                <c:pt idx="45">
                  <c:v>-15.380174</c:v>
                </c:pt>
                <c:pt idx="46">
                  <c:v>-17.028289999999998</c:v>
                </c:pt>
                <c:pt idx="47">
                  <c:v>-18.350249999999999</c:v>
                </c:pt>
                <c:pt idx="48">
                  <c:v>-19.270658000000001</c:v>
                </c:pt>
                <c:pt idx="49">
                  <c:v>-19.782658000000001</c:v>
                </c:pt>
                <c:pt idx="50">
                  <c:v>-19.931383</c:v>
                </c:pt>
                <c:pt idx="51">
                  <c:v>-19.763731</c:v>
                </c:pt>
                <c:pt idx="52">
                  <c:v>-19.245892999999999</c:v>
                </c:pt>
                <c:pt idx="53">
                  <c:v>-18.344138999999998</c:v>
                </c:pt>
                <c:pt idx="54">
                  <c:v>-17.140072</c:v>
                </c:pt>
                <c:pt idx="55">
                  <c:v>-15.87815</c:v>
                </c:pt>
                <c:pt idx="56">
                  <c:v>-14.754080999999999</c:v>
                </c:pt>
                <c:pt idx="57">
                  <c:v>-13.825540999999999</c:v>
                </c:pt>
                <c:pt idx="58">
                  <c:v>-13.098520000000001</c:v>
                </c:pt>
                <c:pt idx="59">
                  <c:v>-12.526775000000001</c:v>
                </c:pt>
                <c:pt idx="60">
                  <c:v>-12.048081</c:v>
                </c:pt>
                <c:pt idx="61">
                  <c:v>-11.659651999999999</c:v>
                </c:pt>
                <c:pt idx="62">
                  <c:v>-11.365867</c:v>
                </c:pt>
                <c:pt idx="63">
                  <c:v>-11.140926</c:v>
                </c:pt>
                <c:pt idx="64">
                  <c:v>-10.976926000000001</c:v>
                </c:pt>
                <c:pt idx="65">
                  <c:v>-10.857964000000001</c:v>
                </c:pt>
                <c:pt idx="66">
                  <c:v>-10.774677000000001</c:v>
                </c:pt>
                <c:pt idx="67">
                  <c:v>-10.719001</c:v>
                </c:pt>
                <c:pt idx="68">
                  <c:v>-10.681582000000001</c:v>
                </c:pt>
                <c:pt idx="69">
                  <c:v>-10.659724000000001</c:v>
                </c:pt>
                <c:pt idx="70">
                  <c:v>-10.651165000000001</c:v>
                </c:pt>
                <c:pt idx="71">
                  <c:v>-10.644254</c:v>
                </c:pt>
                <c:pt idx="72">
                  <c:v>-10.630599999999999</c:v>
                </c:pt>
                <c:pt idx="73">
                  <c:v>-10.614585</c:v>
                </c:pt>
                <c:pt idx="74">
                  <c:v>-10.591958999999999</c:v>
                </c:pt>
                <c:pt idx="75">
                  <c:v>-10.566127</c:v>
                </c:pt>
                <c:pt idx="76">
                  <c:v>-10.541615</c:v>
                </c:pt>
                <c:pt idx="77">
                  <c:v>-10.518606999999999</c:v>
                </c:pt>
                <c:pt idx="78">
                  <c:v>-10.502659</c:v>
                </c:pt>
                <c:pt idx="79">
                  <c:v>-10.473905</c:v>
                </c:pt>
                <c:pt idx="80">
                  <c:v>-10.452256999999999</c:v>
                </c:pt>
                <c:pt idx="81">
                  <c:v>-10.455698999999999</c:v>
                </c:pt>
                <c:pt idx="82">
                  <c:v>-10.483439000000001</c:v>
                </c:pt>
                <c:pt idx="83">
                  <c:v>-10.547677999999999</c:v>
                </c:pt>
                <c:pt idx="84">
                  <c:v>-10.64148</c:v>
                </c:pt>
                <c:pt idx="85">
                  <c:v>-10.816775</c:v>
                </c:pt>
                <c:pt idx="86">
                  <c:v>-11.064442</c:v>
                </c:pt>
                <c:pt idx="87">
                  <c:v>-11.424454000000001</c:v>
                </c:pt>
                <c:pt idx="88">
                  <c:v>-11.966212000000001</c:v>
                </c:pt>
                <c:pt idx="89">
                  <c:v>-12.739183000000001</c:v>
                </c:pt>
                <c:pt idx="90">
                  <c:v>-13.869069</c:v>
                </c:pt>
                <c:pt idx="91">
                  <c:v>-14.9755</c:v>
                </c:pt>
                <c:pt idx="92">
                  <c:v>-15.630497999999999</c:v>
                </c:pt>
                <c:pt idx="93">
                  <c:v>-15.918604</c:v>
                </c:pt>
                <c:pt idx="94">
                  <c:v>-15.891306</c:v>
                </c:pt>
                <c:pt idx="95">
                  <c:v>-15.655105000000001</c:v>
                </c:pt>
                <c:pt idx="96">
                  <c:v>-15.226186</c:v>
                </c:pt>
                <c:pt idx="97">
                  <c:v>-14.596482999999999</c:v>
                </c:pt>
                <c:pt idx="98">
                  <c:v>-13.717959</c:v>
                </c:pt>
                <c:pt idx="99">
                  <c:v>-12.462108000000001</c:v>
                </c:pt>
                <c:pt idx="100">
                  <c:v>-11.210684000000001</c:v>
                </c:pt>
                <c:pt idx="101">
                  <c:v>-10.384644</c:v>
                </c:pt>
                <c:pt idx="102">
                  <c:v>-9.8964405000000006</c:v>
                </c:pt>
                <c:pt idx="103">
                  <c:v>-9.6595382999999995</c:v>
                </c:pt>
                <c:pt idx="104">
                  <c:v>-9.5559826000000001</c:v>
                </c:pt>
                <c:pt idx="105">
                  <c:v>-9.5167579999999994</c:v>
                </c:pt>
                <c:pt idx="106">
                  <c:v>-9.4862347000000007</c:v>
                </c:pt>
                <c:pt idx="107">
                  <c:v>-9.4370192999999993</c:v>
                </c:pt>
                <c:pt idx="108">
                  <c:v>-9.3516616999999993</c:v>
                </c:pt>
                <c:pt idx="109">
                  <c:v>-9.2224444999999999</c:v>
                </c:pt>
                <c:pt idx="110">
                  <c:v>-9.0562953999999998</c:v>
                </c:pt>
                <c:pt idx="111">
                  <c:v>-8.8637160999999995</c:v>
                </c:pt>
                <c:pt idx="112">
                  <c:v>-8.6343306999999996</c:v>
                </c:pt>
                <c:pt idx="113">
                  <c:v>-8.3868998999999995</c:v>
                </c:pt>
                <c:pt idx="114">
                  <c:v>-8.1304482999999994</c:v>
                </c:pt>
                <c:pt idx="115">
                  <c:v>-7.8821839999999996</c:v>
                </c:pt>
                <c:pt idx="116">
                  <c:v>-7.6490207000000003</c:v>
                </c:pt>
                <c:pt idx="117">
                  <c:v>-7.4365835000000002</c:v>
                </c:pt>
                <c:pt idx="118">
                  <c:v>-7.2425231999999999</c:v>
                </c:pt>
                <c:pt idx="119">
                  <c:v>-7.0574345999999997</c:v>
                </c:pt>
                <c:pt idx="120">
                  <c:v>-6.8835416</c:v>
                </c:pt>
                <c:pt idx="121">
                  <c:v>-6.7177524999999996</c:v>
                </c:pt>
                <c:pt idx="122">
                  <c:v>-6.5660257</c:v>
                </c:pt>
                <c:pt idx="123">
                  <c:v>-6.4248729000000004</c:v>
                </c:pt>
                <c:pt idx="124">
                  <c:v>-6.2988910999999996</c:v>
                </c:pt>
                <c:pt idx="125">
                  <c:v>-6.1838851000000004</c:v>
                </c:pt>
                <c:pt idx="126">
                  <c:v>-6.0861992999999996</c:v>
                </c:pt>
                <c:pt idx="127">
                  <c:v>-6.0000415</c:v>
                </c:pt>
                <c:pt idx="128">
                  <c:v>-5.9283972</c:v>
                </c:pt>
                <c:pt idx="129">
                  <c:v>-5.8657893999999997</c:v>
                </c:pt>
                <c:pt idx="130">
                  <c:v>-5.8158345000000002</c:v>
                </c:pt>
                <c:pt idx="131">
                  <c:v>-5.7761430999999996</c:v>
                </c:pt>
                <c:pt idx="132">
                  <c:v>-5.7502598999999996</c:v>
                </c:pt>
                <c:pt idx="133">
                  <c:v>-5.7379312999999996</c:v>
                </c:pt>
                <c:pt idx="134">
                  <c:v>-5.7456621999999999</c:v>
                </c:pt>
                <c:pt idx="135">
                  <c:v>-5.7731104000000002</c:v>
                </c:pt>
                <c:pt idx="136">
                  <c:v>-5.8230256999999996</c:v>
                </c:pt>
                <c:pt idx="137">
                  <c:v>-5.9004988999999997</c:v>
                </c:pt>
                <c:pt idx="138">
                  <c:v>-6.0094848000000001</c:v>
                </c:pt>
                <c:pt idx="139">
                  <c:v>-6.1428741999999996</c:v>
                </c:pt>
                <c:pt idx="140">
                  <c:v>-6.2779131000000001</c:v>
                </c:pt>
                <c:pt idx="141">
                  <c:v>-6.3856130000000002</c:v>
                </c:pt>
                <c:pt idx="142">
                  <c:v>-6.4333267000000003</c:v>
                </c:pt>
                <c:pt idx="143">
                  <c:v>-6.4190516000000004</c:v>
                </c:pt>
                <c:pt idx="144">
                  <c:v>-6.3491701999999997</c:v>
                </c:pt>
                <c:pt idx="145">
                  <c:v>-6.2399281999999996</c:v>
                </c:pt>
                <c:pt idx="146">
                  <c:v>-6.0985640999999999</c:v>
                </c:pt>
                <c:pt idx="147">
                  <c:v>-5.9327521000000001</c:v>
                </c:pt>
                <c:pt idx="148">
                  <c:v>-5.7465501000000003</c:v>
                </c:pt>
                <c:pt idx="149">
                  <c:v>-5.5643034</c:v>
                </c:pt>
                <c:pt idx="150">
                  <c:v>-5.4152526999999999</c:v>
                </c:pt>
                <c:pt idx="151">
                  <c:v>-5.3255520000000001</c:v>
                </c:pt>
                <c:pt idx="152">
                  <c:v>-5.2945786000000004</c:v>
                </c:pt>
                <c:pt idx="153">
                  <c:v>-5.3148049999999998</c:v>
                </c:pt>
                <c:pt idx="154">
                  <c:v>-5.3697796000000002</c:v>
                </c:pt>
                <c:pt idx="155">
                  <c:v>-5.4483851999999997</c:v>
                </c:pt>
                <c:pt idx="156">
                  <c:v>-5.5386461999999996</c:v>
                </c:pt>
                <c:pt idx="157">
                  <c:v>-5.6384791999999999</c:v>
                </c:pt>
                <c:pt idx="158">
                  <c:v>-5.7488197999999997</c:v>
                </c:pt>
                <c:pt idx="159">
                  <c:v>-5.8532677</c:v>
                </c:pt>
                <c:pt idx="160">
                  <c:v>-5.9615130000000001</c:v>
                </c:pt>
                <c:pt idx="161">
                  <c:v>-6.0774049999999997</c:v>
                </c:pt>
                <c:pt idx="162">
                  <c:v>-6.2000270000000004</c:v>
                </c:pt>
                <c:pt idx="163">
                  <c:v>-6.3311472000000002</c:v>
                </c:pt>
                <c:pt idx="164">
                  <c:v>-6.4667687000000003</c:v>
                </c:pt>
                <c:pt idx="165">
                  <c:v>-6.610754</c:v>
                </c:pt>
                <c:pt idx="166">
                  <c:v>-6.7807788999999996</c:v>
                </c:pt>
                <c:pt idx="167">
                  <c:v>-6.9574246000000004</c:v>
                </c:pt>
                <c:pt idx="168">
                  <c:v>-7.1605429999999997</c:v>
                </c:pt>
                <c:pt idx="169">
                  <c:v>-7.3876246999999999</c:v>
                </c:pt>
                <c:pt idx="170">
                  <c:v>-7.644145</c:v>
                </c:pt>
                <c:pt idx="171">
                  <c:v>-7.9257679000000003</c:v>
                </c:pt>
                <c:pt idx="172">
                  <c:v>-8.2337626999999998</c:v>
                </c:pt>
                <c:pt idx="173">
                  <c:v>-8.5572385999999998</c:v>
                </c:pt>
                <c:pt idx="174">
                  <c:v>-8.8817939999999993</c:v>
                </c:pt>
                <c:pt idx="175">
                  <c:v>-9.1674118</c:v>
                </c:pt>
                <c:pt idx="176">
                  <c:v>-9.4549512999999994</c:v>
                </c:pt>
                <c:pt idx="177">
                  <c:v>-9.7491856000000006</c:v>
                </c:pt>
                <c:pt idx="178">
                  <c:v>-10.073898</c:v>
                </c:pt>
                <c:pt idx="179">
                  <c:v>-10.450699</c:v>
                </c:pt>
                <c:pt idx="180">
                  <c:v>-10.873089</c:v>
                </c:pt>
                <c:pt idx="181">
                  <c:v>-11.375436000000001</c:v>
                </c:pt>
                <c:pt idx="182">
                  <c:v>-11.964090000000001</c:v>
                </c:pt>
                <c:pt idx="183">
                  <c:v>-12.671219000000001</c:v>
                </c:pt>
                <c:pt idx="184">
                  <c:v>-13.538873000000001</c:v>
                </c:pt>
                <c:pt idx="185">
                  <c:v>-14.58344</c:v>
                </c:pt>
                <c:pt idx="186">
                  <c:v>-15.864335000000001</c:v>
                </c:pt>
                <c:pt idx="187">
                  <c:v>-17.371272999999999</c:v>
                </c:pt>
                <c:pt idx="188">
                  <c:v>-19.21397</c:v>
                </c:pt>
                <c:pt idx="189">
                  <c:v>-21.667384999999999</c:v>
                </c:pt>
                <c:pt idx="190">
                  <c:v>-24.138317000000001</c:v>
                </c:pt>
                <c:pt idx="191">
                  <c:v>-25.862141000000001</c:v>
                </c:pt>
                <c:pt idx="192">
                  <c:v>-26.958632000000001</c:v>
                </c:pt>
                <c:pt idx="193">
                  <c:v>-27.634180000000001</c:v>
                </c:pt>
                <c:pt idx="194">
                  <c:v>-27.888033</c:v>
                </c:pt>
                <c:pt idx="195">
                  <c:v>-27.697523</c:v>
                </c:pt>
                <c:pt idx="196">
                  <c:v>-27.082813000000002</c:v>
                </c:pt>
                <c:pt idx="197">
                  <c:v>-26.034185000000001</c:v>
                </c:pt>
                <c:pt idx="198">
                  <c:v>-24.286325000000001</c:v>
                </c:pt>
                <c:pt idx="199">
                  <c:v>-22.394597999999998</c:v>
                </c:pt>
                <c:pt idx="200">
                  <c:v>-21.129536000000002</c:v>
                </c:pt>
                <c:pt idx="201">
                  <c:v>-13.057089</c:v>
                </c:pt>
                <c:pt idx="202">
                  <c:v>-12.886215999999999</c:v>
                </c:pt>
                <c:pt idx="203">
                  <c:v>-12.682494999999999</c:v>
                </c:pt>
                <c:pt idx="204">
                  <c:v>-12.461613</c:v>
                </c:pt>
                <c:pt idx="205">
                  <c:v>-12.227205</c:v>
                </c:pt>
                <c:pt idx="206">
                  <c:v>-11.984878999999999</c:v>
                </c:pt>
                <c:pt idx="207">
                  <c:v>-11.784653</c:v>
                </c:pt>
                <c:pt idx="208">
                  <c:v>-11.603866</c:v>
                </c:pt>
                <c:pt idx="209">
                  <c:v>-11.466208</c:v>
                </c:pt>
                <c:pt idx="210">
                  <c:v>-11.359866999999999</c:v>
                </c:pt>
                <c:pt idx="211">
                  <c:v>-11.253983</c:v>
                </c:pt>
                <c:pt idx="212">
                  <c:v>-11.182686</c:v>
                </c:pt>
                <c:pt idx="213">
                  <c:v>-11.144326</c:v>
                </c:pt>
                <c:pt idx="214">
                  <c:v>-11.114179</c:v>
                </c:pt>
                <c:pt idx="215">
                  <c:v>-11.107172</c:v>
                </c:pt>
                <c:pt idx="216">
                  <c:v>-11.117207000000001</c:v>
                </c:pt>
                <c:pt idx="217">
                  <c:v>-11.137631000000001</c:v>
                </c:pt>
                <c:pt idx="218">
                  <c:v>-11.160745</c:v>
                </c:pt>
                <c:pt idx="219">
                  <c:v>-11.184711999999999</c:v>
                </c:pt>
                <c:pt idx="220">
                  <c:v>-11.233451000000001</c:v>
                </c:pt>
                <c:pt idx="221">
                  <c:v>-11.287521999999999</c:v>
                </c:pt>
                <c:pt idx="222">
                  <c:v>-11.319303</c:v>
                </c:pt>
                <c:pt idx="223">
                  <c:v>-11.368506999999999</c:v>
                </c:pt>
                <c:pt idx="224">
                  <c:v>-11.418244</c:v>
                </c:pt>
                <c:pt idx="225">
                  <c:v>-11.445995</c:v>
                </c:pt>
                <c:pt idx="226">
                  <c:v>-11.469250000000001</c:v>
                </c:pt>
                <c:pt idx="227">
                  <c:v>-11.477465</c:v>
                </c:pt>
                <c:pt idx="228">
                  <c:v>-11.442259999999999</c:v>
                </c:pt>
                <c:pt idx="229">
                  <c:v>-11.343133999999999</c:v>
                </c:pt>
                <c:pt idx="230">
                  <c:v>-11.210236999999999</c:v>
                </c:pt>
                <c:pt idx="231">
                  <c:v>-11.042631</c:v>
                </c:pt>
                <c:pt idx="232">
                  <c:v>-10.829791999999999</c:v>
                </c:pt>
                <c:pt idx="233">
                  <c:v>-10.582350999999999</c:v>
                </c:pt>
                <c:pt idx="234">
                  <c:v>-10.324201</c:v>
                </c:pt>
                <c:pt idx="235">
                  <c:v>-10.056393</c:v>
                </c:pt>
                <c:pt idx="236">
                  <c:v>-9.7945890000000002</c:v>
                </c:pt>
                <c:pt idx="237">
                  <c:v>-9.5412883999999991</c:v>
                </c:pt>
                <c:pt idx="238">
                  <c:v>-9.3289288999999993</c:v>
                </c:pt>
                <c:pt idx="239">
                  <c:v>-9.1263255999999995</c:v>
                </c:pt>
                <c:pt idx="240">
                  <c:v>-8.9454574999999998</c:v>
                </c:pt>
                <c:pt idx="241">
                  <c:v>-8.7863845999999999</c:v>
                </c:pt>
                <c:pt idx="242">
                  <c:v>-8.6401005000000008</c:v>
                </c:pt>
                <c:pt idx="243">
                  <c:v>-8.5071601999999995</c:v>
                </c:pt>
                <c:pt idx="244">
                  <c:v>-8.3795757000000002</c:v>
                </c:pt>
                <c:pt idx="245">
                  <c:v>-8.2519597999999998</c:v>
                </c:pt>
                <c:pt idx="246">
                  <c:v>-8.1430787999999996</c:v>
                </c:pt>
                <c:pt idx="247">
                  <c:v>-8.0347939000000004</c:v>
                </c:pt>
                <c:pt idx="248">
                  <c:v>-7.9269137000000001</c:v>
                </c:pt>
                <c:pt idx="249">
                  <c:v>-7.8230462000000003</c:v>
                </c:pt>
                <c:pt idx="250">
                  <c:v>-7.7082610000000003</c:v>
                </c:pt>
                <c:pt idx="251">
                  <c:v>-7.5897683999999996</c:v>
                </c:pt>
                <c:pt idx="252">
                  <c:v>-7.4630232000000003</c:v>
                </c:pt>
                <c:pt idx="253">
                  <c:v>-7.3345903999999997</c:v>
                </c:pt>
                <c:pt idx="254">
                  <c:v>-7.1981596999999997</c:v>
                </c:pt>
                <c:pt idx="255">
                  <c:v>-7.0496230000000004</c:v>
                </c:pt>
                <c:pt idx="256">
                  <c:v>-6.8940286999999998</c:v>
                </c:pt>
                <c:pt idx="257">
                  <c:v>-6.7271828999999999</c:v>
                </c:pt>
                <c:pt idx="258">
                  <c:v>-6.5689554000000001</c:v>
                </c:pt>
                <c:pt idx="259">
                  <c:v>-6.4213037000000002</c:v>
                </c:pt>
                <c:pt idx="260">
                  <c:v>-6.2592106000000003</c:v>
                </c:pt>
                <c:pt idx="261">
                  <c:v>-6.1040882999999999</c:v>
                </c:pt>
                <c:pt idx="262">
                  <c:v>-5.9514794000000002</c:v>
                </c:pt>
                <c:pt idx="263">
                  <c:v>-5.7960577000000004</c:v>
                </c:pt>
                <c:pt idx="264">
                  <c:v>-5.6461768000000001</c:v>
                </c:pt>
                <c:pt idx="265">
                  <c:v>-5.503787</c:v>
                </c:pt>
                <c:pt idx="266">
                  <c:v>-5.3751949999999997</c:v>
                </c:pt>
                <c:pt idx="267">
                  <c:v>-5.2345623999999997</c:v>
                </c:pt>
                <c:pt idx="268">
                  <c:v>-5.0986481000000001</c:v>
                </c:pt>
                <c:pt idx="269">
                  <c:v>-4.9734997999999999</c:v>
                </c:pt>
                <c:pt idx="270">
                  <c:v>-4.8537068000000003</c:v>
                </c:pt>
                <c:pt idx="271">
                  <c:v>-4.7438598000000001</c:v>
                </c:pt>
                <c:pt idx="272">
                  <c:v>-4.6438284000000003</c:v>
                </c:pt>
                <c:pt idx="273">
                  <c:v>-4.5557474999999998</c:v>
                </c:pt>
                <c:pt idx="274">
                  <c:v>-4.4640545999999999</c:v>
                </c:pt>
                <c:pt idx="275">
                  <c:v>-4.3764911</c:v>
                </c:pt>
                <c:pt idx="276">
                  <c:v>-4.2949820000000001</c:v>
                </c:pt>
                <c:pt idx="277">
                  <c:v>-4.2094339999999999</c:v>
                </c:pt>
                <c:pt idx="278">
                  <c:v>-4.1357736999999997</c:v>
                </c:pt>
                <c:pt idx="279">
                  <c:v>-4.0592627999999999</c:v>
                </c:pt>
                <c:pt idx="280">
                  <c:v>-3.9850208999999999</c:v>
                </c:pt>
                <c:pt idx="281">
                  <c:v>-3.9190450000000001</c:v>
                </c:pt>
                <c:pt idx="282">
                  <c:v>-3.8537184999999998</c:v>
                </c:pt>
                <c:pt idx="283">
                  <c:v>-3.7940532999999999</c:v>
                </c:pt>
                <c:pt idx="284">
                  <c:v>-3.7461755000000001</c:v>
                </c:pt>
                <c:pt idx="285">
                  <c:v>-3.7130760999999999</c:v>
                </c:pt>
                <c:pt idx="286">
                  <c:v>-3.6887591</c:v>
                </c:pt>
                <c:pt idx="287">
                  <c:v>-3.6719210000000002</c:v>
                </c:pt>
                <c:pt idx="288">
                  <c:v>-3.6624903999999998</c:v>
                </c:pt>
                <c:pt idx="289">
                  <c:v>-3.6578400000000002</c:v>
                </c:pt>
                <c:pt idx="290">
                  <c:v>-3.6590582999999999</c:v>
                </c:pt>
                <c:pt idx="291">
                  <c:v>-3.6608198000000001</c:v>
                </c:pt>
                <c:pt idx="292">
                  <c:v>-3.6749656000000002</c:v>
                </c:pt>
                <c:pt idx="293">
                  <c:v>-3.6913702000000002</c:v>
                </c:pt>
                <c:pt idx="294">
                  <c:v>-3.7108935999999999</c:v>
                </c:pt>
                <c:pt idx="295">
                  <c:v>-3.7353635000000001</c:v>
                </c:pt>
                <c:pt idx="296">
                  <c:v>-3.7502116999999999</c:v>
                </c:pt>
                <c:pt idx="297">
                  <c:v>-3.7706254000000001</c:v>
                </c:pt>
                <c:pt idx="298">
                  <c:v>-3.7949817000000001</c:v>
                </c:pt>
                <c:pt idx="299">
                  <c:v>-3.8206592000000001</c:v>
                </c:pt>
                <c:pt idx="300">
                  <c:v>-3.8505444999999998</c:v>
                </c:pt>
                <c:pt idx="301">
                  <c:v>-3.8678976999999999</c:v>
                </c:pt>
                <c:pt idx="302">
                  <c:v>-3.8857563000000002</c:v>
                </c:pt>
                <c:pt idx="303">
                  <c:v>-3.8983243000000001</c:v>
                </c:pt>
                <c:pt idx="304">
                  <c:v>-3.9112656000000001</c:v>
                </c:pt>
                <c:pt idx="305">
                  <c:v>-3.9252026</c:v>
                </c:pt>
                <c:pt idx="306">
                  <c:v>-3.9374579999999999</c:v>
                </c:pt>
                <c:pt idx="307">
                  <c:v>-3.9429251999999999</c:v>
                </c:pt>
                <c:pt idx="308">
                  <c:v>-3.9350776999999999</c:v>
                </c:pt>
                <c:pt idx="309">
                  <c:v>-3.9353514000000001</c:v>
                </c:pt>
                <c:pt idx="310">
                  <c:v>-3.9384486999999999</c:v>
                </c:pt>
                <c:pt idx="311">
                  <c:v>-3.9380109000000001</c:v>
                </c:pt>
                <c:pt idx="312">
                  <c:v>-3.9409207999999998</c:v>
                </c:pt>
                <c:pt idx="313">
                  <c:v>-3.9388888</c:v>
                </c:pt>
                <c:pt idx="314">
                  <c:v>-3.9357549999999999</c:v>
                </c:pt>
                <c:pt idx="315">
                  <c:v>-3.9355326000000002</c:v>
                </c:pt>
                <c:pt idx="316">
                  <c:v>-3.9381018000000001</c:v>
                </c:pt>
                <c:pt idx="317">
                  <c:v>-3.9498913</c:v>
                </c:pt>
                <c:pt idx="318">
                  <c:v>-3.9621632</c:v>
                </c:pt>
                <c:pt idx="319">
                  <c:v>-3.9754350000000001</c:v>
                </c:pt>
                <c:pt idx="320">
                  <c:v>-3.9844902000000002</c:v>
                </c:pt>
                <c:pt idx="321">
                  <c:v>-3.9802368000000001</c:v>
                </c:pt>
                <c:pt idx="322">
                  <c:v>-3.9844580000000001</c:v>
                </c:pt>
                <c:pt idx="323">
                  <c:v>-3.9991591</c:v>
                </c:pt>
                <c:pt idx="324">
                  <c:v>-4.0094856999999999</c:v>
                </c:pt>
                <c:pt idx="325">
                  <c:v>-4.0294122999999997</c:v>
                </c:pt>
                <c:pt idx="326">
                  <c:v>-4.0486259000000002</c:v>
                </c:pt>
                <c:pt idx="327">
                  <c:v>-4.0656055999999996</c:v>
                </c:pt>
                <c:pt idx="328">
                  <c:v>-4.0983309999999999</c:v>
                </c:pt>
                <c:pt idx="329">
                  <c:v>-4.1477846999999999</c:v>
                </c:pt>
                <c:pt idx="330">
                  <c:v>-4.2181319999999998</c:v>
                </c:pt>
                <c:pt idx="331">
                  <c:v>-4.2936763999999998</c:v>
                </c:pt>
                <c:pt idx="332">
                  <c:v>-4.3737120999999997</c:v>
                </c:pt>
                <c:pt idx="333">
                  <c:v>-4.4703464999999998</c:v>
                </c:pt>
                <c:pt idx="334">
                  <c:v>-4.5745082000000004</c:v>
                </c:pt>
                <c:pt idx="335">
                  <c:v>-4.6943330999999997</c:v>
                </c:pt>
                <c:pt idx="336">
                  <c:v>-4.8202090000000002</c:v>
                </c:pt>
                <c:pt idx="337">
                  <c:v>-4.9492288000000002</c:v>
                </c:pt>
                <c:pt idx="338">
                  <c:v>-5.0746979999999997</c:v>
                </c:pt>
                <c:pt idx="339">
                  <c:v>-5.1991329000000004</c:v>
                </c:pt>
                <c:pt idx="340">
                  <c:v>-5.3257789999999998</c:v>
                </c:pt>
                <c:pt idx="341">
                  <c:v>-5.4603251999999998</c:v>
                </c:pt>
                <c:pt idx="342">
                  <c:v>-5.5924171999999999</c:v>
                </c:pt>
                <c:pt idx="343">
                  <c:v>-5.7243991000000003</c:v>
                </c:pt>
                <c:pt idx="344">
                  <c:v>-5.8513827000000003</c:v>
                </c:pt>
                <c:pt idx="345">
                  <c:v>-5.9941769000000003</c:v>
                </c:pt>
                <c:pt idx="346">
                  <c:v>-6.1492686000000001</c:v>
                </c:pt>
                <c:pt idx="347">
                  <c:v>-6.3218961</c:v>
                </c:pt>
                <c:pt idx="348">
                  <c:v>-6.5161138000000003</c:v>
                </c:pt>
                <c:pt idx="349">
                  <c:v>-6.7359065999999999</c:v>
                </c:pt>
                <c:pt idx="350">
                  <c:v>-6.9501314000000001</c:v>
                </c:pt>
                <c:pt idx="351">
                  <c:v>-7.1676903000000003</c:v>
                </c:pt>
                <c:pt idx="352">
                  <c:v>-7.3820914999999996</c:v>
                </c:pt>
                <c:pt idx="353">
                  <c:v>-7.5866202999999999</c:v>
                </c:pt>
                <c:pt idx="354">
                  <c:v>-7.7880373000000001</c:v>
                </c:pt>
                <c:pt idx="355">
                  <c:v>-7.9630574999999997</c:v>
                </c:pt>
                <c:pt idx="356">
                  <c:v>-8.0966872999999993</c:v>
                </c:pt>
                <c:pt idx="357">
                  <c:v>-8.2134218000000008</c:v>
                </c:pt>
                <c:pt idx="358">
                  <c:v>-8.2803573999999998</c:v>
                </c:pt>
                <c:pt idx="359">
                  <c:v>-8.3280849000000003</c:v>
                </c:pt>
                <c:pt idx="360">
                  <c:v>-8.3518170999999999</c:v>
                </c:pt>
                <c:pt idx="361">
                  <c:v>-8.3522797000000004</c:v>
                </c:pt>
                <c:pt idx="362">
                  <c:v>-8.3331546999999997</c:v>
                </c:pt>
                <c:pt idx="363">
                  <c:v>-8.2724752000000006</c:v>
                </c:pt>
                <c:pt idx="364">
                  <c:v>-8.1783666999999998</c:v>
                </c:pt>
                <c:pt idx="365">
                  <c:v>-8.0923175999999994</c:v>
                </c:pt>
                <c:pt idx="366">
                  <c:v>-7.9622764999999998</c:v>
                </c:pt>
                <c:pt idx="367">
                  <c:v>-7.8763046000000001</c:v>
                </c:pt>
                <c:pt idx="368">
                  <c:v>-7.7735580999999998</c:v>
                </c:pt>
                <c:pt idx="369">
                  <c:v>-7.6861281000000004</c:v>
                </c:pt>
                <c:pt idx="370">
                  <c:v>-7.6000895999999996</c:v>
                </c:pt>
                <c:pt idx="371">
                  <c:v>-7.5128836999999997</c:v>
                </c:pt>
                <c:pt idx="372">
                  <c:v>-7.4374856999999999</c:v>
                </c:pt>
                <c:pt idx="373">
                  <c:v>-7.3935766000000003</c:v>
                </c:pt>
                <c:pt idx="374">
                  <c:v>-7.3687253000000004</c:v>
                </c:pt>
                <c:pt idx="375">
                  <c:v>-7.3712362999999996</c:v>
                </c:pt>
                <c:pt idx="376">
                  <c:v>-7.3285608</c:v>
                </c:pt>
                <c:pt idx="377">
                  <c:v>-7.2863965000000004</c:v>
                </c:pt>
                <c:pt idx="378">
                  <c:v>-7.2352280999999996</c:v>
                </c:pt>
                <c:pt idx="379">
                  <c:v>-7.1898087999999998</c:v>
                </c:pt>
                <c:pt idx="380">
                  <c:v>-7.1492934000000004</c:v>
                </c:pt>
                <c:pt idx="381">
                  <c:v>-7.1024804000000001</c:v>
                </c:pt>
                <c:pt idx="382">
                  <c:v>-7.0561419000000001</c:v>
                </c:pt>
                <c:pt idx="383">
                  <c:v>-6.9900403000000004</c:v>
                </c:pt>
                <c:pt idx="384">
                  <c:v>-6.9098835000000003</c:v>
                </c:pt>
                <c:pt idx="385">
                  <c:v>-6.8206357999999998</c:v>
                </c:pt>
                <c:pt idx="386">
                  <c:v>-6.7341986</c:v>
                </c:pt>
                <c:pt idx="387">
                  <c:v>-6.6498337000000003</c:v>
                </c:pt>
                <c:pt idx="388">
                  <c:v>-6.5492039000000002</c:v>
                </c:pt>
                <c:pt idx="389">
                  <c:v>-6.4608784000000004</c:v>
                </c:pt>
                <c:pt idx="390">
                  <c:v>-6.3656515999999996</c:v>
                </c:pt>
                <c:pt idx="391">
                  <c:v>-6.2605437999999998</c:v>
                </c:pt>
                <c:pt idx="392">
                  <c:v>-6.1594119000000003</c:v>
                </c:pt>
                <c:pt idx="393">
                  <c:v>-6.0671248000000002</c:v>
                </c:pt>
                <c:pt idx="394">
                  <c:v>-5.9854836000000002</c:v>
                </c:pt>
                <c:pt idx="395">
                  <c:v>-5.9347510000000003</c:v>
                </c:pt>
                <c:pt idx="396">
                  <c:v>-5.8842235000000001</c:v>
                </c:pt>
                <c:pt idx="397">
                  <c:v>-5.8499607999999998</c:v>
                </c:pt>
                <c:pt idx="398">
                  <c:v>-5.8173899999999996</c:v>
                </c:pt>
                <c:pt idx="399">
                  <c:v>-5.8025064000000004</c:v>
                </c:pt>
                <c:pt idx="400">
                  <c:v>-5.7954783000000001</c:v>
                </c:pt>
                <c:pt idx="401">
                  <c:v>-5.7908578000000004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4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066004058016286"/>
          <c:y val="0.6658927529892098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-0.86869638999999998</c:v>
                </c:pt>
                <c:pt idx="1">
                  <c:v>-0.91365879999999999</c:v>
                </c:pt>
                <c:pt idx="2">
                  <c:v>-0.98403375999999998</c:v>
                </c:pt>
                <c:pt idx="3">
                  <c:v>-1.0813128999999999</c:v>
                </c:pt>
                <c:pt idx="4">
                  <c:v>-1.1752210000000001</c:v>
                </c:pt>
                <c:pt idx="5">
                  <c:v>-1.293309</c:v>
                </c:pt>
                <c:pt idx="6">
                  <c:v>-1.4510531</c:v>
                </c:pt>
                <c:pt idx="7">
                  <c:v>-1.6252301</c:v>
                </c:pt>
                <c:pt idx="8">
                  <c:v>-1.8159419999999999</c:v>
                </c:pt>
                <c:pt idx="9">
                  <c:v>-2.0437753000000001</c:v>
                </c:pt>
                <c:pt idx="10">
                  <c:v>-2.2847438000000002</c:v>
                </c:pt>
                <c:pt idx="11">
                  <c:v>-2.4500263000000002</c:v>
                </c:pt>
                <c:pt idx="12">
                  <c:v>-2.5534444000000001</c:v>
                </c:pt>
                <c:pt idx="13">
                  <c:v>-2.6538639000000002</c:v>
                </c:pt>
                <c:pt idx="14">
                  <c:v>-2.7188907000000002</c:v>
                </c:pt>
                <c:pt idx="15">
                  <c:v>-2.8109573999999999</c:v>
                </c:pt>
                <c:pt idx="16">
                  <c:v>-3.0111032</c:v>
                </c:pt>
                <c:pt idx="17">
                  <c:v>-3.0869441000000002</c:v>
                </c:pt>
                <c:pt idx="18">
                  <c:v>-3.2380285</c:v>
                </c:pt>
                <c:pt idx="19">
                  <c:v>-3.3508909</c:v>
                </c:pt>
                <c:pt idx="20">
                  <c:v>-3.3685689000000001</c:v>
                </c:pt>
                <c:pt idx="21">
                  <c:v>-3.3211210000000002</c:v>
                </c:pt>
                <c:pt idx="22">
                  <c:v>-3.6197460000000001</c:v>
                </c:pt>
                <c:pt idx="23">
                  <c:v>-3.9084721</c:v>
                </c:pt>
                <c:pt idx="24">
                  <c:v>-4.4124888999999996</c:v>
                </c:pt>
                <c:pt idx="25">
                  <c:v>-5.0102253000000001</c:v>
                </c:pt>
                <c:pt idx="26">
                  <c:v>-5.6500459000000003</c:v>
                </c:pt>
                <c:pt idx="27">
                  <c:v>-6.2858561999999996</c:v>
                </c:pt>
                <c:pt idx="28">
                  <c:v>-6.9177847000000003</c:v>
                </c:pt>
                <c:pt idx="29">
                  <c:v>-7.4833445999999997</c:v>
                </c:pt>
                <c:pt idx="30">
                  <c:v>-7.8393974000000002</c:v>
                </c:pt>
                <c:pt idx="31">
                  <c:v>-8.2101631000000008</c:v>
                </c:pt>
                <c:pt idx="32">
                  <c:v>-8.4863137999999996</c:v>
                </c:pt>
                <c:pt idx="33">
                  <c:v>-8.7253504</c:v>
                </c:pt>
                <c:pt idx="34">
                  <c:v>-8.9174576000000005</c:v>
                </c:pt>
                <c:pt idx="35">
                  <c:v>-9.3258963000000001</c:v>
                </c:pt>
                <c:pt idx="36">
                  <c:v>-9.7949219000000003</c:v>
                </c:pt>
                <c:pt idx="37">
                  <c:v>-10.208106000000001</c:v>
                </c:pt>
                <c:pt idx="38">
                  <c:v>-10.756332</c:v>
                </c:pt>
                <c:pt idx="39">
                  <c:v>-11.206723</c:v>
                </c:pt>
                <c:pt idx="40">
                  <c:v>-11.580685000000001</c:v>
                </c:pt>
                <c:pt idx="41">
                  <c:v>-11.973153</c:v>
                </c:pt>
                <c:pt idx="42">
                  <c:v>-12.576962</c:v>
                </c:pt>
                <c:pt idx="43">
                  <c:v>-13.008887</c:v>
                </c:pt>
                <c:pt idx="44">
                  <c:v>-13.523319000000001</c:v>
                </c:pt>
                <c:pt idx="45">
                  <c:v>-14.155211</c:v>
                </c:pt>
                <c:pt idx="46">
                  <c:v>-14.759620999999999</c:v>
                </c:pt>
                <c:pt idx="47">
                  <c:v>-15.227973</c:v>
                </c:pt>
                <c:pt idx="48">
                  <c:v>-15.869918</c:v>
                </c:pt>
                <c:pt idx="49">
                  <c:v>-16.627929999999999</c:v>
                </c:pt>
                <c:pt idx="50">
                  <c:v>-17.407115999999998</c:v>
                </c:pt>
                <c:pt idx="51">
                  <c:v>-18.132487999999999</c:v>
                </c:pt>
                <c:pt idx="52">
                  <c:v>-18.856127000000001</c:v>
                </c:pt>
                <c:pt idx="53">
                  <c:v>-18.951708</c:v>
                </c:pt>
                <c:pt idx="54">
                  <c:v>-18.730577</c:v>
                </c:pt>
                <c:pt idx="55">
                  <c:v>-18.301012</c:v>
                </c:pt>
                <c:pt idx="56">
                  <c:v>-17.405539999999998</c:v>
                </c:pt>
                <c:pt idx="57">
                  <c:v>-16.087199999999999</c:v>
                </c:pt>
                <c:pt idx="58">
                  <c:v>-14.905017000000001</c:v>
                </c:pt>
                <c:pt idx="59">
                  <c:v>-13.683684</c:v>
                </c:pt>
                <c:pt idx="60">
                  <c:v>-12.354590999999999</c:v>
                </c:pt>
                <c:pt idx="61">
                  <c:v>-11.201383</c:v>
                </c:pt>
                <c:pt idx="62">
                  <c:v>-10.308106</c:v>
                </c:pt>
                <c:pt idx="63">
                  <c:v>-9.6254577999999995</c:v>
                </c:pt>
                <c:pt idx="64">
                  <c:v>-9.0333424000000004</c:v>
                </c:pt>
                <c:pt idx="65">
                  <c:v>-8.5242386000000003</c:v>
                </c:pt>
                <c:pt idx="66">
                  <c:v>-8.2880268000000008</c:v>
                </c:pt>
                <c:pt idx="67">
                  <c:v>-7.9415497999999998</c:v>
                </c:pt>
                <c:pt idx="68">
                  <c:v>-7.5114631999999997</c:v>
                </c:pt>
                <c:pt idx="69">
                  <c:v>-7.2530450999999996</c:v>
                </c:pt>
                <c:pt idx="70">
                  <c:v>-7.0302243000000004</c:v>
                </c:pt>
                <c:pt idx="71">
                  <c:v>-6.8263631</c:v>
                </c:pt>
                <c:pt idx="72">
                  <c:v>-6.6497912000000001</c:v>
                </c:pt>
                <c:pt idx="73">
                  <c:v>-6.6259680000000003</c:v>
                </c:pt>
                <c:pt idx="74">
                  <c:v>-6.5473175000000001</c:v>
                </c:pt>
                <c:pt idx="75">
                  <c:v>-6.5346941999999997</c:v>
                </c:pt>
                <c:pt idx="76">
                  <c:v>-6.5428547999999997</c:v>
                </c:pt>
                <c:pt idx="77">
                  <c:v>-6.6654282</c:v>
                </c:pt>
                <c:pt idx="78">
                  <c:v>-6.9866137999999998</c:v>
                </c:pt>
                <c:pt idx="79">
                  <c:v>-7.2867141000000002</c:v>
                </c:pt>
                <c:pt idx="80">
                  <c:v>-7.7298932000000002</c:v>
                </c:pt>
                <c:pt idx="81">
                  <c:v>-8.0852737000000001</c:v>
                </c:pt>
                <c:pt idx="82">
                  <c:v>-8.4198418000000004</c:v>
                </c:pt>
                <c:pt idx="83">
                  <c:v>-8.6595545000000005</c:v>
                </c:pt>
                <c:pt idx="84">
                  <c:v>-8.7712965000000001</c:v>
                </c:pt>
                <c:pt idx="85">
                  <c:v>-8.8399534000000006</c:v>
                </c:pt>
                <c:pt idx="86">
                  <c:v>-9.0030718000000007</c:v>
                </c:pt>
                <c:pt idx="87">
                  <c:v>-9.2676257999999994</c:v>
                </c:pt>
                <c:pt idx="88">
                  <c:v>-9.4888467999999992</c:v>
                </c:pt>
                <c:pt idx="89">
                  <c:v>-9.7737178999999994</c:v>
                </c:pt>
                <c:pt idx="90">
                  <c:v>-10.097865000000001</c:v>
                </c:pt>
                <c:pt idx="91">
                  <c:v>-10.324662999999999</c:v>
                </c:pt>
                <c:pt idx="92">
                  <c:v>-10.43055</c:v>
                </c:pt>
                <c:pt idx="93">
                  <c:v>-10.436731</c:v>
                </c:pt>
                <c:pt idx="94">
                  <c:v>-10.550936999999999</c:v>
                </c:pt>
                <c:pt idx="95">
                  <c:v>-10.910591999999999</c:v>
                </c:pt>
                <c:pt idx="96">
                  <c:v>-11.632917000000001</c:v>
                </c:pt>
                <c:pt idx="97">
                  <c:v>-12.628878</c:v>
                </c:pt>
                <c:pt idx="98">
                  <c:v>-13.802379</c:v>
                </c:pt>
                <c:pt idx="99">
                  <c:v>-14.955028</c:v>
                </c:pt>
                <c:pt idx="100">
                  <c:v>-15.437879000000001</c:v>
                </c:pt>
                <c:pt idx="101">
                  <c:v>-15.708857999999999</c:v>
                </c:pt>
                <c:pt idx="102">
                  <c:v>-16.068612999999999</c:v>
                </c:pt>
                <c:pt idx="103">
                  <c:v>-16.883147999999998</c:v>
                </c:pt>
                <c:pt idx="104">
                  <c:v>-18.314575000000001</c:v>
                </c:pt>
                <c:pt idx="105">
                  <c:v>-19.704872000000002</c:v>
                </c:pt>
                <c:pt idx="106">
                  <c:v>-20.406649000000002</c:v>
                </c:pt>
                <c:pt idx="107">
                  <c:v>-20.490555000000001</c:v>
                </c:pt>
                <c:pt idx="108">
                  <c:v>-19.789391999999999</c:v>
                </c:pt>
                <c:pt idx="109">
                  <c:v>-18.129861999999999</c:v>
                </c:pt>
                <c:pt idx="110">
                  <c:v>-16.579742</c:v>
                </c:pt>
                <c:pt idx="111">
                  <c:v>-15.347524999999999</c:v>
                </c:pt>
                <c:pt idx="112">
                  <c:v>-14.302360999999999</c:v>
                </c:pt>
                <c:pt idx="113">
                  <c:v>-13.287022</c:v>
                </c:pt>
                <c:pt idx="114">
                  <c:v>-12.491337</c:v>
                </c:pt>
                <c:pt idx="115">
                  <c:v>-11.78453</c:v>
                </c:pt>
                <c:pt idx="116">
                  <c:v>-11.224793</c:v>
                </c:pt>
                <c:pt idx="117">
                  <c:v>-10.70008</c:v>
                </c:pt>
                <c:pt idx="118">
                  <c:v>-10.238503</c:v>
                </c:pt>
                <c:pt idx="119">
                  <c:v>-9.7942599999999995</c:v>
                </c:pt>
                <c:pt idx="120">
                  <c:v>-9.3762941000000009</c:v>
                </c:pt>
                <c:pt idx="121">
                  <c:v>-8.9387751000000009</c:v>
                </c:pt>
                <c:pt idx="122">
                  <c:v>-8.5829868000000005</c:v>
                </c:pt>
                <c:pt idx="123">
                  <c:v>-8.2880669000000005</c:v>
                </c:pt>
                <c:pt idx="124">
                  <c:v>-8.0786896000000006</c:v>
                </c:pt>
                <c:pt idx="125">
                  <c:v>-7.8564553000000004</c:v>
                </c:pt>
                <c:pt idx="126">
                  <c:v>-7.7757000999999999</c:v>
                </c:pt>
                <c:pt idx="127">
                  <c:v>-7.6972008000000001</c:v>
                </c:pt>
                <c:pt idx="128">
                  <c:v>-7.6017241000000002</c:v>
                </c:pt>
                <c:pt idx="129">
                  <c:v>-7.4204186999999999</c:v>
                </c:pt>
                <c:pt idx="130">
                  <c:v>-7.2526850999999999</c:v>
                </c:pt>
                <c:pt idx="131">
                  <c:v>-6.9714974999999999</c:v>
                </c:pt>
                <c:pt idx="132">
                  <c:v>-6.5036715999999997</c:v>
                </c:pt>
                <c:pt idx="133">
                  <c:v>-6.1232952999999997</c:v>
                </c:pt>
                <c:pt idx="134">
                  <c:v>-5.7536019999999999</c:v>
                </c:pt>
                <c:pt idx="135">
                  <c:v>-5.4274106</c:v>
                </c:pt>
                <c:pt idx="136">
                  <c:v>-5.0384450000000003</c:v>
                </c:pt>
                <c:pt idx="137">
                  <c:v>-4.7838569</c:v>
                </c:pt>
                <c:pt idx="138">
                  <c:v>-4.5185627999999998</c:v>
                </c:pt>
                <c:pt idx="139">
                  <c:v>-4.2172207999999998</c:v>
                </c:pt>
                <c:pt idx="140">
                  <c:v>-3.9449694000000002</c:v>
                </c:pt>
                <c:pt idx="141">
                  <c:v>-3.7797698999999998</c:v>
                </c:pt>
                <c:pt idx="142">
                  <c:v>-3.641413</c:v>
                </c:pt>
                <c:pt idx="143">
                  <c:v>-3.4397975999999999</c:v>
                </c:pt>
                <c:pt idx="144">
                  <c:v>-3.2854812</c:v>
                </c:pt>
                <c:pt idx="145">
                  <c:v>-3.1582043</c:v>
                </c:pt>
                <c:pt idx="146">
                  <c:v>-3.0147206999999998</c:v>
                </c:pt>
                <c:pt idx="147">
                  <c:v>-2.8937898</c:v>
                </c:pt>
                <c:pt idx="148">
                  <c:v>-2.8186578999999998</c:v>
                </c:pt>
                <c:pt idx="149">
                  <c:v>-2.782861</c:v>
                </c:pt>
                <c:pt idx="150">
                  <c:v>-2.7261158999999999</c:v>
                </c:pt>
                <c:pt idx="151">
                  <c:v>-2.7067815999999998</c:v>
                </c:pt>
                <c:pt idx="152">
                  <c:v>-2.7047346000000001</c:v>
                </c:pt>
                <c:pt idx="153">
                  <c:v>-2.6846914000000002</c:v>
                </c:pt>
                <c:pt idx="154">
                  <c:v>-2.6728198999999999</c:v>
                </c:pt>
                <c:pt idx="155">
                  <c:v>-2.6744387000000001</c:v>
                </c:pt>
                <c:pt idx="156">
                  <c:v>-2.6812185999999998</c:v>
                </c:pt>
                <c:pt idx="157">
                  <c:v>-2.6585021000000002</c:v>
                </c:pt>
                <c:pt idx="158">
                  <c:v>-2.6641243000000001</c:v>
                </c:pt>
                <c:pt idx="159">
                  <c:v>-2.6614233999999999</c:v>
                </c:pt>
                <c:pt idx="160">
                  <c:v>-2.6903689000000002</c:v>
                </c:pt>
                <c:pt idx="161">
                  <c:v>-2.7167845000000002</c:v>
                </c:pt>
                <c:pt idx="162">
                  <c:v>-2.7678341999999998</c:v>
                </c:pt>
                <c:pt idx="163">
                  <c:v>-2.8692942000000001</c:v>
                </c:pt>
                <c:pt idx="164">
                  <c:v>-2.9983745000000002</c:v>
                </c:pt>
                <c:pt idx="165">
                  <c:v>-3.1266788999999999</c:v>
                </c:pt>
                <c:pt idx="166">
                  <c:v>-3.3160908</c:v>
                </c:pt>
                <c:pt idx="167">
                  <c:v>-3.5470706999999999</c:v>
                </c:pt>
                <c:pt idx="168">
                  <c:v>-3.8291547000000001</c:v>
                </c:pt>
                <c:pt idx="169">
                  <c:v>-4.2359219000000001</c:v>
                </c:pt>
                <c:pt idx="170">
                  <c:v>-4.7376728000000004</c:v>
                </c:pt>
                <c:pt idx="171">
                  <c:v>-5.3085636999999997</c:v>
                </c:pt>
                <c:pt idx="172">
                  <c:v>-6.0482887999999999</c:v>
                </c:pt>
                <c:pt idx="173">
                  <c:v>-6.8439449999999997</c:v>
                </c:pt>
                <c:pt idx="174">
                  <c:v>-7.7663479000000004</c:v>
                </c:pt>
                <c:pt idx="175">
                  <c:v>-8.7094746000000001</c:v>
                </c:pt>
                <c:pt idx="176">
                  <c:v>-9.7151698999999994</c:v>
                </c:pt>
                <c:pt idx="177">
                  <c:v>-10.634339000000001</c:v>
                </c:pt>
                <c:pt idx="178">
                  <c:v>-11.507384999999999</c:v>
                </c:pt>
                <c:pt idx="179">
                  <c:v>-12.174626</c:v>
                </c:pt>
                <c:pt idx="180">
                  <c:v>-12.690056</c:v>
                </c:pt>
                <c:pt idx="181">
                  <c:v>-12.907451999999999</c:v>
                </c:pt>
                <c:pt idx="182">
                  <c:v>-12.889616999999999</c:v>
                </c:pt>
                <c:pt idx="183">
                  <c:v>-12.670382</c:v>
                </c:pt>
                <c:pt idx="184">
                  <c:v>-12.273681</c:v>
                </c:pt>
                <c:pt idx="185">
                  <c:v>-11.923120000000001</c:v>
                </c:pt>
                <c:pt idx="186">
                  <c:v>-11.604787999999999</c:v>
                </c:pt>
                <c:pt idx="187">
                  <c:v>-11.394890999999999</c:v>
                </c:pt>
                <c:pt idx="188">
                  <c:v>-11.237181</c:v>
                </c:pt>
                <c:pt idx="189">
                  <c:v>-11.167869</c:v>
                </c:pt>
                <c:pt idx="190">
                  <c:v>-10.908412</c:v>
                </c:pt>
                <c:pt idx="191">
                  <c:v>-10.617876000000001</c:v>
                </c:pt>
                <c:pt idx="192">
                  <c:v>-10.221688</c:v>
                </c:pt>
                <c:pt idx="193">
                  <c:v>-9.7759236999999999</c:v>
                </c:pt>
                <c:pt idx="194">
                  <c:v>-9.2806139000000005</c:v>
                </c:pt>
                <c:pt idx="195">
                  <c:v>-8.8337994000000002</c:v>
                </c:pt>
                <c:pt idx="196">
                  <c:v>-8.4152307999999998</c:v>
                </c:pt>
                <c:pt idx="197">
                  <c:v>-8.0463886000000002</c:v>
                </c:pt>
                <c:pt idx="198">
                  <c:v>-7.7334570999999999</c:v>
                </c:pt>
                <c:pt idx="199">
                  <c:v>-7.4980511999999999</c:v>
                </c:pt>
                <c:pt idx="200">
                  <c:v>-7.3563972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-1.151907</c:v>
                </c:pt>
                <c:pt idx="1">
                  <c:v>-1.2285374</c:v>
                </c:pt>
                <c:pt idx="2">
                  <c:v>-1.3446871</c:v>
                </c:pt>
                <c:pt idx="3">
                  <c:v>-1.4835327</c:v>
                </c:pt>
                <c:pt idx="4">
                  <c:v>-1.6463430999999999</c:v>
                </c:pt>
                <c:pt idx="5">
                  <c:v>-1.8440768999999999</c:v>
                </c:pt>
                <c:pt idx="6">
                  <c:v>-2.0630750999999998</c:v>
                </c:pt>
                <c:pt idx="7">
                  <c:v>-2.3007753000000002</c:v>
                </c:pt>
                <c:pt idx="8">
                  <c:v>-2.5695841000000001</c:v>
                </c:pt>
                <c:pt idx="9">
                  <c:v>-2.8264477000000001</c:v>
                </c:pt>
                <c:pt idx="10">
                  <c:v>-3.0485606000000001</c:v>
                </c:pt>
                <c:pt idx="11">
                  <c:v>-3.1677960999999999</c:v>
                </c:pt>
                <c:pt idx="12">
                  <c:v>-3.2248261</c:v>
                </c:pt>
                <c:pt idx="13">
                  <c:v>-3.2747506999999998</c:v>
                </c:pt>
                <c:pt idx="14">
                  <c:v>-3.2563342999999998</c:v>
                </c:pt>
                <c:pt idx="15">
                  <c:v>-3.3485912999999998</c:v>
                </c:pt>
                <c:pt idx="16">
                  <c:v>-3.5172658000000001</c:v>
                </c:pt>
                <c:pt idx="17">
                  <c:v>-3.5175044999999998</c:v>
                </c:pt>
                <c:pt idx="18">
                  <c:v>-3.6186256000000001</c:v>
                </c:pt>
                <c:pt idx="19">
                  <c:v>-3.7214719999999999</c:v>
                </c:pt>
                <c:pt idx="20">
                  <c:v>-3.6584140999999999</c:v>
                </c:pt>
                <c:pt idx="21">
                  <c:v>-3.5192969000000001</c:v>
                </c:pt>
                <c:pt idx="22">
                  <c:v>-3.7707136000000001</c:v>
                </c:pt>
                <c:pt idx="23">
                  <c:v>-3.9319592000000001</c:v>
                </c:pt>
                <c:pt idx="24">
                  <c:v>-4.2348312999999997</c:v>
                </c:pt>
                <c:pt idx="25">
                  <c:v>-4.6397180999999996</c:v>
                </c:pt>
                <c:pt idx="26">
                  <c:v>-5.1599630999999997</c:v>
                </c:pt>
                <c:pt idx="27">
                  <c:v>-5.5526757</c:v>
                </c:pt>
                <c:pt idx="28">
                  <c:v>-5.9368587000000002</c:v>
                </c:pt>
                <c:pt idx="29">
                  <c:v>-6.2972473999999998</c:v>
                </c:pt>
                <c:pt idx="30">
                  <c:v>-6.4724120999999997</c:v>
                </c:pt>
                <c:pt idx="31">
                  <c:v>-6.5911932000000002</c:v>
                </c:pt>
                <c:pt idx="32">
                  <c:v>-6.7006687999999999</c:v>
                </c:pt>
                <c:pt idx="33">
                  <c:v>-6.9115529000000002</c:v>
                </c:pt>
                <c:pt idx="34">
                  <c:v>-7.1618161000000002</c:v>
                </c:pt>
                <c:pt idx="35">
                  <c:v>-7.5739279000000002</c:v>
                </c:pt>
                <c:pt idx="36">
                  <c:v>-8.1391773000000001</c:v>
                </c:pt>
                <c:pt idx="37">
                  <c:v>-8.7506904999999993</c:v>
                </c:pt>
                <c:pt idx="38">
                  <c:v>-9.4695969000000009</c:v>
                </c:pt>
                <c:pt idx="39">
                  <c:v>-10.018528999999999</c:v>
                </c:pt>
                <c:pt idx="40">
                  <c:v>-10.615185</c:v>
                </c:pt>
                <c:pt idx="41">
                  <c:v>-11.299364000000001</c:v>
                </c:pt>
                <c:pt idx="42">
                  <c:v>-12.467859000000001</c:v>
                </c:pt>
                <c:pt idx="43">
                  <c:v>-13.157919</c:v>
                </c:pt>
                <c:pt idx="44">
                  <c:v>-14.549054</c:v>
                </c:pt>
                <c:pt idx="45">
                  <c:v>-15.399296</c:v>
                </c:pt>
                <c:pt idx="46">
                  <c:v>-16.189513999999999</c:v>
                </c:pt>
                <c:pt idx="47">
                  <c:v>-16.593857</c:v>
                </c:pt>
                <c:pt idx="48">
                  <c:v>-17.138453999999999</c:v>
                </c:pt>
                <c:pt idx="49">
                  <c:v>-17.241135</c:v>
                </c:pt>
                <c:pt idx="50">
                  <c:v>-18.020741999999998</c:v>
                </c:pt>
                <c:pt idx="51">
                  <c:v>-18.905504000000001</c:v>
                </c:pt>
                <c:pt idx="52">
                  <c:v>-19.945467000000001</c:v>
                </c:pt>
                <c:pt idx="53">
                  <c:v>-21.082096</c:v>
                </c:pt>
                <c:pt idx="54">
                  <c:v>-22.422388000000002</c:v>
                </c:pt>
                <c:pt idx="55">
                  <c:v>-25.054037000000001</c:v>
                </c:pt>
                <c:pt idx="56">
                  <c:v>-27.229016999999999</c:v>
                </c:pt>
                <c:pt idx="57">
                  <c:v>-28.430084000000001</c:v>
                </c:pt>
                <c:pt idx="58">
                  <c:v>-27.906292000000001</c:v>
                </c:pt>
                <c:pt idx="59">
                  <c:v>-26.801165000000001</c:v>
                </c:pt>
                <c:pt idx="60">
                  <c:v>-24.169616999999999</c:v>
                </c:pt>
                <c:pt idx="61">
                  <c:v>-21.886824000000001</c:v>
                </c:pt>
                <c:pt idx="62">
                  <c:v>-19.613153000000001</c:v>
                </c:pt>
                <c:pt idx="63">
                  <c:v>-18.835892000000001</c:v>
                </c:pt>
                <c:pt idx="64">
                  <c:v>-18.189695</c:v>
                </c:pt>
                <c:pt idx="65">
                  <c:v>-17.547367000000001</c:v>
                </c:pt>
                <c:pt idx="66">
                  <c:v>-16.426120999999998</c:v>
                </c:pt>
                <c:pt idx="67">
                  <c:v>-16.286123</c:v>
                </c:pt>
                <c:pt idx="68">
                  <c:v>-16.815460000000002</c:v>
                </c:pt>
                <c:pt idx="69">
                  <c:v>-17.028421000000002</c:v>
                </c:pt>
                <c:pt idx="70">
                  <c:v>-17.474976000000002</c:v>
                </c:pt>
                <c:pt idx="71">
                  <c:v>-18.034600999999999</c:v>
                </c:pt>
                <c:pt idx="72">
                  <c:v>-18.758037999999999</c:v>
                </c:pt>
                <c:pt idx="73">
                  <c:v>-19.613161000000002</c:v>
                </c:pt>
                <c:pt idx="74">
                  <c:v>-21.054541</c:v>
                </c:pt>
                <c:pt idx="75">
                  <c:v>-22.581821000000001</c:v>
                </c:pt>
                <c:pt idx="76">
                  <c:v>-23.735451000000001</c:v>
                </c:pt>
                <c:pt idx="77">
                  <c:v>-24.420687000000001</c:v>
                </c:pt>
                <c:pt idx="78">
                  <c:v>-23.504428999999998</c:v>
                </c:pt>
                <c:pt idx="79">
                  <c:v>-22.152626000000001</c:v>
                </c:pt>
                <c:pt idx="80">
                  <c:v>-19.920963</c:v>
                </c:pt>
                <c:pt idx="81">
                  <c:v>-18.043659000000002</c:v>
                </c:pt>
                <c:pt idx="82">
                  <c:v>-15.918051999999999</c:v>
                </c:pt>
                <c:pt idx="83">
                  <c:v>-14.555901</c:v>
                </c:pt>
                <c:pt idx="84">
                  <c:v>-13.328199</c:v>
                </c:pt>
                <c:pt idx="85">
                  <c:v>-12.440227999999999</c:v>
                </c:pt>
                <c:pt idx="86">
                  <c:v>-11.55564</c:v>
                </c:pt>
                <c:pt idx="87">
                  <c:v>-10.681272999999999</c:v>
                </c:pt>
                <c:pt idx="88">
                  <c:v>-9.9649772999999993</c:v>
                </c:pt>
                <c:pt idx="89">
                  <c:v>-9.2948874999999997</c:v>
                </c:pt>
                <c:pt idx="90">
                  <c:v>-8.7068443000000002</c:v>
                </c:pt>
                <c:pt idx="91">
                  <c:v>-8.2662144000000009</c:v>
                </c:pt>
                <c:pt idx="92">
                  <c:v>-7.9013657999999998</c:v>
                </c:pt>
                <c:pt idx="93">
                  <c:v>-7.5173215999999998</c:v>
                </c:pt>
                <c:pt idx="94">
                  <c:v>-6.9790573</c:v>
                </c:pt>
                <c:pt idx="95">
                  <c:v>-6.4411053999999996</c:v>
                </c:pt>
                <c:pt idx="96">
                  <c:v>-5.8431376999999998</c:v>
                </c:pt>
                <c:pt idx="97">
                  <c:v>-5.2246126999999998</c:v>
                </c:pt>
                <c:pt idx="98">
                  <c:v>-4.6826077000000002</c:v>
                </c:pt>
                <c:pt idx="99">
                  <c:v>-4.2997246000000002</c:v>
                </c:pt>
                <c:pt idx="100">
                  <c:v>-4.0759201000000003</c:v>
                </c:pt>
                <c:pt idx="101">
                  <c:v>-3.9930384000000001</c:v>
                </c:pt>
                <c:pt idx="102">
                  <c:v>-4.0673288999999997</c:v>
                </c:pt>
                <c:pt idx="103">
                  <c:v>-4.3016505</c:v>
                </c:pt>
                <c:pt idx="104">
                  <c:v>-4.7452234999999998</c:v>
                </c:pt>
                <c:pt idx="105">
                  <c:v>-5.4928087999999997</c:v>
                </c:pt>
                <c:pt idx="106">
                  <c:v>-6.5861315999999999</c:v>
                </c:pt>
                <c:pt idx="107">
                  <c:v>-7.8110847000000003</c:v>
                </c:pt>
                <c:pt idx="108">
                  <c:v>-9.0722035999999999</c:v>
                </c:pt>
                <c:pt idx="109">
                  <c:v>-9.9002867000000006</c:v>
                </c:pt>
                <c:pt idx="110">
                  <c:v>-10.289218999999999</c:v>
                </c:pt>
                <c:pt idx="111">
                  <c:v>-10.185677</c:v>
                </c:pt>
                <c:pt idx="112">
                  <c:v>-9.7746972999999997</c:v>
                </c:pt>
                <c:pt idx="113">
                  <c:v>-9.1058024999999994</c:v>
                </c:pt>
                <c:pt idx="114">
                  <c:v>-8.5902138000000008</c:v>
                </c:pt>
                <c:pt idx="115">
                  <c:v>-8.1176119</c:v>
                </c:pt>
                <c:pt idx="116">
                  <c:v>-7.7259178000000004</c:v>
                </c:pt>
                <c:pt idx="117">
                  <c:v>-7.4218488000000002</c:v>
                </c:pt>
                <c:pt idx="118">
                  <c:v>-7.1855183</c:v>
                </c:pt>
                <c:pt idx="119">
                  <c:v>-7.0189648</c:v>
                </c:pt>
                <c:pt idx="120">
                  <c:v>-6.9654163999999996</c:v>
                </c:pt>
                <c:pt idx="121">
                  <c:v>-6.9926681999999998</c:v>
                </c:pt>
                <c:pt idx="122">
                  <c:v>-7.1126598999999997</c:v>
                </c:pt>
                <c:pt idx="123">
                  <c:v>-7.3452802000000004</c:v>
                </c:pt>
                <c:pt idx="124">
                  <c:v>-7.7291831999999996</c:v>
                </c:pt>
                <c:pt idx="125">
                  <c:v>-8.1045227000000004</c:v>
                </c:pt>
                <c:pt idx="126">
                  <c:v>-8.7071074999999993</c:v>
                </c:pt>
                <c:pt idx="127">
                  <c:v>-9.4124165000000009</c:v>
                </c:pt>
                <c:pt idx="128">
                  <c:v>-10.258915</c:v>
                </c:pt>
                <c:pt idx="129">
                  <c:v>-11.051914999999999</c:v>
                </c:pt>
                <c:pt idx="130">
                  <c:v>-11.912157000000001</c:v>
                </c:pt>
                <c:pt idx="131">
                  <c:v>-12.665639000000001</c:v>
                </c:pt>
                <c:pt idx="132">
                  <c:v>-12.974771</c:v>
                </c:pt>
                <c:pt idx="133">
                  <c:v>-13.341267999999999</c:v>
                </c:pt>
                <c:pt idx="134">
                  <c:v>-13.445352</c:v>
                </c:pt>
                <c:pt idx="135">
                  <c:v>-13.35838</c:v>
                </c:pt>
                <c:pt idx="136">
                  <c:v>-12.828927999999999</c:v>
                </c:pt>
                <c:pt idx="137">
                  <c:v>-12.392401</c:v>
                </c:pt>
                <c:pt idx="138">
                  <c:v>-11.566079999999999</c:v>
                </c:pt>
                <c:pt idx="139">
                  <c:v>-10.702475</c:v>
                </c:pt>
                <c:pt idx="140">
                  <c:v>-9.8821639999999995</c:v>
                </c:pt>
                <c:pt idx="141">
                  <c:v>-9.1959628999999996</c:v>
                </c:pt>
                <c:pt idx="142">
                  <c:v>-8.5996837999999993</c:v>
                </c:pt>
                <c:pt idx="143">
                  <c:v>-8.0070057000000006</c:v>
                </c:pt>
                <c:pt idx="144">
                  <c:v>-7.4610475999999997</c:v>
                </c:pt>
                <c:pt idx="145">
                  <c:v>-6.8984084000000001</c:v>
                </c:pt>
                <c:pt idx="146">
                  <c:v>-6.3748034999999996</c:v>
                </c:pt>
                <c:pt idx="147">
                  <c:v>-5.9448990999999998</c:v>
                </c:pt>
                <c:pt idx="148">
                  <c:v>-5.5506777999999999</c:v>
                </c:pt>
                <c:pt idx="149">
                  <c:v>-5.2492342000000001</c:v>
                </c:pt>
                <c:pt idx="150">
                  <c:v>-5.0174127000000004</c:v>
                </c:pt>
                <c:pt idx="151">
                  <c:v>-4.9078125999999997</c:v>
                </c:pt>
                <c:pt idx="152">
                  <c:v>-4.7578234999999998</c:v>
                </c:pt>
                <c:pt idx="153">
                  <c:v>-4.5925855999999996</c:v>
                </c:pt>
                <c:pt idx="154">
                  <c:v>-4.5289434999999996</c:v>
                </c:pt>
                <c:pt idx="155">
                  <c:v>-4.4433540999999996</c:v>
                </c:pt>
                <c:pt idx="156">
                  <c:v>-4.3968958999999996</c:v>
                </c:pt>
                <c:pt idx="157">
                  <c:v>-4.3734840999999998</c:v>
                </c:pt>
                <c:pt idx="158">
                  <c:v>-4.4498705999999997</c:v>
                </c:pt>
                <c:pt idx="159">
                  <c:v>-4.4866723999999998</c:v>
                </c:pt>
                <c:pt idx="160">
                  <c:v>-4.7822804000000003</c:v>
                </c:pt>
                <c:pt idx="161">
                  <c:v>-5.1241216999999999</c:v>
                </c:pt>
                <c:pt idx="162">
                  <c:v>-5.6491059999999997</c:v>
                </c:pt>
                <c:pt idx="163">
                  <c:v>-6.4292525999999999</c:v>
                </c:pt>
                <c:pt idx="164">
                  <c:v>-7.3368807</c:v>
                </c:pt>
                <c:pt idx="165">
                  <c:v>-8.2643784999999994</c:v>
                </c:pt>
                <c:pt idx="166">
                  <c:v>-9.5666580000000003</c:v>
                </c:pt>
                <c:pt idx="167">
                  <c:v>-10.968575</c:v>
                </c:pt>
                <c:pt idx="168">
                  <c:v>-13.559108999999999</c:v>
                </c:pt>
                <c:pt idx="169">
                  <c:v>-17.297304</c:v>
                </c:pt>
                <c:pt idx="170">
                  <c:v>-19.147089000000001</c:v>
                </c:pt>
                <c:pt idx="171">
                  <c:v>-19.627842000000001</c:v>
                </c:pt>
                <c:pt idx="172">
                  <c:v>-19.256837999999998</c:v>
                </c:pt>
                <c:pt idx="173">
                  <c:v>-16.994719</c:v>
                </c:pt>
                <c:pt idx="174">
                  <c:v>-13.153383</c:v>
                </c:pt>
                <c:pt idx="175">
                  <c:v>-10.685060999999999</c:v>
                </c:pt>
                <c:pt idx="176">
                  <c:v>-8.9027394999999991</c:v>
                </c:pt>
                <c:pt idx="177">
                  <c:v>-7.5320214999999999</c:v>
                </c:pt>
                <c:pt idx="178">
                  <c:v>-6.4640331</c:v>
                </c:pt>
                <c:pt idx="179">
                  <c:v>-5.6034727000000002</c:v>
                </c:pt>
                <c:pt idx="180">
                  <c:v>-4.9200764000000001</c:v>
                </c:pt>
                <c:pt idx="181">
                  <c:v>-4.3434954000000001</c:v>
                </c:pt>
                <c:pt idx="182">
                  <c:v>-3.8854728000000001</c:v>
                </c:pt>
                <c:pt idx="183">
                  <c:v>-3.5082971999999999</c:v>
                </c:pt>
                <c:pt idx="184">
                  <c:v>-3.1998579999999999</c:v>
                </c:pt>
                <c:pt idx="185">
                  <c:v>-2.9680876999999999</c:v>
                </c:pt>
                <c:pt idx="186">
                  <c:v>-2.8101394000000002</c:v>
                </c:pt>
                <c:pt idx="187">
                  <c:v>-2.7083466</c:v>
                </c:pt>
                <c:pt idx="188">
                  <c:v>-2.6528532999999999</c:v>
                </c:pt>
                <c:pt idx="189">
                  <c:v>-2.6547773000000001</c:v>
                </c:pt>
                <c:pt idx="190">
                  <c:v>-2.6507763999999998</c:v>
                </c:pt>
                <c:pt idx="191">
                  <c:v>-2.6645319000000001</c:v>
                </c:pt>
                <c:pt idx="192">
                  <c:v>-2.6618995999999999</c:v>
                </c:pt>
                <c:pt idx="193">
                  <c:v>-2.6867619</c:v>
                </c:pt>
                <c:pt idx="194">
                  <c:v>-2.6889679000000002</c:v>
                </c:pt>
                <c:pt idx="195">
                  <c:v>-2.710108</c:v>
                </c:pt>
                <c:pt idx="196">
                  <c:v>-2.7458773000000001</c:v>
                </c:pt>
                <c:pt idx="197">
                  <c:v>-2.8477499000000002</c:v>
                </c:pt>
                <c:pt idx="198">
                  <c:v>-3.1479976000000001</c:v>
                </c:pt>
                <c:pt idx="199">
                  <c:v>-3.4531950999999999</c:v>
                </c:pt>
                <c:pt idx="200">
                  <c:v>-3.7456917999999999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4"/>
      </c:valAx>
      <c:valAx>
        <c:axId val="113233920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411986847787184"/>
          <c:y val="0.67370188101487305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RL-HSLO 18 GHz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-17.526430000000001</c:v>
                </c:pt>
                <c:pt idx="1">
                  <c:v>-17.431162</c:v>
                </c:pt>
                <c:pt idx="2">
                  <c:v>-17.356273999999999</c:v>
                </c:pt>
                <c:pt idx="3">
                  <c:v>-16.966141</c:v>
                </c:pt>
                <c:pt idx="4">
                  <c:v>-15.392592</c:v>
                </c:pt>
                <c:pt idx="5">
                  <c:v>-13.911631</c:v>
                </c:pt>
                <c:pt idx="6">
                  <c:v>-12.836199000000001</c:v>
                </c:pt>
                <c:pt idx="7">
                  <c:v>-11.591576</c:v>
                </c:pt>
                <c:pt idx="8">
                  <c:v>-10.564393000000001</c:v>
                </c:pt>
                <c:pt idx="9">
                  <c:v>-10.215586</c:v>
                </c:pt>
                <c:pt idx="10">
                  <c:v>-10.115940999999999</c:v>
                </c:pt>
                <c:pt idx="11">
                  <c:v>-10.041117</c:v>
                </c:pt>
                <c:pt idx="12">
                  <c:v>-10.161991</c:v>
                </c:pt>
                <c:pt idx="13">
                  <c:v>-10.522736999999999</c:v>
                </c:pt>
                <c:pt idx="14">
                  <c:v>-10.582093</c:v>
                </c:pt>
                <c:pt idx="15">
                  <c:v>-10.369914</c:v>
                </c:pt>
                <c:pt idx="16">
                  <c:v>-10.01862</c:v>
                </c:pt>
                <c:pt idx="17">
                  <c:v>-9.5019016000000001</c:v>
                </c:pt>
                <c:pt idx="18">
                  <c:v>-8.8209847999999997</c:v>
                </c:pt>
                <c:pt idx="19">
                  <c:v>-8.2935447999999994</c:v>
                </c:pt>
                <c:pt idx="20">
                  <c:v>-8.2335013999999997</c:v>
                </c:pt>
                <c:pt idx="21">
                  <c:v>-8.5862044999999991</c:v>
                </c:pt>
                <c:pt idx="22">
                  <c:v>-9.2355079999999994</c:v>
                </c:pt>
                <c:pt idx="23">
                  <c:v>-10.102119999999999</c:v>
                </c:pt>
                <c:pt idx="24">
                  <c:v>-11.062443999999999</c:v>
                </c:pt>
                <c:pt idx="25">
                  <c:v>-11.592795000000001</c:v>
                </c:pt>
                <c:pt idx="26">
                  <c:v>-11.803181</c:v>
                </c:pt>
                <c:pt idx="27">
                  <c:v>-11.723969</c:v>
                </c:pt>
                <c:pt idx="28">
                  <c:v>-11.321533000000001</c:v>
                </c:pt>
                <c:pt idx="29">
                  <c:v>-10.869915000000001</c:v>
                </c:pt>
                <c:pt idx="30">
                  <c:v>-10.635327999999999</c:v>
                </c:pt>
                <c:pt idx="31">
                  <c:v>-10.601568</c:v>
                </c:pt>
                <c:pt idx="32">
                  <c:v>-10.706204</c:v>
                </c:pt>
                <c:pt idx="33">
                  <c:v>-10.904264</c:v>
                </c:pt>
                <c:pt idx="34">
                  <c:v>-11.055961999999999</c:v>
                </c:pt>
                <c:pt idx="35">
                  <c:v>-11.258119000000001</c:v>
                </c:pt>
                <c:pt idx="36">
                  <c:v>-11.682147000000001</c:v>
                </c:pt>
                <c:pt idx="37">
                  <c:v>-12.363318</c:v>
                </c:pt>
                <c:pt idx="38">
                  <c:v>-12.729208</c:v>
                </c:pt>
                <c:pt idx="39">
                  <c:v>-12.679911000000001</c:v>
                </c:pt>
                <c:pt idx="40">
                  <c:v>-12.394359</c:v>
                </c:pt>
                <c:pt idx="41">
                  <c:v>-11.594668</c:v>
                </c:pt>
                <c:pt idx="42">
                  <c:v>-10.378398000000001</c:v>
                </c:pt>
                <c:pt idx="43">
                  <c:v>-9.3939675999999999</c:v>
                </c:pt>
                <c:pt idx="44">
                  <c:v>-8.7965306999999999</c:v>
                </c:pt>
                <c:pt idx="45">
                  <c:v>-8.4904937999999994</c:v>
                </c:pt>
                <c:pt idx="46">
                  <c:v>-8.7072763000000002</c:v>
                </c:pt>
                <c:pt idx="47">
                  <c:v>-9.3199024000000001</c:v>
                </c:pt>
                <c:pt idx="48">
                  <c:v>-10.216606000000001</c:v>
                </c:pt>
                <c:pt idx="49">
                  <c:v>-11.151446999999999</c:v>
                </c:pt>
                <c:pt idx="50">
                  <c:v>-11.861862</c:v>
                </c:pt>
                <c:pt idx="51">
                  <c:v>-11.864279</c:v>
                </c:pt>
                <c:pt idx="52">
                  <c:v>-11.403487</c:v>
                </c:pt>
                <c:pt idx="53">
                  <c:v>-10.689889000000001</c:v>
                </c:pt>
                <c:pt idx="54">
                  <c:v>-9.7906884999999999</c:v>
                </c:pt>
                <c:pt idx="55">
                  <c:v>-8.8790320999999999</c:v>
                </c:pt>
                <c:pt idx="56">
                  <c:v>-8.4069795999999997</c:v>
                </c:pt>
                <c:pt idx="57">
                  <c:v>-8.3537140000000001</c:v>
                </c:pt>
                <c:pt idx="58">
                  <c:v>-8.6811007999999994</c:v>
                </c:pt>
                <c:pt idx="59">
                  <c:v>-9.5304164999999994</c:v>
                </c:pt>
                <c:pt idx="60">
                  <c:v>-10.940574</c:v>
                </c:pt>
                <c:pt idx="61">
                  <c:v>-13.084427</c:v>
                </c:pt>
                <c:pt idx="62">
                  <c:v>-16.254764999999999</c:v>
                </c:pt>
                <c:pt idx="63">
                  <c:v>-20.187722999999998</c:v>
                </c:pt>
                <c:pt idx="64">
                  <c:v>-22.839155000000002</c:v>
                </c:pt>
                <c:pt idx="65">
                  <c:v>-23.969342999999999</c:v>
                </c:pt>
                <c:pt idx="66">
                  <c:v>-23.732362999999999</c:v>
                </c:pt>
                <c:pt idx="67">
                  <c:v>-21.790472000000001</c:v>
                </c:pt>
                <c:pt idx="68">
                  <c:v>-18.593917999999999</c:v>
                </c:pt>
                <c:pt idx="69">
                  <c:v>-16.357737</c:v>
                </c:pt>
                <c:pt idx="70">
                  <c:v>-15.379885</c:v>
                </c:pt>
                <c:pt idx="71">
                  <c:v>-15.664719</c:v>
                </c:pt>
                <c:pt idx="72">
                  <c:v>-18.65044</c:v>
                </c:pt>
                <c:pt idx="73">
                  <c:v>-20.660509000000001</c:v>
                </c:pt>
                <c:pt idx="74">
                  <c:v>-20.875962999999999</c:v>
                </c:pt>
                <c:pt idx="75">
                  <c:v>-19.875184999999998</c:v>
                </c:pt>
                <c:pt idx="76">
                  <c:v>-17.595313999999998</c:v>
                </c:pt>
                <c:pt idx="77">
                  <c:v>-12.709928</c:v>
                </c:pt>
                <c:pt idx="78">
                  <c:v>-8.7373238000000004</c:v>
                </c:pt>
                <c:pt idx="79">
                  <c:v>-6.3560065999999997</c:v>
                </c:pt>
                <c:pt idx="80">
                  <c:v>-4.9754757999999999</c:v>
                </c:pt>
                <c:pt idx="81">
                  <c:v>-4.2355989999999997</c:v>
                </c:pt>
                <c:pt idx="82">
                  <c:v>-4.0184087999999996</c:v>
                </c:pt>
                <c:pt idx="83">
                  <c:v>-4.2901106000000002</c:v>
                </c:pt>
                <c:pt idx="84">
                  <c:v>-4.8873471999999998</c:v>
                </c:pt>
                <c:pt idx="85">
                  <c:v>-5.4995960999999998</c:v>
                </c:pt>
                <c:pt idx="86">
                  <c:v>-5.8600893000000003</c:v>
                </c:pt>
                <c:pt idx="87">
                  <c:v>-5.8832573999999997</c:v>
                </c:pt>
                <c:pt idx="88">
                  <c:v>-5.4944305</c:v>
                </c:pt>
                <c:pt idx="89">
                  <c:v>-4.7502994999999997</c:v>
                </c:pt>
                <c:pt idx="90">
                  <c:v>-3.8901195999999998</c:v>
                </c:pt>
                <c:pt idx="91">
                  <c:v>-3.1272563999999998</c:v>
                </c:pt>
                <c:pt idx="92">
                  <c:v>-2.5006404</c:v>
                </c:pt>
                <c:pt idx="93">
                  <c:v>-2.0557506000000001</c:v>
                </c:pt>
                <c:pt idx="94">
                  <c:v>-1.8380824</c:v>
                </c:pt>
                <c:pt idx="95">
                  <c:v>-1.8763913999999999</c:v>
                </c:pt>
                <c:pt idx="96">
                  <c:v>-2.1133223000000001</c:v>
                </c:pt>
                <c:pt idx="97">
                  <c:v>-2.4164113999999999</c:v>
                </c:pt>
                <c:pt idx="98">
                  <c:v>-2.6592826999999999</c:v>
                </c:pt>
                <c:pt idx="99">
                  <c:v>-2.8459058000000002</c:v>
                </c:pt>
                <c:pt idx="100">
                  <c:v>-2.9166555000000001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IF RL-HSLO 18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-18.492764000000001</c:v>
                </c:pt>
                <c:pt idx="1">
                  <c:v>-18.286013000000001</c:v>
                </c:pt>
                <c:pt idx="2">
                  <c:v>-18.238202999999999</c:v>
                </c:pt>
                <c:pt idx="3">
                  <c:v>-18.092146</c:v>
                </c:pt>
                <c:pt idx="4">
                  <c:v>-16.579768999999999</c:v>
                </c:pt>
                <c:pt idx="5">
                  <c:v>-15.381669</c:v>
                </c:pt>
                <c:pt idx="6">
                  <c:v>-14.723846</c:v>
                </c:pt>
                <c:pt idx="7">
                  <c:v>-13.642837</c:v>
                </c:pt>
                <c:pt idx="8">
                  <c:v>-12.438140000000001</c:v>
                </c:pt>
                <c:pt idx="9">
                  <c:v>-11.827652</c:v>
                </c:pt>
                <c:pt idx="10">
                  <c:v>-11.354051</c:v>
                </c:pt>
                <c:pt idx="11">
                  <c:v>-10.792642000000001</c:v>
                </c:pt>
                <c:pt idx="12">
                  <c:v>-10.562274</c:v>
                </c:pt>
                <c:pt idx="13">
                  <c:v>-10.755725999999999</c:v>
                </c:pt>
                <c:pt idx="14">
                  <c:v>-10.836807</c:v>
                </c:pt>
                <c:pt idx="15">
                  <c:v>-10.893041999999999</c:v>
                </c:pt>
                <c:pt idx="16">
                  <c:v>-10.995975</c:v>
                </c:pt>
                <c:pt idx="17">
                  <c:v>-10.958588000000001</c:v>
                </c:pt>
                <c:pt idx="18">
                  <c:v>-10.742857000000001</c:v>
                </c:pt>
                <c:pt idx="19">
                  <c:v>-10.491536</c:v>
                </c:pt>
                <c:pt idx="20">
                  <c:v>-10.525315000000001</c:v>
                </c:pt>
                <c:pt idx="21">
                  <c:v>-10.809025999999999</c:v>
                </c:pt>
                <c:pt idx="22">
                  <c:v>-11.269863000000001</c:v>
                </c:pt>
                <c:pt idx="23">
                  <c:v>-11.889407</c:v>
                </c:pt>
                <c:pt idx="24">
                  <c:v>-12.591257000000001</c:v>
                </c:pt>
                <c:pt idx="25">
                  <c:v>-12.842216000000001</c:v>
                </c:pt>
                <c:pt idx="26">
                  <c:v>-12.940861999999999</c:v>
                </c:pt>
                <c:pt idx="27">
                  <c:v>-13.011122</c:v>
                </c:pt>
                <c:pt idx="28">
                  <c:v>-12.967783000000001</c:v>
                </c:pt>
                <c:pt idx="29">
                  <c:v>-13.243876</c:v>
                </c:pt>
                <c:pt idx="30">
                  <c:v>-14.067356999999999</c:v>
                </c:pt>
                <c:pt idx="31">
                  <c:v>-15.225308</c:v>
                </c:pt>
                <c:pt idx="32">
                  <c:v>-16.320467000000001</c:v>
                </c:pt>
                <c:pt idx="33">
                  <c:v>-17.020256</c:v>
                </c:pt>
                <c:pt idx="34">
                  <c:v>-16.971830000000001</c:v>
                </c:pt>
                <c:pt idx="35">
                  <c:v>-16.305606999999998</c:v>
                </c:pt>
                <c:pt idx="36">
                  <c:v>-15.317318999999999</c:v>
                </c:pt>
                <c:pt idx="37">
                  <c:v>-14.357875999999999</c:v>
                </c:pt>
                <c:pt idx="38">
                  <c:v>-13.472113999999999</c:v>
                </c:pt>
                <c:pt idx="39">
                  <c:v>-12.810347999999999</c:v>
                </c:pt>
                <c:pt idx="40">
                  <c:v>-12.591293</c:v>
                </c:pt>
                <c:pt idx="41">
                  <c:v>-12.534675999999999</c:v>
                </c:pt>
                <c:pt idx="42">
                  <c:v>-12.421436</c:v>
                </c:pt>
                <c:pt idx="43">
                  <c:v>-12.498533</c:v>
                </c:pt>
                <c:pt idx="44">
                  <c:v>-12.746112</c:v>
                </c:pt>
                <c:pt idx="45">
                  <c:v>-12.915469999999999</c:v>
                </c:pt>
                <c:pt idx="46">
                  <c:v>-12.932173000000001</c:v>
                </c:pt>
                <c:pt idx="47">
                  <c:v>-12.892333000000001</c:v>
                </c:pt>
                <c:pt idx="48">
                  <c:v>-12.710888000000001</c:v>
                </c:pt>
                <c:pt idx="49">
                  <c:v>-12.397349999999999</c:v>
                </c:pt>
                <c:pt idx="50">
                  <c:v>-12.124461</c:v>
                </c:pt>
                <c:pt idx="51">
                  <c:v>-11.814399</c:v>
                </c:pt>
                <c:pt idx="52">
                  <c:v>-11.573164</c:v>
                </c:pt>
                <c:pt idx="53">
                  <c:v>-11.621278999999999</c:v>
                </c:pt>
                <c:pt idx="54">
                  <c:v>-11.789701000000001</c:v>
                </c:pt>
                <c:pt idx="55">
                  <c:v>-11.843403</c:v>
                </c:pt>
                <c:pt idx="56">
                  <c:v>-12.009895</c:v>
                </c:pt>
                <c:pt idx="57">
                  <c:v>-12.406283999999999</c:v>
                </c:pt>
                <c:pt idx="58">
                  <c:v>-12.964687</c:v>
                </c:pt>
                <c:pt idx="59">
                  <c:v>-13.681243</c:v>
                </c:pt>
                <c:pt idx="60">
                  <c:v>-14.477835000000001</c:v>
                </c:pt>
                <c:pt idx="61">
                  <c:v>-15.331595999999999</c:v>
                </c:pt>
                <c:pt idx="62">
                  <c:v>-16.143485999999999</c:v>
                </c:pt>
                <c:pt idx="63">
                  <c:v>-16.712392999999999</c:v>
                </c:pt>
                <c:pt idx="64">
                  <c:v>-17.150573999999999</c:v>
                </c:pt>
                <c:pt idx="65">
                  <c:v>-17.666226999999999</c:v>
                </c:pt>
                <c:pt idx="66">
                  <c:v>-18.078085000000002</c:v>
                </c:pt>
                <c:pt idx="67">
                  <c:v>-18.295448</c:v>
                </c:pt>
                <c:pt idx="68">
                  <c:v>-18.683043999999999</c:v>
                </c:pt>
                <c:pt idx="69">
                  <c:v>-19.195810000000002</c:v>
                </c:pt>
                <c:pt idx="70">
                  <c:v>-19.731867000000001</c:v>
                </c:pt>
                <c:pt idx="71">
                  <c:v>-20.303758999999999</c:v>
                </c:pt>
                <c:pt idx="72">
                  <c:v>-20.479441000000001</c:v>
                </c:pt>
                <c:pt idx="73">
                  <c:v>-19.888268</c:v>
                </c:pt>
                <c:pt idx="74">
                  <c:v>-18.570665000000002</c:v>
                </c:pt>
                <c:pt idx="75">
                  <c:v>-16.595763999999999</c:v>
                </c:pt>
                <c:pt idx="76">
                  <c:v>-14.141726</c:v>
                </c:pt>
                <c:pt idx="77">
                  <c:v>-11.811166</c:v>
                </c:pt>
                <c:pt idx="78">
                  <c:v>-9.8432560000000002</c:v>
                </c:pt>
                <c:pt idx="79">
                  <c:v>-8.2679358000000001</c:v>
                </c:pt>
                <c:pt idx="80">
                  <c:v>-7.1139416999999998</c:v>
                </c:pt>
                <c:pt idx="81">
                  <c:v>-6.3123088000000003</c:v>
                </c:pt>
                <c:pt idx="82">
                  <c:v>-5.7775454999999996</c:v>
                </c:pt>
                <c:pt idx="83">
                  <c:v>-5.4760755999999997</c:v>
                </c:pt>
                <c:pt idx="84">
                  <c:v>-5.3510299000000003</c:v>
                </c:pt>
                <c:pt idx="85">
                  <c:v>-5.3253497999999997</c:v>
                </c:pt>
                <c:pt idx="86">
                  <c:v>-5.3075871000000001</c:v>
                </c:pt>
                <c:pt idx="87">
                  <c:v>-5.2675257000000002</c:v>
                </c:pt>
                <c:pt idx="88">
                  <c:v>-5.1616720999999997</c:v>
                </c:pt>
                <c:pt idx="89">
                  <c:v>-4.9457354999999996</c:v>
                </c:pt>
                <c:pt idx="90">
                  <c:v>-4.6487774999999996</c:v>
                </c:pt>
                <c:pt idx="91">
                  <c:v>-4.3118486000000003</c:v>
                </c:pt>
                <c:pt idx="92">
                  <c:v>-3.9627712000000002</c:v>
                </c:pt>
                <c:pt idx="93">
                  <c:v>-3.6377776000000002</c:v>
                </c:pt>
                <c:pt idx="94">
                  <c:v>-3.3735838</c:v>
                </c:pt>
                <c:pt idx="95">
                  <c:v>-3.1695579999999999</c:v>
                </c:pt>
                <c:pt idx="96">
                  <c:v>-3.0125434000000002</c:v>
                </c:pt>
                <c:pt idx="97">
                  <c:v>-2.8934405000000001</c:v>
                </c:pt>
                <c:pt idx="98">
                  <c:v>-2.8014526000000002</c:v>
                </c:pt>
                <c:pt idx="99">
                  <c:v>-2.7416049999999998</c:v>
                </c:pt>
                <c:pt idx="100">
                  <c:v>-2.7037930000000001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2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3368234130208804"/>
          <c:y val="0.69686548535507686"/>
          <c:w val="0.5134498777799473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'IP3'!$S$5:$S$186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'IP3'!$U$5:$U$186</c:f>
              <c:numCache>
                <c:formatCode>General</c:formatCode>
                <c:ptCount val="182"/>
                <c:pt idx="0">
                  <c:v>-80.031372000000005</c:v>
                </c:pt>
                <c:pt idx="1">
                  <c:v>-79.329139999999995</c:v>
                </c:pt>
                <c:pt idx="2">
                  <c:v>-63.928241999999997</c:v>
                </c:pt>
                <c:pt idx="3">
                  <c:v>-39.315784000000001</c:v>
                </c:pt>
                <c:pt idx="4">
                  <c:v>-17.295933000000002</c:v>
                </c:pt>
                <c:pt idx="5">
                  <c:v>-10.788964999999999</c:v>
                </c:pt>
                <c:pt idx="6">
                  <c:v>-10.297084999999999</c:v>
                </c:pt>
                <c:pt idx="7">
                  <c:v>-13.398636</c:v>
                </c:pt>
                <c:pt idx="8">
                  <c:v>-14.075502</c:v>
                </c:pt>
                <c:pt idx="9">
                  <c:v>-10.648552</c:v>
                </c:pt>
                <c:pt idx="10">
                  <c:v>-4.3754435000000003</c:v>
                </c:pt>
                <c:pt idx="11">
                  <c:v>2.1510900999999998</c:v>
                </c:pt>
                <c:pt idx="12">
                  <c:v>7.2026205000000001</c:v>
                </c:pt>
                <c:pt idx="13">
                  <c:v>9.8418884000000002</c:v>
                </c:pt>
                <c:pt idx="14">
                  <c:v>10.091844</c:v>
                </c:pt>
                <c:pt idx="15">
                  <c:v>9.3851852000000004</c:v>
                </c:pt>
                <c:pt idx="16">
                  <c:v>8.4756899000000008</c:v>
                </c:pt>
                <c:pt idx="17">
                  <c:v>8.2486534000000002</c:v>
                </c:pt>
                <c:pt idx="18">
                  <c:v>8.6303882999999999</c:v>
                </c:pt>
                <c:pt idx="19">
                  <c:v>8.8673409999999997</c:v>
                </c:pt>
                <c:pt idx="20">
                  <c:v>8.7527226999999996</c:v>
                </c:pt>
                <c:pt idx="21">
                  <c:v>8.1125354999999999</c:v>
                </c:pt>
                <c:pt idx="22">
                  <c:v>7.4531374000000001</c:v>
                </c:pt>
                <c:pt idx="23">
                  <c:v>6.6617813000000003</c:v>
                </c:pt>
                <c:pt idx="24">
                  <c:v>6.4095306000000001</c:v>
                </c:pt>
                <c:pt idx="25">
                  <c:v>6.3169478999999997</c:v>
                </c:pt>
                <c:pt idx="26">
                  <c:v>7.4864826000000004</c:v>
                </c:pt>
                <c:pt idx="27">
                  <c:v>7.8985333000000004</c:v>
                </c:pt>
                <c:pt idx="28">
                  <c:v>8.9082583999999994</c:v>
                </c:pt>
                <c:pt idx="29">
                  <c:v>9.6800288999999999</c:v>
                </c:pt>
                <c:pt idx="30">
                  <c:v>10.371919999999999</c:v>
                </c:pt>
                <c:pt idx="31">
                  <c:v>11.482858</c:v>
                </c:pt>
                <c:pt idx="32">
                  <c:v>12.010694000000001</c:v>
                </c:pt>
                <c:pt idx="33">
                  <c:v>12.433662</c:v>
                </c:pt>
                <c:pt idx="34">
                  <c:v>12.539763000000001</c:v>
                </c:pt>
                <c:pt idx="35">
                  <c:v>12.280075999999999</c:v>
                </c:pt>
                <c:pt idx="36">
                  <c:v>12.513373</c:v>
                </c:pt>
                <c:pt idx="37">
                  <c:v>12.93314</c:v>
                </c:pt>
                <c:pt idx="38">
                  <c:v>13.665181</c:v>
                </c:pt>
                <c:pt idx="39">
                  <c:v>14.145567</c:v>
                </c:pt>
                <c:pt idx="40">
                  <c:v>13.765427000000001</c:v>
                </c:pt>
                <c:pt idx="41">
                  <c:v>13.360578</c:v>
                </c:pt>
                <c:pt idx="42">
                  <c:v>12.992723</c:v>
                </c:pt>
                <c:pt idx="43">
                  <c:v>13.216438999999999</c:v>
                </c:pt>
                <c:pt idx="44">
                  <c:v>13.645818999999999</c:v>
                </c:pt>
                <c:pt idx="45">
                  <c:v>15.472864</c:v>
                </c:pt>
                <c:pt idx="46">
                  <c:v>15.321007</c:v>
                </c:pt>
                <c:pt idx="47">
                  <c:v>14.28314</c:v>
                </c:pt>
                <c:pt idx="48">
                  <c:v>12.730473999999999</c:v>
                </c:pt>
                <c:pt idx="49">
                  <c:v>12.140428999999999</c:v>
                </c:pt>
                <c:pt idx="50">
                  <c:v>11.584443</c:v>
                </c:pt>
                <c:pt idx="51">
                  <c:v>10.571415999999999</c:v>
                </c:pt>
                <c:pt idx="52">
                  <c:v>11.297847000000001</c:v>
                </c:pt>
                <c:pt idx="53">
                  <c:v>12.892503</c:v>
                </c:pt>
                <c:pt idx="54">
                  <c:v>13.756347999999999</c:v>
                </c:pt>
                <c:pt idx="55">
                  <c:v>13.398273</c:v>
                </c:pt>
                <c:pt idx="56">
                  <c:v>12.488037</c:v>
                </c:pt>
                <c:pt idx="57">
                  <c:v>11.564397</c:v>
                </c:pt>
                <c:pt idx="58">
                  <c:v>10.888894000000001</c:v>
                </c:pt>
                <c:pt idx="59">
                  <c:v>10.795018000000001</c:v>
                </c:pt>
                <c:pt idx="60">
                  <c:v>11.427654</c:v>
                </c:pt>
                <c:pt idx="61">
                  <c:v>12.394968</c:v>
                </c:pt>
                <c:pt idx="62">
                  <c:v>12.842508</c:v>
                </c:pt>
                <c:pt idx="63">
                  <c:v>12.275995999999999</c:v>
                </c:pt>
                <c:pt idx="64">
                  <c:v>10.897506</c:v>
                </c:pt>
                <c:pt idx="65">
                  <c:v>10.002409999999999</c:v>
                </c:pt>
                <c:pt idx="66">
                  <c:v>9.9340133999999995</c:v>
                </c:pt>
                <c:pt idx="67">
                  <c:v>11.070022</c:v>
                </c:pt>
                <c:pt idx="68">
                  <c:v>13.052390000000001</c:v>
                </c:pt>
                <c:pt idx="69">
                  <c:v>15.913807</c:v>
                </c:pt>
                <c:pt idx="70">
                  <c:v>19.961479000000001</c:v>
                </c:pt>
                <c:pt idx="71">
                  <c:v>20.672684</c:v>
                </c:pt>
                <c:pt idx="72">
                  <c:v>18.690553999999999</c:v>
                </c:pt>
                <c:pt idx="73">
                  <c:v>14.051871999999999</c:v>
                </c:pt>
                <c:pt idx="74">
                  <c:v>11.419700000000001</c:v>
                </c:pt>
                <c:pt idx="75">
                  <c:v>10.483440999999999</c:v>
                </c:pt>
                <c:pt idx="76">
                  <c:v>10.53656</c:v>
                </c:pt>
                <c:pt idx="77">
                  <c:v>10.936351999999999</c:v>
                </c:pt>
                <c:pt idx="78">
                  <c:v>11.279019</c:v>
                </c:pt>
                <c:pt idx="79">
                  <c:v>11.36687</c:v>
                </c:pt>
                <c:pt idx="80">
                  <c:v>11.291270000000001</c:v>
                </c:pt>
                <c:pt idx="81">
                  <c:v>11.392139</c:v>
                </c:pt>
                <c:pt idx="82">
                  <c:v>11.515528</c:v>
                </c:pt>
                <c:pt idx="83">
                  <c:v>11.846116</c:v>
                </c:pt>
                <c:pt idx="84">
                  <c:v>12.274456000000001</c:v>
                </c:pt>
                <c:pt idx="85">
                  <c:v>12.970673</c:v>
                </c:pt>
                <c:pt idx="86">
                  <c:v>13.790549</c:v>
                </c:pt>
                <c:pt idx="87">
                  <c:v>14.327674</c:v>
                </c:pt>
                <c:pt idx="88">
                  <c:v>14.722054</c:v>
                </c:pt>
                <c:pt idx="89">
                  <c:v>14.766809</c:v>
                </c:pt>
                <c:pt idx="90">
                  <c:v>14.540556</c:v>
                </c:pt>
                <c:pt idx="91">
                  <c:v>14.185594999999999</c:v>
                </c:pt>
                <c:pt idx="92">
                  <c:v>14.262812</c:v>
                </c:pt>
                <c:pt idx="93">
                  <c:v>14.034558000000001</c:v>
                </c:pt>
                <c:pt idx="94">
                  <c:v>13.983109000000001</c:v>
                </c:pt>
                <c:pt idx="95">
                  <c:v>13.955494</c:v>
                </c:pt>
                <c:pt idx="96">
                  <c:v>14.192767</c:v>
                </c:pt>
                <c:pt idx="97">
                  <c:v>14.389703000000001</c:v>
                </c:pt>
                <c:pt idx="98">
                  <c:v>14.198404999999999</c:v>
                </c:pt>
                <c:pt idx="99">
                  <c:v>13.574956999999999</c:v>
                </c:pt>
                <c:pt idx="100">
                  <c:v>11.899926000000001</c:v>
                </c:pt>
                <c:pt idx="101">
                  <c:v>12.031962</c:v>
                </c:pt>
                <c:pt idx="102">
                  <c:v>12.442534999999999</c:v>
                </c:pt>
                <c:pt idx="103">
                  <c:v>12.844897</c:v>
                </c:pt>
                <c:pt idx="104">
                  <c:v>12.585219</c:v>
                </c:pt>
                <c:pt idx="105">
                  <c:v>13.115432</c:v>
                </c:pt>
                <c:pt idx="106">
                  <c:v>14.220461</c:v>
                </c:pt>
                <c:pt idx="107">
                  <c:v>14.981312000000001</c:v>
                </c:pt>
                <c:pt idx="108">
                  <c:v>14.741490000000001</c:v>
                </c:pt>
                <c:pt idx="109">
                  <c:v>13.796965999999999</c:v>
                </c:pt>
                <c:pt idx="110">
                  <c:v>15.385892</c:v>
                </c:pt>
                <c:pt idx="111">
                  <c:v>15.193702</c:v>
                </c:pt>
                <c:pt idx="112">
                  <c:v>15.525339000000001</c:v>
                </c:pt>
                <c:pt idx="113">
                  <c:v>13.239665</c:v>
                </c:pt>
                <c:pt idx="114">
                  <c:v>13.308059999999999</c:v>
                </c:pt>
                <c:pt idx="115">
                  <c:v>12.474504</c:v>
                </c:pt>
                <c:pt idx="116">
                  <c:v>12.248434</c:v>
                </c:pt>
                <c:pt idx="117">
                  <c:v>12.491879000000001</c:v>
                </c:pt>
                <c:pt idx="118">
                  <c:v>12.772603999999999</c:v>
                </c:pt>
                <c:pt idx="119">
                  <c:v>14.069098</c:v>
                </c:pt>
                <c:pt idx="120">
                  <c:v>14.471536</c:v>
                </c:pt>
                <c:pt idx="121">
                  <c:v>13.745936</c:v>
                </c:pt>
                <c:pt idx="122">
                  <c:v>12.905927999999999</c:v>
                </c:pt>
                <c:pt idx="123">
                  <c:v>11.142804999999999</c:v>
                </c:pt>
                <c:pt idx="124">
                  <c:v>12.325626</c:v>
                </c:pt>
                <c:pt idx="125">
                  <c:v>12.279716000000001</c:v>
                </c:pt>
                <c:pt idx="126">
                  <c:v>12.952589</c:v>
                </c:pt>
                <c:pt idx="127">
                  <c:v>11.794650000000001</c:v>
                </c:pt>
                <c:pt idx="128">
                  <c:v>10.537919</c:v>
                </c:pt>
                <c:pt idx="129">
                  <c:v>9.6323813999999999</c:v>
                </c:pt>
                <c:pt idx="130">
                  <c:v>9.3253793999999992</c:v>
                </c:pt>
                <c:pt idx="131">
                  <c:v>10.363429</c:v>
                </c:pt>
                <c:pt idx="132">
                  <c:v>12.119320999999999</c:v>
                </c:pt>
                <c:pt idx="133">
                  <c:v>12.793291</c:v>
                </c:pt>
                <c:pt idx="134">
                  <c:v>12.370028</c:v>
                </c:pt>
                <c:pt idx="135">
                  <c:v>13.130075</c:v>
                </c:pt>
                <c:pt idx="136">
                  <c:v>12.190448999999999</c:v>
                </c:pt>
                <c:pt idx="137">
                  <c:v>11.231349</c:v>
                </c:pt>
                <c:pt idx="138">
                  <c:v>9.9899006000000004</c:v>
                </c:pt>
                <c:pt idx="139">
                  <c:v>10.951983999999999</c:v>
                </c:pt>
                <c:pt idx="140">
                  <c:v>11.081194</c:v>
                </c:pt>
                <c:pt idx="141">
                  <c:v>11.573502</c:v>
                </c:pt>
                <c:pt idx="142">
                  <c:v>11.381391000000001</c:v>
                </c:pt>
                <c:pt idx="143">
                  <c:v>12.355601999999999</c:v>
                </c:pt>
                <c:pt idx="144">
                  <c:v>12.075456000000001</c:v>
                </c:pt>
                <c:pt idx="145">
                  <c:v>11.882820000000001</c:v>
                </c:pt>
                <c:pt idx="146">
                  <c:v>12.493937000000001</c:v>
                </c:pt>
                <c:pt idx="147">
                  <c:v>11.567491</c:v>
                </c:pt>
                <c:pt idx="148">
                  <c:v>11.782764</c:v>
                </c:pt>
                <c:pt idx="149">
                  <c:v>11.385403</c:v>
                </c:pt>
                <c:pt idx="150">
                  <c:v>12.189959999999999</c:v>
                </c:pt>
                <c:pt idx="151">
                  <c:v>12.433619999999999</c:v>
                </c:pt>
                <c:pt idx="152">
                  <c:v>12.404158000000001</c:v>
                </c:pt>
                <c:pt idx="153">
                  <c:v>12.448517000000001</c:v>
                </c:pt>
                <c:pt idx="154">
                  <c:v>12.869414000000001</c:v>
                </c:pt>
                <c:pt idx="155">
                  <c:v>14.028594999999999</c:v>
                </c:pt>
                <c:pt idx="156">
                  <c:v>14.269391000000001</c:v>
                </c:pt>
                <c:pt idx="157">
                  <c:v>15.163485</c:v>
                </c:pt>
                <c:pt idx="158">
                  <c:v>13.886856</c:v>
                </c:pt>
                <c:pt idx="159">
                  <c:v>13.716082</c:v>
                </c:pt>
                <c:pt idx="160">
                  <c:v>11.764317999999999</c:v>
                </c:pt>
                <c:pt idx="161">
                  <c:v>11.996579000000001</c:v>
                </c:pt>
                <c:pt idx="162">
                  <c:v>11.804964999999999</c:v>
                </c:pt>
                <c:pt idx="163">
                  <c:v>11.413961</c:v>
                </c:pt>
                <c:pt idx="164">
                  <c:v>10.169181999999999</c:v>
                </c:pt>
                <c:pt idx="165">
                  <c:v>9.0264454000000001</c:v>
                </c:pt>
                <c:pt idx="166">
                  <c:v>9.1250333999999995</c:v>
                </c:pt>
                <c:pt idx="167">
                  <c:v>8.3046751000000008</c:v>
                </c:pt>
                <c:pt idx="168">
                  <c:v>6.7371211000000004</c:v>
                </c:pt>
                <c:pt idx="169">
                  <c:v>5.3090000000000002</c:v>
                </c:pt>
                <c:pt idx="170">
                  <c:v>4.4851030999999999</c:v>
                </c:pt>
                <c:pt idx="171">
                  <c:v>4.0853162000000003</c:v>
                </c:pt>
                <c:pt idx="172">
                  <c:v>4.1065921999999997</c:v>
                </c:pt>
                <c:pt idx="173">
                  <c:v>4.5598530999999998</c:v>
                </c:pt>
                <c:pt idx="174">
                  <c:v>4.4481691999999997</c:v>
                </c:pt>
                <c:pt idx="175">
                  <c:v>2.8923074999999998</c:v>
                </c:pt>
                <c:pt idx="176">
                  <c:v>1.4007727000000001</c:v>
                </c:pt>
                <c:pt idx="177">
                  <c:v>1.6459222</c:v>
                </c:pt>
                <c:pt idx="178">
                  <c:v>2.5333068000000001</c:v>
                </c:pt>
                <c:pt idx="179">
                  <c:v>2.5625632</c:v>
                </c:pt>
                <c:pt idx="180">
                  <c:v>2.2444913</c:v>
                </c:pt>
                <c:pt idx="181">
                  <c:v>1.9210318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'IP3'!$P$5:$P$186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'IP3'!$BB$5:$BB$186</c:f>
              <c:numCache>
                <c:formatCode>General</c:formatCode>
                <c:ptCount val="182"/>
                <c:pt idx="0">
                  <c:v>-13.433389999999999</c:v>
                </c:pt>
                <c:pt idx="1">
                  <c:v>-18.575212000000001</c:v>
                </c:pt>
                <c:pt idx="2">
                  <c:v>-16.132007999999999</c:v>
                </c:pt>
                <c:pt idx="3">
                  <c:v>-12.395348</c:v>
                </c:pt>
                <c:pt idx="4">
                  <c:v>-0.38056779000000002</c:v>
                </c:pt>
                <c:pt idx="5">
                  <c:v>4.9691071999999998</c:v>
                </c:pt>
                <c:pt idx="6">
                  <c:v>9.0372857999999994</c:v>
                </c:pt>
                <c:pt idx="7">
                  <c:v>7.0062398999999997</c:v>
                </c:pt>
                <c:pt idx="8">
                  <c:v>4.4271183000000001</c:v>
                </c:pt>
                <c:pt idx="9">
                  <c:v>3.0147420999999999</c:v>
                </c:pt>
                <c:pt idx="10">
                  <c:v>5.6465930999999996</c:v>
                </c:pt>
                <c:pt idx="11">
                  <c:v>9.1590118</c:v>
                </c:pt>
                <c:pt idx="12">
                  <c:v>11.695902999999999</c:v>
                </c:pt>
                <c:pt idx="13">
                  <c:v>12.819900000000001</c:v>
                </c:pt>
                <c:pt idx="14">
                  <c:v>12.696242</c:v>
                </c:pt>
                <c:pt idx="15">
                  <c:v>11.663242</c:v>
                </c:pt>
                <c:pt idx="16">
                  <c:v>10.961321999999999</c:v>
                </c:pt>
                <c:pt idx="17">
                  <c:v>10.2668</c:v>
                </c:pt>
                <c:pt idx="18">
                  <c:v>9.3180370000000003</c:v>
                </c:pt>
                <c:pt idx="19">
                  <c:v>8.3402490999999994</c:v>
                </c:pt>
                <c:pt idx="20">
                  <c:v>7.5934147999999997</c:v>
                </c:pt>
                <c:pt idx="21">
                  <c:v>7.7154883999999999</c:v>
                </c:pt>
                <c:pt idx="22">
                  <c:v>8.0595884000000009</c:v>
                </c:pt>
                <c:pt idx="23">
                  <c:v>8.7371444999999994</c:v>
                </c:pt>
                <c:pt idx="24">
                  <c:v>9.1912974999999992</c:v>
                </c:pt>
                <c:pt idx="25">
                  <c:v>9.3459634999999999</c:v>
                </c:pt>
                <c:pt idx="26">
                  <c:v>10.27036</c:v>
                </c:pt>
                <c:pt idx="27">
                  <c:v>10.643556999999999</c:v>
                </c:pt>
                <c:pt idx="28">
                  <c:v>11.426237</c:v>
                </c:pt>
                <c:pt idx="29">
                  <c:v>11.679976</c:v>
                </c:pt>
                <c:pt idx="30">
                  <c:v>12.121646</c:v>
                </c:pt>
                <c:pt idx="31">
                  <c:v>13.066300999999999</c:v>
                </c:pt>
                <c:pt idx="32">
                  <c:v>13.371339000000001</c:v>
                </c:pt>
                <c:pt idx="33">
                  <c:v>13.865886</c:v>
                </c:pt>
                <c:pt idx="34">
                  <c:v>14.307781</c:v>
                </c:pt>
                <c:pt idx="35">
                  <c:v>14.263500000000001</c:v>
                </c:pt>
                <c:pt idx="36">
                  <c:v>13.909716</c:v>
                </c:pt>
                <c:pt idx="37">
                  <c:v>13.666499</c:v>
                </c:pt>
                <c:pt idx="38">
                  <c:v>13.585307999999999</c:v>
                </c:pt>
                <c:pt idx="39">
                  <c:v>14.469509</c:v>
                </c:pt>
                <c:pt idx="40">
                  <c:v>14.939828</c:v>
                </c:pt>
                <c:pt idx="41">
                  <c:v>16.689079</c:v>
                </c:pt>
                <c:pt idx="42">
                  <c:v>17.818252999999999</c:v>
                </c:pt>
                <c:pt idx="43">
                  <c:v>18.500686999999999</c:v>
                </c:pt>
                <c:pt idx="44">
                  <c:v>17.349073000000001</c:v>
                </c:pt>
                <c:pt idx="45">
                  <c:v>16.735344000000001</c:v>
                </c:pt>
                <c:pt idx="46">
                  <c:v>16.283449000000001</c:v>
                </c:pt>
                <c:pt idx="47">
                  <c:v>16.616854</c:v>
                </c:pt>
                <c:pt idx="48">
                  <c:v>16.545304999999999</c:v>
                </c:pt>
                <c:pt idx="49">
                  <c:v>16.486912</c:v>
                </c:pt>
                <c:pt idx="50">
                  <c:v>16.987181</c:v>
                </c:pt>
                <c:pt idx="51">
                  <c:v>16.604485</c:v>
                </c:pt>
                <c:pt idx="52">
                  <c:v>15.886574</c:v>
                </c:pt>
                <c:pt idx="53">
                  <c:v>14.588293999999999</c:v>
                </c:pt>
                <c:pt idx="54">
                  <c:v>13.817615</c:v>
                </c:pt>
                <c:pt idx="55">
                  <c:v>15.173845999999999</c:v>
                </c:pt>
                <c:pt idx="56">
                  <c:v>17.244568000000001</c:v>
                </c:pt>
                <c:pt idx="57">
                  <c:v>19.098821999999998</c:v>
                </c:pt>
                <c:pt idx="58">
                  <c:v>18.556408000000001</c:v>
                </c:pt>
                <c:pt idx="59">
                  <c:v>16.818207000000001</c:v>
                </c:pt>
                <c:pt idx="60">
                  <c:v>15.999188</c:v>
                </c:pt>
                <c:pt idx="61">
                  <c:v>18.422359</c:v>
                </c:pt>
                <c:pt idx="62">
                  <c:v>21.320803000000002</c:v>
                </c:pt>
                <c:pt idx="63">
                  <c:v>23.422070999999999</c:v>
                </c:pt>
                <c:pt idx="64">
                  <c:v>21.766442999999999</c:v>
                </c:pt>
                <c:pt idx="65">
                  <c:v>19.704483</c:v>
                </c:pt>
                <c:pt idx="66">
                  <c:v>17.768526000000001</c:v>
                </c:pt>
                <c:pt idx="67">
                  <c:v>17.890141</c:v>
                </c:pt>
                <c:pt idx="68">
                  <c:v>17.629760999999998</c:v>
                </c:pt>
                <c:pt idx="69">
                  <c:v>18.167010999999999</c:v>
                </c:pt>
                <c:pt idx="70">
                  <c:v>17.953733</c:v>
                </c:pt>
                <c:pt idx="71">
                  <c:v>18.705582</c:v>
                </c:pt>
                <c:pt idx="72">
                  <c:v>18.746105</c:v>
                </c:pt>
                <c:pt idx="73">
                  <c:v>18.433979000000001</c:v>
                </c:pt>
                <c:pt idx="74">
                  <c:v>17.605827000000001</c:v>
                </c:pt>
                <c:pt idx="75">
                  <c:v>17.114568999999999</c:v>
                </c:pt>
                <c:pt idx="76">
                  <c:v>16.561895</c:v>
                </c:pt>
                <c:pt idx="77">
                  <c:v>16.156330000000001</c:v>
                </c:pt>
                <c:pt idx="78">
                  <c:v>16.227675999999999</c:v>
                </c:pt>
                <c:pt idx="79">
                  <c:v>16.115379000000001</c:v>
                </c:pt>
                <c:pt idx="80">
                  <c:v>15.760984000000001</c:v>
                </c:pt>
                <c:pt idx="81">
                  <c:v>14.575457999999999</c:v>
                </c:pt>
                <c:pt idx="82">
                  <c:v>13.825927999999999</c:v>
                </c:pt>
                <c:pt idx="83">
                  <c:v>13.27731</c:v>
                </c:pt>
                <c:pt idx="84">
                  <c:v>13.029517999999999</c:v>
                </c:pt>
                <c:pt idx="85">
                  <c:v>12.947537000000001</c:v>
                </c:pt>
                <c:pt idx="86">
                  <c:v>12.90348</c:v>
                </c:pt>
                <c:pt idx="87">
                  <c:v>12.665098</c:v>
                </c:pt>
                <c:pt idx="88">
                  <c:v>12.612425</c:v>
                </c:pt>
                <c:pt idx="89">
                  <c:v>12.359094000000001</c:v>
                </c:pt>
                <c:pt idx="90">
                  <c:v>11.950592</c:v>
                </c:pt>
                <c:pt idx="91">
                  <c:v>11.938029999999999</c:v>
                </c:pt>
                <c:pt idx="92">
                  <c:v>12.703673</c:v>
                </c:pt>
                <c:pt idx="93">
                  <c:v>12.886112000000001</c:v>
                </c:pt>
                <c:pt idx="94">
                  <c:v>12.845345</c:v>
                </c:pt>
                <c:pt idx="95">
                  <c:v>12.558714</c:v>
                </c:pt>
                <c:pt idx="96">
                  <c:v>12.621931999999999</c:v>
                </c:pt>
                <c:pt idx="97">
                  <c:v>13.075208999999999</c:v>
                </c:pt>
                <c:pt idx="98">
                  <c:v>13.336145999999999</c:v>
                </c:pt>
                <c:pt idx="99">
                  <c:v>11.769924</c:v>
                </c:pt>
                <c:pt idx="100">
                  <c:v>11.376250000000001</c:v>
                </c:pt>
                <c:pt idx="101">
                  <c:v>12.507641</c:v>
                </c:pt>
                <c:pt idx="102">
                  <c:v>11.734759</c:v>
                </c:pt>
                <c:pt idx="103">
                  <c:v>12.89185</c:v>
                </c:pt>
                <c:pt idx="104">
                  <c:v>11.799913999999999</c:v>
                </c:pt>
                <c:pt idx="105">
                  <c:v>12.390832</c:v>
                </c:pt>
                <c:pt idx="106">
                  <c:v>11.831011</c:v>
                </c:pt>
                <c:pt idx="107">
                  <c:v>12.058548</c:v>
                </c:pt>
                <c:pt idx="108">
                  <c:v>12.111046999999999</c:v>
                </c:pt>
                <c:pt idx="109">
                  <c:v>12.566015999999999</c:v>
                </c:pt>
                <c:pt idx="110">
                  <c:v>13.510251999999999</c:v>
                </c:pt>
                <c:pt idx="111">
                  <c:v>14.559328000000001</c:v>
                </c:pt>
                <c:pt idx="112">
                  <c:v>15.243202</c:v>
                </c:pt>
                <c:pt idx="113">
                  <c:v>14.054838</c:v>
                </c:pt>
                <c:pt idx="114">
                  <c:v>12.934561</c:v>
                </c:pt>
                <c:pt idx="115">
                  <c:v>12.270785</c:v>
                </c:pt>
                <c:pt idx="116">
                  <c:v>11.405758000000001</c:v>
                </c:pt>
                <c:pt idx="117">
                  <c:v>11.323024999999999</c:v>
                </c:pt>
                <c:pt idx="118">
                  <c:v>10.429173</c:v>
                </c:pt>
                <c:pt idx="119">
                  <c:v>12.549526</c:v>
                </c:pt>
                <c:pt idx="120">
                  <c:v>11.283868999999999</c:v>
                </c:pt>
                <c:pt idx="121">
                  <c:v>10.829741</c:v>
                </c:pt>
                <c:pt idx="122">
                  <c:v>8.9116277999999998</c:v>
                </c:pt>
                <c:pt idx="123">
                  <c:v>9.3353567000000002</c:v>
                </c:pt>
                <c:pt idx="124">
                  <c:v>9.4846333999999999</c:v>
                </c:pt>
                <c:pt idx="125">
                  <c:v>10.253880000000001</c:v>
                </c:pt>
                <c:pt idx="126">
                  <c:v>10.310636000000001</c:v>
                </c:pt>
                <c:pt idx="127">
                  <c:v>11.334089000000001</c:v>
                </c:pt>
                <c:pt idx="128">
                  <c:v>9.5574063999999996</c:v>
                </c:pt>
                <c:pt idx="129">
                  <c:v>8.4042673000000008</c:v>
                </c:pt>
                <c:pt idx="130">
                  <c:v>6.8489431999999999</c:v>
                </c:pt>
                <c:pt idx="131">
                  <c:v>8.1731110000000005</c:v>
                </c:pt>
                <c:pt idx="132">
                  <c:v>8.6861867999999998</c:v>
                </c:pt>
                <c:pt idx="133">
                  <c:v>8.6428413000000006</c:v>
                </c:pt>
                <c:pt idx="134">
                  <c:v>7.8767939</c:v>
                </c:pt>
                <c:pt idx="135">
                  <c:v>7.8313822999999996</c:v>
                </c:pt>
                <c:pt idx="136">
                  <c:v>7.0185370000000002</c:v>
                </c:pt>
                <c:pt idx="137">
                  <c:v>7.6699923999999999</c:v>
                </c:pt>
                <c:pt idx="138">
                  <c:v>10.264727000000001</c:v>
                </c:pt>
                <c:pt idx="139">
                  <c:v>11.216269</c:v>
                </c:pt>
                <c:pt idx="140">
                  <c:v>10.430326000000001</c:v>
                </c:pt>
                <c:pt idx="141">
                  <c:v>7.8411664999999999</c:v>
                </c:pt>
                <c:pt idx="142">
                  <c:v>7.3454598999999998</c:v>
                </c:pt>
                <c:pt idx="143">
                  <c:v>7.8263167999999999</c:v>
                </c:pt>
                <c:pt idx="144">
                  <c:v>8.7009772999999999</c:v>
                </c:pt>
                <c:pt idx="145">
                  <c:v>11.036909</c:v>
                </c:pt>
                <c:pt idx="146">
                  <c:v>11.162152000000001</c:v>
                </c:pt>
                <c:pt idx="147">
                  <c:v>10.887024</c:v>
                </c:pt>
                <c:pt idx="148">
                  <c:v>8.2442206999999996</c:v>
                </c:pt>
                <c:pt idx="149">
                  <c:v>7.8472676000000003</c:v>
                </c:pt>
                <c:pt idx="150">
                  <c:v>6.7385459000000001</c:v>
                </c:pt>
                <c:pt idx="151">
                  <c:v>6.7643566000000002</c:v>
                </c:pt>
                <c:pt idx="152">
                  <c:v>6.0936789999999998</c:v>
                </c:pt>
                <c:pt idx="153">
                  <c:v>6.4786348</c:v>
                </c:pt>
                <c:pt idx="154">
                  <c:v>6.8975328999999999</c:v>
                </c:pt>
                <c:pt idx="155">
                  <c:v>8.1436385999999992</c:v>
                </c:pt>
                <c:pt idx="156">
                  <c:v>7.9560374999999999</c:v>
                </c:pt>
                <c:pt idx="157">
                  <c:v>8.6079597000000003</c:v>
                </c:pt>
                <c:pt idx="158">
                  <c:v>8.9912291</c:v>
                </c:pt>
                <c:pt idx="159">
                  <c:v>10.312446</c:v>
                </c:pt>
                <c:pt idx="160">
                  <c:v>10.405324999999999</c:v>
                </c:pt>
                <c:pt idx="161">
                  <c:v>10.447851</c:v>
                </c:pt>
                <c:pt idx="162">
                  <c:v>10.646083000000001</c:v>
                </c:pt>
                <c:pt idx="163">
                  <c:v>10.692211</c:v>
                </c:pt>
                <c:pt idx="164">
                  <c:v>10.204923000000001</c:v>
                </c:pt>
                <c:pt idx="165">
                  <c:v>6.5902319</c:v>
                </c:pt>
                <c:pt idx="166">
                  <c:v>3.9021002999999999</c:v>
                </c:pt>
                <c:pt idx="167">
                  <c:v>1.6411557000000001</c:v>
                </c:pt>
                <c:pt idx="168">
                  <c:v>3.0439398</c:v>
                </c:pt>
                <c:pt idx="169">
                  <c:v>4.0700025999999996</c:v>
                </c:pt>
                <c:pt idx="170">
                  <c:v>5.0996819000000002</c:v>
                </c:pt>
                <c:pt idx="171">
                  <c:v>4.7973118000000001</c:v>
                </c:pt>
                <c:pt idx="172">
                  <c:v>5.5619154000000002</c:v>
                </c:pt>
                <c:pt idx="173">
                  <c:v>4.9811858999999998</c:v>
                </c:pt>
                <c:pt idx="174">
                  <c:v>5.6017574999999997</c:v>
                </c:pt>
                <c:pt idx="175">
                  <c:v>2.8276284</c:v>
                </c:pt>
                <c:pt idx="176">
                  <c:v>0.89713281</c:v>
                </c:pt>
                <c:pt idx="177">
                  <c:v>-1.3737116</c:v>
                </c:pt>
                <c:pt idx="178">
                  <c:v>-1.8233727</c:v>
                </c:pt>
                <c:pt idx="179">
                  <c:v>-1.2622397000000001</c:v>
                </c:pt>
                <c:pt idx="180">
                  <c:v>-0.43681881</c:v>
                </c:pt>
                <c:pt idx="181">
                  <c:v>0.69327729999999999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4"/>
      </c:valAx>
      <c:valAx>
        <c:axId val="114492928"/>
        <c:scaling>
          <c:orientation val="minMax"/>
          <c:max val="20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14.182</c:v>
                </c:pt>
                <c:pt idx="1">
                  <c:v>14.720959183673001</c:v>
                </c:pt>
                <c:pt idx="2">
                  <c:v>15.259918367347</c:v>
                </c:pt>
                <c:pt idx="3">
                  <c:v>15.79887755102</c:v>
                </c:pt>
                <c:pt idx="4">
                  <c:v>16.337836734694001</c:v>
                </c:pt>
                <c:pt idx="5">
                  <c:v>16.876795918367002</c:v>
                </c:pt>
                <c:pt idx="6">
                  <c:v>17.415755102041</c:v>
                </c:pt>
                <c:pt idx="7">
                  <c:v>17.954714285714001</c:v>
                </c:pt>
                <c:pt idx="8">
                  <c:v>18.493673469388</c:v>
                </c:pt>
                <c:pt idx="9">
                  <c:v>19.032632653061</c:v>
                </c:pt>
                <c:pt idx="10">
                  <c:v>19.571591836734999</c:v>
                </c:pt>
                <c:pt idx="11">
                  <c:v>20.110551020408</c:v>
                </c:pt>
                <c:pt idx="12">
                  <c:v>20.649510204082002</c:v>
                </c:pt>
                <c:pt idx="13">
                  <c:v>21.188469387755003</c:v>
                </c:pt>
                <c:pt idx="14">
                  <c:v>21.727428571429002</c:v>
                </c:pt>
                <c:pt idx="15">
                  <c:v>22.266387755102002</c:v>
                </c:pt>
                <c:pt idx="16">
                  <c:v>22.805346938776001</c:v>
                </c:pt>
                <c:pt idx="17">
                  <c:v>23.344306122449002</c:v>
                </c:pt>
                <c:pt idx="18">
                  <c:v>23.883265306122002</c:v>
                </c:pt>
                <c:pt idx="19">
                  <c:v>24.422224489796001</c:v>
                </c:pt>
                <c:pt idx="20">
                  <c:v>24.961183673469002</c:v>
                </c:pt>
                <c:pt idx="21">
                  <c:v>25.500142857143</c:v>
                </c:pt>
                <c:pt idx="22">
                  <c:v>26.039102040816001</c:v>
                </c:pt>
                <c:pt idx="23">
                  <c:v>26.578061224490003</c:v>
                </c:pt>
                <c:pt idx="24">
                  <c:v>27.117020408162997</c:v>
                </c:pt>
                <c:pt idx="25">
                  <c:v>27.655979591837003</c:v>
                </c:pt>
                <c:pt idx="26">
                  <c:v>28.19493877551</c:v>
                </c:pt>
                <c:pt idx="27">
                  <c:v>28.733897959183999</c:v>
                </c:pt>
                <c:pt idx="28">
                  <c:v>29.272857142856999</c:v>
                </c:pt>
                <c:pt idx="29">
                  <c:v>29.811816326530998</c:v>
                </c:pt>
                <c:pt idx="30">
                  <c:v>30.350775510203999</c:v>
                </c:pt>
                <c:pt idx="31">
                  <c:v>30.889734693877998</c:v>
                </c:pt>
                <c:pt idx="32">
                  <c:v>31.428693877550998</c:v>
                </c:pt>
                <c:pt idx="33">
                  <c:v>31.967653061223999</c:v>
                </c:pt>
                <c:pt idx="34">
                  <c:v>32.506612244898001</c:v>
                </c:pt>
                <c:pt idx="35">
                  <c:v>33.045571428571002</c:v>
                </c:pt>
                <c:pt idx="36">
                  <c:v>33.584530612244997</c:v>
                </c:pt>
                <c:pt idx="37">
                  <c:v>34.123489795917997</c:v>
                </c:pt>
                <c:pt idx="38">
                  <c:v>34.662448979592</c:v>
                </c:pt>
                <c:pt idx="39">
                  <c:v>35.201408163265</c:v>
                </c:pt>
                <c:pt idx="40">
                  <c:v>35.740367346939003</c:v>
                </c:pt>
                <c:pt idx="41">
                  <c:v>36.279326530611996</c:v>
                </c:pt>
                <c:pt idx="42">
                  <c:v>36.818285714286006</c:v>
                </c:pt>
                <c:pt idx="43">
                  <c:v>37.357244897958999</c:v>
                </c:pt>
                <c:pt idx="44">
                  <c:v>37.896204081633002</c:v>
                </c:pt>
                <c:pt idx="45">
                  <c:v>38.435163265306002</c:v>
                </c:pt>
                <c:pt idx="46">
                  <c:v>38.974122448980005</c:v>
                </c:pt>
                <c:pt idx="47">
                  <c:v>39.513081632652998</c:v>
                </c:pt>
                <c:pt idx="48">
                  <c:v>40.052040816327001</c:v>
                </c:pt>
                <c:pt idx="49">
                  <c:v>40.591000000000001</c:v>
                </c:pt>
                <c:pt idx="50">
                  <c:v>41.129959183672995</c:v>
                </c:pt>
                <c:pt idx="51">
                  <c:v>41.668918367346997</c:v>
                </c:pt>
                <c:pt idx="52">
                  <c:v>42.207877551019997</c:v>
                </c:pt>
                <c:pt idx="53">
                  <c:v>42.746836734694</c:v>
                </c:pt>
                <c:pt idx="54">
                  <c:v>43.285795918366993</c:v>
                </c:pt>
                <c:pt idx="55">
                  <c:v>43.824755102041003</c:v>
                </c:pt>
                <c:pt idx="56">
                  <c:v>44.363714285713996</c:v>
                </c:pt>
                <c:pt idx="57">
                  <c:v>44.902673469387999</c:v>
                </c:pt>
                <c:pt idx="58">
                  <c:v>45.441632653060999</c:v>
                </c:pt>
                <c:pt idx="59">
                  <c:v>45.980591836735002</c:v>
                </c:pt>
                <c:pt idx="60">
                  <c:v>46.519551020407995</c:v>
                </c:pt>
                <c:pt idx="61">
                  <c:v>47.058510204081998</c:v>
                </c:pt>
                <c:pt idx="62">
                  <c:v>47.597469387754998</c:v>
                </c:pt>
                <c:pt idx="63">
                  <c:v>48.136428571429001</c:v>
                </c:pt>
                <c:pt idx="64">
                  <c:v>48.675387755101994</c:v>
                </c:pt>
                <c:pt idx="65">
                  <c:v>49.214346938776004</c:v>
                </c:pt>
                <c:pt idx="66">
                  <c:v>49.753306122448997</c:v>
                </c:pt>
                <c:pt idx="67">
                  <c:v>50.292265306122005</c:v>
                </c:pt>
                <c:pt idx="68">
                  <c:v>50.831224489796</c:v>
                </c:pt>
                <c:pt idx="69">
                  <c:v>51.370183673469</c:v>
                </c:pt>
                <c:pt idx="70">
                  <c:v>51.909142857142996</c:v>
                </c:pt>
                <c:pt idx="71">
                  <c:v>52.448102040816003</c:v>
                </c:pt>
                <c:pt idx="72">
                  <c:v>52.987061224489999</c:v>
                </c:pt>
                <c:pt idx="73">
                  <c:v>53.526020408162999</c:v>
                </c:pt>
                <c:pt idx="74">
                  <c:v>54.064979591836995</c:v>
                </c:pt>
                <c:pt idx="75">
                  <c:v>54.603938775510002</c:v>
                </c:pt>
                <c:pt idx="76">
                  <c:v>55.142897959183998</c:v>
                </c:pt>
                <c:pt idx="77">
                  <c:v>55.681857142857005</c:v>
                </c:pt>
                <c:pt idx="78">
                  <c:v>56.220816326531001</c:v>
                </c:pt>
                <c:pt idx="79">
                  <c:v>56.759775510204001</c:v>
                </c:pt>
                <c:pt idx="80">
                  <c:v>57.298734693877996</c:v>
                </c:pt>
                <c:pt idx="81">
                  <c:v>57.837693877551004</c:v>
                </c:pt>
                <c:pt idx="82">
                  <c:v>58.376653061223998</c:v>
                </c:pt>
                <c:pt idx="83">
                  <c:v>58.915612244898</c:v>
                </c:pt>
                <c:pt idx="84">
                  <c:v>59.454571428571001</c:v>
                </c:pt>
                <c:pt idx="85">
                  <c:v>59.993530612245003</c:v>
                </c:pt>
                <c:pt idx="86">
                  <c:v>60.532489795917996</c:v>
                </c:pt>
                <c:pt idx="87">
                  <c:v>61.071448979592006</c:v>
                </c:pt>
                <c:pt idx="88">
                  <c:v>61.610408163264999</c:v>
                </c:pt>
                <c:pt idx="89">
                  <c:v>62.149367346939002</c:v>
                </c:pt>
                <c:pt idx="90">
                  <c:v>62.688326530612002</c:v>
                </c:pt>
                <c:pt idx="91">
                  <c:v>63.227285714286005</c:v>
                </c:pt>
                <c:pt idx="92">
                  <c:v>63.766244897958998</c:v>
                </c:pt>
                <c:pt idx="93">
                  <c:v>64.305204081633008</c:v>
                </c:pt>
                <c:pt idx="94">
                  <c:v>64.844163265305994</c:v>
                </c:pt>
                <c:pt idx="95">
                  <c:v>65.383122448980004</c:v>
                </c:pt>
                <c:pt idx="96">
                  <c:v>65.922081632653004</c:v>
                </c:pt>
                <c:pt idx="97">
                  <c:v>66.461040816326999</c:v>
                </c:pt>
                <c:pt idx="98">
                  <c:v>67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-66.987803999999997</c:v>
                </c:pt>
                <c:pt idx="1">
                  <c:v>-72.860306000000008</c:v>
                </c:pt>
                <c:pt idx="2">
                  <c:v>-77.159594999999996</c:v>
                </c:pt>
                <c:pt idx="3">
                  <c:v>-79.197104999999993</c:v>
                </c:pt>
                <c:pt idx="4">
                  <c:v>-75.708076000000005</c:v>
                </c:pt>
                <c:pt idx="5">
                  <c:v>-73.760502000000002</c:v>
                </c:pt>
                <c:pt idx="6">
                  <c:v>-73.793464999999998</c:v>
                </c:pt>
                <c:pt idx="7">
                  <c:v>-76.227592000000001</c:v>
                </c:pt>
                <c:pt idx="8">
                  <c:v>-79.660126000000005</c:v>
                </c:pt>
                <c:pt idx="9">
                  <c:v>-81.465477000000007</c:v>
                </c:pt>
                <c:pt idx="10">
                  <c:v>-81.571724000000003</c:v>
                </c:pt>
                <c:pt idx="11">
                  <c:v>-80.860268000000005</c:v>
                </c:pt>
                <c:pt idx="12">
                  <c:v>-82.360657000000003</c:v>
                </c:pt>
                <c:pt idx="13">
                  <c:v>-84.455391000000006</c:v>
                </c:pt>
                <c:pt idx="14">
                  <c:v>-88.824554000000006</c:v>
                </c:pt>
                <c:pt idx="15">
                  <c:v>-89.976439999999997</c:v>
                </c:pt>
                <c:pt idx="16">
                  <c:v>-86.042891999999995</c:v>
                </c:pt>
                <c:pt idx="17">
                  <c:v>-82.517944</c:v>
                </c:pt>
                <c:pt idx="18">
                  <c:v>-76.210136000000006</c:v>
                </c:pt>
                <c:pt idx="19">
                  <c:v>-76.914871000000005</c:v>
                </c:pt>
                <c:pt idx="20">
                  <c:v>-73.071967999999998</c:v>
                </c:pt>
                <c:pt idx="21">
                  <c:v>-75.383433999999994</c:v>
                </c:pt>
                <c:pt idx="22">
                  <c:v>-78.822856999999999</c:v>
                </c:pt>
                <c:pt idx="23">
                  <c:v>-78.30488600000001</c:v>
                </c:pt>
                <c:pt idx="24">
                  <c:v>-75.740402000000003</c:v>
                </c:pt>
                <c:pt idx="25">
                  <c:v>-67.479911999999999</c:v>
                </c:pt>
                <c:pt idx="26">
                  <c:v>-65.920467000000002</c:v>
                </c:pt>
                <c:pt idx="27">
                  <c:v>-65.971764000000007</c:v>
                </c:pt>
                <c:pt idx="28">
                  <c:v>-70.557861000000003</c:v>
                </c:pt>
                <c:pt idx="29">
                  <c:v>-76.820858000000001</c:v>
                </c:pt>
                <c:pt idx="30">
                  <c:v>-81.989677</c:v>
                </c:pt>
                <c:pt idx="31">
                  <c:v>-86.255607999999995</c:v>
                </c:pt>
                <c:pt idx="32">
                  <c:v>-86.032318000000004</c:v>
                </c:pt>
                <c:pt idx="33">
                  <c:v>-84.559974999999994</c:v>
                </c:pt>
                <c:pt idx="34">
                  <c:v>-85.043045000000006</c:v>
                </c:pt>
                <c:pt idx="35">
                  <c:v>-86.306374000000005</c:v>
                </c:pt>
                <c:pt idx="36">
                  <c:v>-89.124634</c:v>
                </c:pt>
                <c:pt idx="37">
                  <c:v>-88.779846000000006</c:v>
                </c:pt>
                <c:pt idx="38">
                  <c:v>-90.557006999999999</c:v>
                </c:pt>
                <c:pt idx="39">
                  <c:v>-89.480384999999998</c:v>
                </c:pt>
                <c:pt idx="40">
                  <c:v>-92.764778000000007</c:v>
                </c:pt>
                <c:pt idx="41">
                  <c:v>-91.219177000000002</c:v>
                </c:pt>
                <c:pt idx="42">
                  <c:v>-88.80986</c:v>
                </c:pt>
                <c:pt idx="43">
                  <c:v>-82.806351000000006</c:v>
                </c:pt>
                <c:pt idx="44">
                  <c:v>-79.526107999999994</c:v>
                </c:pt>
                <c:pt idx="45">
                  <c:v>-77.132499999999993</c:v>
                </c:pt>
                <c:pt idx="46">
                  <c:v>-76.763751999999997</c:v>
                </c:pt>
                <c:pt idx="47">
                  <c:v>-78.13647499999999</c:v>
                </c:pt>
                <c:pt idx="48">
                  <c:v>-81.508178999999998</c:v>
                </c:pt>
                <c:pt idx="49">
                  <c:v>-83.126564000000002</c:v>
                </c:pt>
                <c:pt idx="50">
                  <c:v>-82.220100000000002</c:v>
                </c:pt>
                <c:pt idx="51">
                  <c:v>-82.833320999999998</c:v>
                </c:pt>
                <c:pt idx="52">
                  <c:v>-86.938591000000002</c:v>
                </c:pt>
                <c:pt idx="53">
                  <c:v>-88.650513000000004</c:v>
                </c:pt>
                <c:pt idx="54">
                  <c:v>-88.565567000000001</c:v>
                </c:pt>
                <c:pt idx="55">
                  <c:v>-86.074905000000001</c:v>
                </c:pt>
                <c:pt idx="56">
                  <c:v>-86.730911000000006</c:v>
                </c:pt>
                <c:pt idx="57">
                  <c:v>-85.509856999999997</c:v>
                </c:pt>
                <c:pt idx="58">
                  <c:v>-82.723563999999996</c:v>
                </c:pt>
                <c:pt idx="59">
                  <c:v>-84.559630999999996</c:v>
                </c:pt>
                <c:pt idx="60">
                  <c:v>-89.082237000000006</c:v>
                </c:pt>
                <c:pt idx="61">
                  <c:v>-89.416625999999994</c:v>
                </c:pt>
                <c:pt idx="62">
                  <c:v>-91.063079999999999</c:v>
                </c:pt>
                <c:pt idx="63">
                  <c:v>-87.787811000000005</c:v>
                </c:pt>
                <c:pt idx="64">
                  <c:v>-85.960564000000005</c:v>
                </c:pt>
                <c:pt idx="65">
                  <c:v>-77.970448000000005</c:v>
                </c:pt>
                <c:pt idx="66">
                  <c:v>-72.624797999999998</c:v>
                </c:pt>
                <c:pt idx="67">
                  <c:v>-71.968402999999995</c:v>
                </c:pt>
                <c:pt idx="68">
                  <c:v>-75.129028000000005</c:v>
                </c:pt>
                <c:pt idx="69">
                  <c:v>-83.362792999999996</c:v>
                </c:pt>
                <c:pt idx="70">
                  <c:v>-85.305222000000001</c:v>
                </c:pt>
                <c:pt idx="71">
                  <c:v>-83.165915999999996</c:v>
                </c:pt>
                <c:pt idx="72">
                  <c:v>-77.070389000000006</c:v>
                </c:pt>
                <c:pt idx="73">
                  <c:v>-73.818195000000003</c:v>
                </c:pt>
                <c:pt idx="74">
                  <c:v>-72.711356999999992</c:v>
                </c:pt>
                <c:pt idx="75">
                  <c:v>-70.443489</c:v>
                </c:pt>
                <c:pt idx="76">
                  <c:v>-70.756905000000003</c:v>
                </c:pt>
                <c:pt idx="77">
                  <c:v>-70.543025999999998</c:v>
                </c:pt>
                <c:pt idx="78">
                  <c:v>-70.243954000000002</c:v>
                </c:pt>
                <c:pt idx="79">
                  <c:v>-70.244133000000005</c:v>
                </c:pt>
                <c:pt idx="80">
                  <c:v>-69.306197999999995</c:v>
                </c:pt>
                <c:pt idx="81">
                  <c:v>-75.284099999999995</c:v>
                </c:pt>
                <c:pt idx="82">
                  <c:v>-78.674804999999992</c:v>
                </c:pt>
                <c:pt idx="83">
                  <c:v>-80.340851000000001</c:v>
                </c:pt>
                <c:pt idx="84">
                  <c:v>-76.555908000000002</c:v>
                </c:pt>
                <c:pt idx="85">
                  <c:v>-73.777541999999997</c:v>
                </c:pt>
                <c:pt idx="86">
                  <c:v>-74.251381000000009</c:v>
                </c:pt>
                <c:pt idx="87">
                  <c:v>-75.537734999999998</c:v>
                </c:pt>
                <c:pt idx="88">
                  <c:v>-81.798332000000002</c:v>
                </c:pt>
                <c:pt idx="89">
                  <c:v>-81.613456999999997</c:v>
                </c:pt>
                <c:pt idx="90">
                  <c:v>-82.459854000000007</c:v>
                </c:pt>
                <c:pt idx="91">
                  <c:v>-77.505127000000002</c:v>
                </c:pt>
                <c:pt idx="92">
                  <c:v>-76.951945999999992</c:v>
                </c:pt>
                <c:pt idx="93">
                  <c:v>-75.144360000000006</c:v>
                </c:pt>
                <c:pt idx="94">
                  <c:v>-73.485759999999999</c:v>
                </c:pt>
                <c:pt idx="95">
                  <c:v>-72.152965999999992</c:v>
                </c:pt>
                <c:pt idx="96">
                  <c:v>-68.331207000000006</c:v>
                </c:pt>
                <c:pt idx="97">
                  <c:v>-62.759289000000003</c:v>
                </c:pt>
                <c:pt idx="98">
                  <c:v>-58.210059999999999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14.182</c:v>
                </c:pt>
                <c:pt idx="1">
                  <c:v>14.720959183673001</c:v>
                </c:pt>
                <c:pt idx="2">
                  <c:v>15.259918367347</c:v>
                </c:pt>
                <c:pt idx="3">
                  <c:v>15.79887755102</c:v>
                </c:pt>
                <c:pt idx="4">
                  <c:v>16.337836734694001</c:v>
                </c:pt>
                <c:pt idx="5">
                  <c:v>16.876795918367002</c:v>
                </c:pt>
                <c:pt idx="6">
                  <c:v>17.415755102041</c:v>
                </c:pt>
                <c:pt idx="7">
                  <c:v>17.954714285714001</c:v>
                </c:pt>
                <c:pt idx="8">
                  <c:v>18.493673469388</c:v>
                </c:pt>
                <c:pt idx="9">
                  <c:v>19.032632653061</c:v>
                </c:pt>
                <c:pt idx="10">
                  <c:v>19.571591836734999</c:v>
                </c:pt>
                <c:pt idx="11">
                  <c:v>20.110551020408</c:v>
                </c:pt>
                <c:pt idx="12">
                  <c:v>20.649510204082002</c:v>
                </c:pt>
                <c:pt idx="13">
                  <c:v>21.188469387755003</c:v>
                </c:pt>
                <c:pt idx="14">
                  <c:v>21.727428571429002</c:v>
                </c:pt>
                <c:pt idx="15">
                  <c:v>22.266387755102002</c:v>
                </c:pt>
                <c:pt idx="16">
                  <c:v>22.805346938776001</c:v>
                </c:pt>
                <c:pt idx="17">
                  <c:v>23.344306122449002</c:v>
                </c:pt>
                <c:pt idx="18">
                  <c:v>23.883265306122002</c:v>
                </c:pt>
                <c:pt idx="19">
                  <c:v>24.422224489796001</c:v>
                </c:pt>
                <c:pt idx="20">
                  <c:v>24.961183673469002</c:v>
                </c:pt>
                <c:pt idx="21">
                  <c:v>25.500142857143</c:v>
                </c:pt>
                <c:pt idx="22">
                  <c:v>26.039102040816001</c:v>
                </c:pt>
                <c:pt idx="23">
                  <c:v>26.578061224490003</c:v>
                </c:pt>
                <c:pt idx="24">
                  <c:v>27.117020408162997</c:v>
                </c:pt>
                <c:pt idx="25">
                  <c:v>27.655979591837003</c:v>
                </c:pt>
                <c:pt idx="26">
                  <c:v>28.19493877551</c:v>
                </c:pt>
                <c:pt idx="27">
                  <c:v>28.733897959183999</c:v>
                </c:pt>
                <c:pt idx="28">
                  <c:v>29.272857142856999</c:v>
                </c:pt>
                <c:pt idx="29">
                  <c:v>29.811816326530998</c:v>
                </c:pt>
                <c:pt idx="30">
                  <c:v>30.350775510203999</c:v>
                </c:pt>
                <c:pt idx="31">
                  <c:v>30.889734693877998</c:v>
                </c:pt>
                <c:pt idx="32">
                  <c:v>31.428693877550998</c:v>
                </c:pt>
                <c:pt idx="33">
                  <c:v>31.967653061223999</c:v>
                </c:pt>
                <c:pt idx="34">
                  <c:v>32.506612244898001</c:v>
                </c:pt>
                <c:pt idx="35">
                  <c:v>33.045571428571002</c:v>
                </c:pt>
                <c:pt idx="36">
                  <c:v>33.584530612244997</c:v>
                </c:pt>
                <c:pt idx="37">
                  <c:v>34.123489795917997</c:v>
                </c:pt>
                <c:pt idx="38">
                  <c:v>34.662448979592</c:v>
                </c:pt>
                <c:pt idx="39">
                  <c:v>35.201408163265</c:v>
                </c:pt>
                <c:pt idx="40">
                  <c:v>35.740367346939003</c:v>
                </c:pt>
                <c:pt idx="41">
                  <c:v>36.279326530611996</c:v>
                </c:pt>
                <c:pt idx="42">
                  <c:v>36.818285714286006</c:v>
                </c:pt>
                <c:pt idx="43">
                  <c:v>37.357244897958999</c:v>
                </c:pt>
                <c:pt idx="44">
                  <c:v>37.896204081633002</c:v>
                </c:pt>
                <c:pt idx="45">
                  <c:v>38.435163265306002</c:v>
                </c:pt>
                <c:pt idx="46">
                  <c:v>38.974122448980005</c:v>
                </c:pt>
                <c:pt idx="47">
                  <c:v>39.513081632652998</c:v>
                </c:pt>
                <c:pt idx="48">
                  <c:v>40.052040816327001</c:v>
                </c:pt>
                <c:pt idx="49">
                  <c:v>40.591000000000001</c:v>
                </c:pt>
                <c:pt idx="50">
                  <c:v>41.129959183672995</c:v>
                </c:pt>
                <c:pt idx="51">
                  <c:v>41.668918367346997</c:v>
                </c:pt>
                <c:pt idx="52">
                  <c:v>42.207877551019997</c:v>
                </c:pt>
                <c:pt idx="53">
                  <c:v>42.746836734694</c:v>
                </c:pt>
                <c:pt idx="54">
                  <c:v>43.285795918366993</c:v>
                </c:pt>
                <c:pt idx="55">
                  <c:v>43.824755102041003</c:v>
                </c:pt>
                <c:pt idx="56">
                  <c:v>44.363714285713996</c:v>
                </c:pt>
                <c:pt idx="57">
                  <c:v>44.902673469387999</c:v>
                </c:pt>
                <c:pt idx="58">
                  <c:v>45.441632653060999</c:v>
                </c:pt>
                <c:pt idx="59">
                  <c:v>45.980591836735002</c:v>
                </c:pt>
                <c:pt idx="60">
                  <c:v>46.519551020407995</c:v>
                </c:pt>
                <c:pt idx="61">
                  <c:v>47.058510204081998</c:v>
                </c:pt>
                <c:pt idx="62">
                  <c:v>47.597469387754998</c:v>
                </c:pt>
                <c:pt idx="63">
                  <c:v>48.136428571429001</c:v>
                </c:pt>
                <c:pt idx="64">
                  <c:v>48.675387755101994</c:v>
                </c:pt>
                <c:pt idx="65">
                  <c:v>49.214346938776004</c:v>
                </c:pt>
                <c:pt idx="66">
                  <c:v>49.753306122448997</c:v>
                </c:pt>
                <c:pt idx="67">
                  <c:v>50.292265306122005</c:v>
                </c:pt>
                <c:pt idx="68">
                  <c:v>50.831224489796</c:v>
                </c:pt>
                <c:pt idx="69">
                  <c:v>51.370183673469</c:v>
                </c:pt>
                <c:pt idx="70">
                  <c:v>51.909142857142996</c:v>
                </c:pt>
                <c:pt idx="71">
                  <c:v>52.448102040816003</c:v>
                </c:pt>
                <c:pt idx="72">
                  <c:v>52.987061224489999</c:v>
                </c:pt>
                <c:pt idx="73">
                  <c:v>53.526020408162999</c:v>
                </c:pt>
                <c:pt idx="74">
                  <c:v>54.064979591836995</c:v>
                </c:pt>
                <c:pt idx="75">
                  <c:v>54.603938775510002</c:v>
                </c:pt>
                <c:pt idx="76">
                  <c:v>55.142897959183998</c:v>
                </c:pt>
                <c:pt idx="77">
                  <c:v>55.681857142857005</c:v>
                </c:pt>
                <c:pt idx="78">
                  <c:v>56.220816326531001</c:v>
                </c:pt>
                <c:pt idx="79">
                  <c:v>56.759775510204001</c:v>
                </c:pt>
                <c:pt idx="80">
                  <c:v>57.298734693877996</c:v>
                </c:pt>
                <c:pt idx="81">
                  <c:v>57.837693877551004</c:v>
                </c:pt>
                <c:pt idx="82">
                  <c:v>58.376653061223998</c:v>
                </c:pt>
                <c:pt idx="83">
                  <c:v>58.915612244898</c:v>
                </c:pt>
                <c:pt idx="84">
                  <c:v>59.454571428571001</c:v>
                </c:pt>
                <c:pt idx="85">
                  <c:v>59.993530612245003</c:v>
                </c:pt>
                <c:pt idx="86">
                  <c:v>60.532489795917996</c:v>
                </c:pt>
                <c:pt idx="87">
                  <c:v>61.071448979592006</c:v>
                </c:pt>
                <c:pt idx="88">
                  <c:v>61.610408163264999</c:v>
                </c:pt>
                <c:pt idx="89">
                  <c:v>62.149367346939002</c:v>
                </c:pt>
                <c:pt idx="90">
                  <c:v>62.688326530612002</c:v>
                </c:pt>
                <c:pt idx="91">
                  <c:v>63.227285714286005</c:v>
                </c:pt>
                <c:pt idx="92">
                  <c:v>63.766244897958998</c:v>
                </c:pt>
                <c:pt idx="93">
                  <c:v>64.305204081633008</c:v>
                </c:pt>
                <c:pt idx="94">
                  <c:v>64.844163265305994</c:v>
                </c:pt>
                <c:pt idx="95">
                  <c:v>65.383122448980004</c:v>
                </c:pt>
                <c:pt idx="96">
                  <c:v>65.922081632653004</c:v>
                </c:pt>
                <c:pt idx="97">
                  <c:v>66.461040816326999</c:v>
                </c:pt>
                <c:pt idx="98">
                  <c:v>67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-73.903038000000009</c:v>
                </c:pt>
                <c:pt idx="1">
                  <c:v>-76.04065700000001</c:v>
                </c:pt>
                <c:pt idx="2">
                  <c:v>-76.948757000000001</c:v>
                </c:pt>
                <c:pt idx="3">
                  <c:v>-77.548943000000008</c:v>
                </c:pt>
                <c:pt idx="4">
                  <c:v>-78.697757999999993</c:v>
                </c:pt>
                <c:pt idx="5">
                  <c:v>-77.980357999999995</c:v>
                </c:pt>
                <c:pt idx="6">
                  <c:v>-76.403625000000005</c:v>
                </c:pt>
                <c:pt idx="7">
                  <c:v>-74.138809000000009</c:v>
                </c:pt>
                <c:pt idx="8">
                  <c:v>-75.373890000000003</c:v>
                </c:pt>
                <c:pt idx="9">
                  <c:v>-75.867592000000002</c:v>
                </c:pt>
                <c:pt idx="10">
                  <c:v>-77.405918</c:v>
                </c:pt>
                <c:pt idx="11">
                  <c:v>-81.432509999999994</c:v>
                </c:pt>
                <c:pt idx="12">
                  <c:v>-87.550399999999996</c:v>
                </c:pt>
                <c:pt idx="13">
                  <c:v>-91.999413000000004</c:v>
                </c:pt>
                <c:pt idx="14">
                  <c:v>-96.113570999999993</c:v>
                </c:pt>
                <c:pt idx="15">
                  <c:v>-92.875099000000006</c:v>
                </c:pt>
                <c:pt idx="16">
                  <c:v>-88.262062</c:v>
                </c:pt>
                <c:pt idx="17">
                  <c:v>-81.739517000000006</c:v>
                </c:pt>
                <c:pt idx="18">
                  <c:v>-85.061569000000006</c:v>
                </c:pt>
                <c:pt idx="19">
                  <c:v>-85.163773000000006</c:v>
                </c:pt>
                <c:pt idx="20">
                  <c:v>-85.385925</c:v>
                </c:pt>
                <c:pt idx="21">
                  <c:v>-80.663376</c:v>
                </c:pt>
                <c:pt idx="22">
                  <c:v>-76.521633000000008</c:v>
                </c:pt>
                <c:pt idx="23">
                  <c:v>-74.134388000000001</c:v>
                </c:pt>
                <c:pt idx="24">
                  <c:v>-66.763168000000007</c:v>
                </c:pt>
                <c:pt idx="25">
                  <c:v>-69.985134000000002</c:v>
                </c:pt>
                <c:pt idx="26">
                  <c:v>-69.438828000000001</c:v>
                </c:pt>
                <c:pt idx="27">
                  <c:v>-74.533626999999996</c:v>
                </c:pt>
                <c:pt idx="28">
                  <c:v>-73.758555999999999</c:v>
                </c:pt>
                <c:pt idx="29">
                  <c:v>-75.12889899999999</c:v>
                </c:pt>
                <c:pt idx="30">
                  <c:v>-76.730964999999998</c:v>
                </c:pt>
                <c:pt idx="31">
                  <c:v>-80.789703000000003</c:v>
                </c:pt>
                <c:pt idx="32">
                  <c:v>-83.934173999999999</c:v>
                </c:pt>
                <c:pt idx="33">
                  <c:v>-84.553909000000004</c:v>
                </c:pt>
                <c:pt idx="34">
                  <c:v>-83.230407999999997</c:v>
                </c:pt>
                <c:pt idx="35">
                  <c:v>-82.582229999999996</c:v>
                </c:pt>
                <c:pt idx="36">
                  <c:v>-83.513831999999994</c:v>
                </c:pt>
                <c:pt idx="37">
                  <c:v>-81.952560000000005</c:v>
                </c:pt>
                <c:pt idx="38">
                  <c:v>-84.300453000000005</c:v>
                </c:pt>
                <c:pt idx="39">
                  <c:v>-91.569702000000007</c:v>
                </c:pt>
                <c:pt idx="40">
                  <c:v>-95.499565000000004</c:v>
                </c:pt>
                <c:pt idx="41">
                  <c:v>-96.248099999999994</c:v>
                </c:pt>
                <c:pt idx="42">
                  <c:v>-86.725837999999996</c:v>
                </c:pt>
                <c:pt idx="43">
                  <c:v>-84.398742999999996</c:v>
                </c:pt>
                <c:pt idx="44">
                  <c:v>-80.795203999999998</c:v>
                </c:pt>
                <c:pt idx="45">
                  <c:v>-79.575553999999997</c:v>
                </c:pt>
                <c:pt idx="46">
                  <c:v>-75.619655999999992</c:v>
                </c:pt>
                <c:pt idx="47">
                  <c:v>-74.936332999999991</c:v>
                </c:pt>
                <c:pt idx="48">
                  <c:v>-79.519722000000002</c:v>
                </c:pt>
                <c:pt idx="49">
                  <c:v>-81.932556000000005</c:v>
                </c:pt>
                <c:pt idx="50">
                  <c:v>-79.975150999999997</c:v>
                </c:pt>
                <c:pt idx="51">
                  <c:v>-76.515895999999998</c:v>
                </c:pt>
                <c:pt idx="52">
                  <c:v>-77.262550000000005</c:v>
                </c:pt>
                <c:pt idx="53">
                  <c:v>-79.850250000000003</c:v>
                </c:pt>
                <c:pt idx="54">
                  <c:v>-83.651604000000006</c:v>
                </c:pt>
                <c:pt idx="55">
                  <c:v>-85.382507000000004</c:v>
                </c:pt>
                <c:pt idx="56">
                  <c:v>-85.171088999999995</c:v>
                </c:pt>
                <c:pt idx="57">
                  <c:v>-81.944305</c:v>
                </c:pt>
                <c:pt idx="58">
                  <c:v>-78.988112999999998</c:v>
                </c:pt>
                <c:pt idx="59">
                  <c:v>-76.75687400000001</c:v>
                </c:pt>
                <c:pt idx="60">
                  <c:v>-76.603622000000001</c:v>
                </c:pt>
                <c:pt idx="61">
                  <c:v>-76.381763000000007</c:v>
                </c:pt>
                <c:pt idx="62">
                  <c:v>-74.908919999999995</c:v>
                </c:pt>
                <c:pt idx="63">
                  <c:v>-72.231873000000007</c:v>
                </c:pt>
                <c:pt idx="64">
                  <c:v>-71.234797999999998</c:v>
                </c:pt>
                <c:pt idx="65">
                  <c:v>-71.907234000000003</c:v>
                </c:pt>
                <c:pt idx="66">
                  <c:v>-74.73070899999999</c:v>
                </c:pt>
                <c:pt idx="67">
                  <c:v>-76.447742000000005</c:v>
                </c:pt>
                <c:pt idx="68">
                  <c:v>-78.15415999999999</c:v>
                </c:pt>
                <c:pt idx="69">
                  <c:v>-77.762450999999999</c:v>
                </c:pt>
                <c:pt idx="70">
                  <c:v>-77.198181000000005</c:v>
                </c:pt>
                <c:pt idx="71">
                  <c:v>-75.466709000000009</c:v>
                </c:pt>
                <c:pt idx="72">
                  <c:v>-76.000239999999991</c:v>
                </c:pt>
                <c:pt idx="73">
                  <c:v>-77.13776</c:v>
                </c:pt>
                <c:pt idx="74">
                  <c:v>-79.862099000000001</c:v>
                </c:pt>
                <c:pt idx="75">
                  <c:v>-80.691505000000006</c:v>
                </c:pt>
                <c:pt idx="76">
                  <c:v>-80.126975999999999</c:v>
                </c:pt>
                <c:pt idx="77">
                  <c:v>-80.333083999999999</c:v>
                </c:pt>
                <c:pt idx="78">
                  <c:v>-83.407616000000004</c:v>
                </c:pt>
                <c:pt idx="79">
                  <c:v>-84.395004</c:v>
                </c:pt>
                <c:pt idx="80">
                  <c:v>-83.908790999999994</c:v>
                </c:pt>
                <c:pt idx="81">
                  <c:v>-79.451224999999994</c:v>
                </c:pt>
                <c:pt idx="82">
                  <c:v>-77.230507000000003</c:v>
                </c:pt>
                <c:pt idx="83">
                  <c:v>-74.805892999999998</c:v>
                </c:pt>
                <c:pt idx="84">
                  <c:v>-71.88283899999999</c:v>
                </c:pt>
                <c:pt idx="85">
                  <c:v>-70.422477999999998</c:v>
                </c:pt>
                <c:pt idx="86">
                  <c:v>-69.566318999999993</c:v>
                </c:pt>
                <c:pt idx="87">
                  <c:v>-70.592262000000005</c:v>
                </c:pt>
                <c:pt idx="88">
                  <c:v>-71.66726700000001</c:v>
                </c:pt>
                <c:pt idx="89">
                  <c:v>-72.443446999999992</c:v>
                </c:pt>
                <c:pt idx="90">
                  <c:v>-73.213486000000003</c:v>
                </c:pt>
                <c:pt idx="91">
                  <c:v>-75.033591999999999</c:v>
                </c:pt>
                <c:pt idx="92">
                  <c:v>-75.384293</c:v>
                </c:pt>
                <c:pt idx="93">
                  <c:v>-81.021789999999996</c:v>
                </c:pt>
                <c:pt idx="94">
                  <c:v>-77.935508999999996</c:v>
                </c:pt>
                <c:pt idx="95">
                  <c:v>-76.699162000000001</c:v>
                </c:pt>
                <c:pt idx="96">
                  <c:v>-68.195025999999999</c:v>
                </c:pt>
                <c:pt idx="97">
                  <c:v>-66.662162999999993</c:v>
                </c:pt>
                <c:pt idx="98">
                  <c:v>-64.884608999999998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4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 (dB)</a:t>
            </a:r>
            <a:endParaRPr lang="en-US" sz="1000" baseline="30000"/>
          </a:p>
        </c:rich>
      </c:tx>
      <c:layout>
        <c:manualLayout>
          <c:xMode val="edge"/>
          <c:yMode val="edge"/>
          <c:x val="0.22424531672550979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CLvsLO!$I$2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CLvsLO!$I$5:$I$375</c:f>
              <c:numCache>
                <c:formatCode>General</c:formatCode>
                <c:ptCount val="371"/>
                <c:pt idx="0">
                  <c:v>-43.498179999999998</c:v>
                </c:pt>
                <c:pt idx="1">
                  <c:v>-43.263531</c:v>
                </c:pt>
                <c:pt idx="2">
                  <c:v>-40.972507</c:v>
                </c:pt>
                <c:pt idx="3">
                  <c:v>-37.679324999999999</c:v>
                </c:pt>
                <c:pt idx="4">
                  <c:v>-32.888827999999997</c:v>
                </c:pt>
                <c:pt idx="5">
                  <c:v>-28.178899999999999</c:v>
                </c:pt>
                <c:pt idx="6">
                  <c:v>-24.454661999999999</c:v>
                </c:pt>
                <c:pt idx="7">
                  <c:v>-22.511208</c:v>
                </c:pt>
                <c:pt idx="8">
                  <c:v>-21.210574999999999</c:v>
                </c:pt>
                <c:pt idx="9">
                  <c:v>-20.28368</c:v>
                </c:pt>
                <c:pt idx="10">
                  <c:v>-19.416526999999999</c:v>
                </c:pt>
                <c:pt idx="11">
                  <c:v>-18.646384999999999</c:v>
                </c:pt>
                <c:pt idx="12">
                  <c:v>-18.258717999999998</c:v>
                </c:pt>
                <c:pt idx="13">
                  <c:v>-18.331125</c:v>
                </c:pt>
                <c:pt idx="14">
                  <c:v>-18.461411999999999</c:v>
                </c:pt>
                <c:pt idx="15">
                  <c:v>-18.559463999999998</c:v>
                </c:pt>
                <c:pt idx="16">
                  <c:v>-18.516973</c:v>
                </c:pt>
                <c:pt idx="17">
                  <c:v>-18.153338999999999</c:v>
                </c:pt>
                <c:pt idx="18">
                  <c:v>-17.347716999999999</c:v>
                </c:pt>
                <c:pt idx="19">
                  <c:v>-16.090057000000002</c:v>
                </c:pt>
                <c:pt idx="20">
                  <c:v>-14.630015999999999</c:v>
                </c:pt>
                <c:pt idx="21">
                  <c:v>-13.132818</c:v>
                </c:pt>
                <c:pt idx="22">
                  <c:v>-11.698134</c:v>
                </c:pt>
                <c:pt idx="23">
                  <c:v>-10.474482</c:v>
                </c:pt>
                <c:pt idx="24">
                  <c:v>-9.5855063999999999</c:v>
                </c:pt>
                <c:pt idx="25">
                  <c:v>-8.9092026000000004</c:v>
                </c:pt>
                <c:pt idx="26">
                  <c:v>-8.3726625000000006</c:v>
                </c:pt>
                <c:pt idx="27">
                  <c:v>-7.9369506999999997</c:v>
                </c:pt>
                <c:pt idx="28">
                  <c:v>-7.6092323999999998</c:v>
                </c:pt>
                <c:pt idx="29">
                  <c:v>-7.3623194999999999</c:v>
                </c:pt>
                <c:pt idx="30">
                  <c:v>-7.1447567999999997</c:v>
                </c:pt>
                <c:pt idx="31">
                  <c:v>-6.9482393</c:v>
                </c:pt>
                <c:pt idx="32">
                  <c:v>-6.7482495</c:v>
                </c:pt>
                <c:pt idx="33">
                  <c:v>-6.5574570000000003</c:v>
                </c:pt>
                <c:pt idx="34">
                  <c:v>-6.3507847999999996</c:v>
                </c:pt>
                <c:pt idx="35">
                  <c:v>-6.1453958000000002</c:v>
                </c:pt>
                <c:pt idx="36">
                  <c:v>-5.9379996999999998</c:v>
                </c:pt>
                <c:pt idx="37">
                  <c:v>-5.7356033000000002</c:v>
                </c:pt>
                <c:pt idx="38">
                  <c:v>-5.5345129999999996</c:v>
                </c:pt>
                <c:pt idx="39">
                  <c:v>-5.3496480000000002</c:v>
                </c:pt>
                <c:pt idx="40">
                  <c:v>-5.2092194999999997</c:v>
                </c:pt>
                <c:pt idx="41">
                  <c:v>-5.0628190000000002</c:v>
                </c:pt>
                <c:pt idx="42">
                  <c:v>-4.9618158000000001</c:v>
                </c:pt>
                <c:pt idx="43">
                  <c:v>-4.8598508999999996</c:v>
                </c:pt>
                <c:pt idx="44">
                  <c:v>-4.7908682999999996</c:v>
                </c:pt>
                <c:pt idx="45">
                  <c:v>-4.7670139999999996</c:v>
                </c:pt>
                <c:pt idx="46">
                  <c:v>-4.7766384999999998</c:v>
                </c:pt>
                <c:pt idx="47">
                  <c:v>-4.7891817000000003</c:v>
                </c:pt>
                <c:pt idx="48">
                  <c:v>-4.7796307000000002</c:v>
                </c:pt>
                <c:pt idx="49">
                  <c:v>-4.7637415000000001</c:v>
                </c:pt>
                <c:pt idx="50">
                  <c:v>-4.7503399999999996</c:v>
                </c:pt>
                <c:pt idx="51">
                  <c:v>-4.7315497000000004</c:v>
                </c:pt>
                <c:pt idx="52">
                  <c:v>-4.7238997999999999</c:v>
                </c:pt>
                <c:pt idx="53">
                  <c:v>-4.7090607000000002</c:v>
                </c:pt>
                <c:pt idx="54">
                  <c:v>-4.6993045999999996</c:v>
                </c:pt>
                <c:pt idx="55">
                  <c:v>-4.6705351000000004</c:v>
                </c:pt>
                <c:pt idx="56">
                  <c:v>-4.6412829999999996</c:v>
                </c:pt>
                <c:pt idx="57">
                  <c:v>-4.6183825000000001</c:v>
                </c:pt>
                <c:pt idx="58">
                  <c:v>-4.6233072000000002</c:v>
                </c:pt>
                <c:pt idx="59">
                  <c:v>-4.6512507999999997</c:v>
                </c:pt>
                <c:pt idx="60">
                  <c:v>-4.6641330999999999</c:v>
                </c:pt>
                <c:pt idx="61">
                  <c:v>-4.6905222000000002</c:v>
                </c:pt>
                <c:pt idx="62">
                  <c:v>-4.7043280999999997</c:v>
                </c:pt>
                <c:pt idx="63">
                  <c:v>-4.7263640999999996</c:v>
                </c:pt>
                <c:pt idx="64">
                  <c:v>-4.7412337999999998</c:v>
                </c:pt>
                <c:pt idx="65">
                  <c:v>-4.7567225000000004</c:v>
                </c:pt>
                <c:pt idx="66">
                  <c:v>-4.7667507999999996</c:v>
                </c:pt>
                <c:pt idx="67">
                  <c:v>-4.7770628999999998</c:v>
                </c:pt>
                <c:pt idx="68">
                  <c:v>-4.7968267999999998</c:v>
                </c:pt>
                <c:pt idx="69">
                  <c:v>-4.8100490999999996</c:v>
                </c:pt>
                <c:pt idx="70">
                  <c:v>-4.8260341000000002</c:v>
                </c:pt>
                <c:pt idx="71">
                  <c:v>-4.8403678000000001</c:v>
                </c:pt>
                <c:pt idx="72">
                  <c:v>-4.8520737</c:v>
                </c:pt>
                <c:pt idx="73">
                  <c:v>-4.8767246999999996</c:v>
                </c:pt>
                <c:pt idx="74">
                  <c:v>-4.8946509000000002</c:v>
                </c:pt>
                <c:pt idx="75">
                  <c:v>-4.9209117999999998</c:v>
                </c:pt>
                <c:pt idx="76">
                  <c:v>-4.9437284000000004</c:v>
                </c:pt>
                <c:pt idx="77">
                  <c:v>-4.9639477999999997</c:v>
                </c:pt>
                <c:pt idx="78">
                  <c:v>-4.9832090999999998</c:v>
                </c:pt>
                <c:pt idx="79">
                  <c:v>-5.0096121</c:v>
                </c:pt>
                <c:pt idx="80">
                  <c:v>-5.0408968999999999</c:v>
                </c:pt>
                <c:pt idx="81">
                  <c:v>-5.0622230000000004</c:v>
                </c:pt>
                <c:pt idx="82">
                  <c:v>-5.0797452999999999</c:v>
                </c:pt>
                <c:pt idx="83">
                  <c:v>-5.0934113999999999</c:v>
                </c:pt>
                <c:pt idx="84">
                  <c:v>-5.0902829000000001</c:v>
                </c:pt>
                <c:pt idx="85">
                  <c:v>-5.0729794999999998</c:v>
                </c:pt>
                <c:pt idx="86">
                  <c:v>-5.0461359000000003</c:v>
                </c:pt>
                <c:pt idx="87">
                  <c:v>-5.0180283000000001</c:v>
                </c:pt>
                <c:pt idx="88">
                  <c:v>-4.9792909999999999</c:v>
                </c:pt>
                <c:pt idx="89">
                  <c:v>-4.9454598000000001</c:v>
                </c:pt>
                <c:pt idx="90">
                  <c:v>-4.9212803999999997</c:v>
                </c:pt>
                <c:pt idx="91">
                  <c:v>-4.9011936</c:v>
                </c:pt>
                <c:pt idx="92">
                  <c:v>-4.9000564000000004</c:v>
                </c:pt>
                <c:pt idx="93">
                  <c:v>-4.9091801999999998</c:v>
                </c:pt>
                <c:pt idx="94">
                  <c:v>-4.9553989999999999</c:v>
                </c:pt>
                <c:pt idx="95">
                  <c:v>-5.0478215000000004</c:v>
                </c:pt>
                <c:pt idx="96">
                  <c:v>-5.2695441000000001</c:v>
                </c:pt>
                <c:pt idx="97">
                  <c:v>-5.5632371999999997</c:v>
                </c:pt>
                <c:pt idx="98">
                  <c:v>-5.9122510000000004</c:v>
                </c:pt>
                <c:pt idx="99">
                  <c:v>-6.2642612</c:v>
                </c:pt>
                <c:pt idx="100">
                  <c:v>-6.5547519000000003</c:v>
                </c:pt>
                <c:pt idx="101">
                  <c:v>-6.7023273000000003</c:v>
                </c:pt>
                <c:pt idx="102">
                  <c:v>-6.6639894999999996</c:v>
                </c:pt>
                <c:pt idx="103">
                  <c:v>-6.5384330999999998</c:v>
                </c:pt>
                <c:pt idx="104">
                  <c:v>-6.3510761000000002</c:v>
                </c:pt>
                <c:pt idx="105">
                  <c:v>-6.1662363999999998</c:v>
                </c:pt>
                <c:pt idx="106">
                  <c:v>-5.9910287999999996</c:v>
                </c:pt>
                <c:pt idx="107">
                  <c:v>-5.9019442</c:v>
                </c:pt>
                <c:pt idx="108">
                  <c:v>-5.8286480999999997</c:v>
                </c:pt>
                <c:pt idx="109">
                  <c:v>-5.7804909000000002</c:v>
                </c:pt>
                <c:pt idx="110">
                  <c:v>-5.7371764000000001</c:v>
                </c:pt>
                <c:pt idx="111">
                  <c:v>-5.7080197000000004</c:v>
                </c:pt>
                <c:pt idx="112">
                  <c:v>-5.6904702</c:v>
                </c:pt>
                <c:pt idx="113">
                  <c:v>-5.6921773</c:v>
                </c:pt>
                <c:pt idx="114">
                  <c:v>-5.7020812000000003</c:v>
                </c:pt>
                <c:pt idx="115">
                  <c:v>-5.7190865999999998</c:v>
                </c:pt>
                <c:pt idx="116">
                  <c:v>-5.7311491999999999</c:v>
                </c:pt>
                <c:pt idx="117">
                  <c:v>-5.7243037000000001</c:v>
                </c:pt>
                <c:pt idx="118">
                  <c:v>-5.6730293999999999</c:v>
                </c:pt>
                <c:pt idx="119">
                  <c:v>-5.6052460999999996</c:v>
                </c:pt>
                <c:pt idx="120">
                  <c:v>-5.5145720999999996</c:v>
                </c:pt>
                <c:pt idx="121">
                  <c:v>-5.4130649999999996</c:v>
                </c:pt>
                <c:pt idx="122">
                  <c:v>-5.3316426000000003</c:v>
                </c:pt>
                <c:pt idx="123">
                  <c:v>-5.2673860000000001</c:v>
                </c:pt>
                <c:pt idx="124">
                  <c:v>-5.2175345000000002</c:v>
                </c:pt>
                <c:pt idx="125">
                  <c:v>-5.1743736</c:v>
                </c:pt>
                <c:pt idx="126">
                  <c:v>-5.1427297999999997</c:v>
                </c:pt>
                <c:pt idx="127">
                  <c:v>-5.1181163999999999</c:v>
                </c:pt>
                <c:pt idx="128">
                  <c:v>-5.0947427999999997</c:v>
                </c:pt>
                <c:pt idx="129">
                  <c:v>-5.0770149</c:v>
                </c:pt>
                <c:pt idx="130">
                  <c:v>-5.0661278000000003</c:v>
                </c:pt>
                <c:pt idx="131">
                  <c:v>-5.0590172000000004</c:v>
                </c:pt>
                <c:pt idx="132">
                  <c:v>-5.0503178000000002</c:v>
                </c:pt>
                <c:pt idx="133">
                  <c:v>-5.0478888</c:v>
                </c:pt>
                <c:pt idx="134">
                  <c:v>-5.0516943999999997</c:v>
                </c:pt>
                <c:pt idx="135">
                  <c:v>-5.0487032000000003</c:v>
                </c:pt>
                <c:pt idx="136">
                  <c:v>-5.0477686000000004</c:v>
                </c:pt>
                <c:pt idx="137">
                  <c:v>-5.0424255999999996</c:v>
                </c:pt>
                <c:pt idx="138">
                  <c:v>-5.0348420000000003</c:v>
                </c:pt>
                <c:pt idx="139">
                  <c:v>-5.0311408000000002</c:v>
                </c:pt>
                <c:pt idx="140">
                  <c:v>-5.0417452000000003</c:v>
                </c:pt>
                <c:pt idx="141">
                  <c:v>-5.0578785000000002</c:v>
                </c:pt>
                <c:pt idx="142">
                  <c:v>-5.0874046999999996</c:v>
                </c:pt>
                <c:pt idx="143">
                  <c:v>-5.1468939999999996</c:v>
                </c:pt>
                <c:pt idx="144">
                  <c:v>-5.2172270000000003</c:v>
                </c:pt>
                <c:pt idx="145">
                  <c:v>-5.2940617000000003</c:v>
                </c:pt>
                <c:pt idx="146">
                  <c:v>-5.3853254000000002</c:v>
                </c:pt>
                <c:pt idx="147">
                  <c:v>-5.4598746</c:v>
                </c:pt>
                <c:pt idx="148">
                  <c:v>-5.5090593999999999</c:v>
                </c:pt>
                <c:pt idx="149">
                  <c:v>-5.545579</c:v>
                </c:pt>
                <c:pt idx="150">
                  <c:v>-5.5550417999999997</c:v>
                </c:pt>
                <c:pt idx="151">
                  <c:v>-5.5544529000000002</c:v>
                </c:pt>
                <c:pt idx="152">
                  <c:v>-5.5563602000000003</c:v>
                </c:pt>
                <c:pt idx="153">
                  <c:v>-5.5705875999999996</c:v>
                </c:pt>
                <c:pt idx="154">
                  <c:v>-5.5700855000000002</c:v>
                </c:pt>
                <c:pt idx="155">
                  <c:v>-5.5890293</c:v>
                </c:pt>
                <c:pt idx="156">
                  <c:v>-5.6108564999999997</c:v>
                </c:pt>
                <c:pt idx="157">
                  <c:v>-5.6346978999999999</c:v>
                </c:pt>
                <c:pt idx="158">
                  <c:v>-5.6639233000000004</c:v>
                </c:pt>
                <c:pt idx="159">
                  <c:v>-5.6913995999999996</c:v>
                </c:pt>
                <c:pt idx="160">
                  <c:v>-5.7174749</c:v>
                </c:pt>
                <c:pt idx="161">
                  <c:v>-5.7351159999999997</c:v>
                </c:pt>
                <c:pt idx="162">
                  <c:v>-5.7545599999999997</c:v>
                </c:pt>
                <c:pt idx="163">
                  <c:v>-5.7688531999999997</c:v>
                </c:pt>
                <c:pt idx="164">
                  <c:v>-5.77982</c:v>
                </c:pt>
                <c:pt idx="165">
                  <c:v>-5.7992395999999999</c:v>
                </c:pt>
                <c:pt idx="166">
                  <c:v>-5.8117064999999997</c:v>
                </c:pt>
                <c:pt idx="167">
                  <c:v>-5.8272266000000004</c:v>
                </c:pt>
                <c:pt idx="168">
                  <c:v>-5.8455453000000004</c:v>
                </c:pt>
                <c:pt idx="169">
                  <c:v>-5.8744864000000003</c:v>
                </c:pt>
                <c:pt idx="170">
                  <c:v>-5.9041003999999999</c:v>
                </c:pt>
                <c:pt idx="171">
                  <c:v>-5.9380573999999999</c:v>
                </c:pt>
                <c:pt idx="172">
                  <c:v>-5.9716110000000002</c:v>
                </c:pt>
                <c:pt idx="173">
                  <c:v>-6.0043974000000002</c:v>
                </c:pt>
                <c:pt idx="174">
                  <c:v>-6.0397859</c:v>
                </c:pt>
                <c:pt idx="175">
                  <c:v>-6.0728749999999998</c:v>
                </c:pt>
                <c:pt idx="176">
                  <c:v>-6.1025638999999998</c:v>
                </c:pt>
                <c:pt idx="177">
                  <c:v>-6.1413897999999998</c:v>
                </c:pt>
                <c:pt idx="178">
                  <c:v>-6.1832704999999999</c:v>
                </c:pt>
                <c:pt idx="179">
                  <c:v>-6.2319855999999998</c:v>
                </c:pt>
                <c:pt idx="180">
                  <c:v>-6.2826909999999998</c:v>
                </c:pt>
                <c:pt idx="181">
                  <c:v>-6.3384871</c:v>
                </c:pt>
                <c:pt idx="182">
                  <c:v>-6.3848858000000002</c:v>
                </c:pt>
                <c:pt idx="183">
                  <c:v>-6.4218973999999998</c:v>
                </c:pt>
                <c:pt idx="184">
                  <c:v>-6.4472752</c:v>
                </c:pt>
                <c:pt idx="185">
                  <c:v>-6.4607801</c:v>
                </c:pt>
                <c:pt idx="186">
                  <c:v>-6.4592084999999999</c:v>
                </c:pt>
                <c:pt idx="187">
                  <c:v>-6.4543524000000003</c:v>
                </c:pt>
                <c:pt idx="188">
                  <c:v>-6.4324330999999999</c:v>
                </c:pt>
                <c:pt idx="189">
                  <c:v>-6.4137076999999998</c:v>
                </c:pt>
                <c:pt idx="190">
                  <c:v>-6.3856691999999997</c:v>
                </c:pt>
                <c:pt idx="191">
                  <c:v>-6.3699874999999997</c:v>
                </c:pt>
                <c:pt idx="192">
                  <c:v>-6.3508877999999997</c:v>
                </c:pt>
                <c:pt idx="193">
                  <c:v>-6.3369675000000001</c:v>
                </c:pt>
                <c:pt idx="194">
                  <c:v>-6.3202119000000003</c:v>
                </c:pt>
                <c:pt idx="195">
                  <c:v>-6.3106608</c:v>
                </c:pt>
                <c:pt idx="196">
                  <c:v>-6.2971605999999998</c:v>
                </c:pt>
                <c:pt idx="197">
                  <c:v>-6.2932391000000001</c:v>
                </c:pt>
                <c:pt idx="198">
                  <c:v>-6.2858834000000003</c:v>
                </c:pt>
                <c:pt idx="199">
                  <c:v>-6.2797970999999997</c:v>
                </c:pt>
                <c:pt idx="200">
                  <c:v>-6.2730122000000001</c:v>
                </c:pt>
                <c:pt idx="201">
                  <c:v>-6.2360462999999999</c:v>
                </c:pt>
                <c:pt idx="202">
                  <c:v>-6.2317065999999999</c:v>
                </c:pt>
                <c:pt idx="203">
                  <c:v>-6.2426108999999999</c:v>
                </c:pt>
                <c:pt idx="204">
                  <c:v>-6.2553581999999999</c:v>
                </c:pt>
                <c:pt idx="205">
                  <c:v>-6.2846922999999997</c:v>
                </c:pt>
                <c:pt idx="206">
                  <c:v>-6.2986608000000004</c:v>
                </c:pt>
                <c:pt idx="207">
                  <c:v>-6.3107952999999997</c:v>
                </c:pt>
                <c:pt idx="208">
                  <c:v>-6.3124169999999999</c:v>
                </c:pt>
                <c:pt idx="209">
                  <c:v>-6.2999983000000004</c:v>
                </c:pt>
                <c:pt idx="210">
                  <c:v>-6.2795544000000003</c:v>
                </c:pt>
                <c:pt idx="211">
                  <c:v>-6.2526383000000001</c:v>
                </c:pt>
                <c:pt idx="212">
                  <c:v>-6.2277941999999999</c:v>
                </c:pt>
                <c:pt idx="213">
                  <c:v>-6.2036324</c:v>
                </c:pt>
                <c:pt idx="214">
                  <c:v>-6.1897105999999997</c:v>
                </c:pt>
                <c:pt idx="215">
                  <c:v>-6.1810860999999999</c:v>
                </c:pt>
                <c:pt idx="216">
                  <c:v>-6.1791687</c:v>
                </c:pt>
                <c:pt idx="217">
                  <c:v>-6.1760225000000002</c:v>
                </c:pt>
                <c:pt idx="218">
                  <c:v>-6.1786728000000002</c:v>
                </c:pt>
                <c:pt idx="219">
                  <c:v>-6.1692733999999998</c:v>
                </c:pt>
                <c:pt idx="220">
                  <c:v>-6.1572456000000004</c:v>
                </c:pt>
                <c:pt idx="221">
                  <c:v>-6.1416388</c:v>
                </c:pt>
                <c:pt idx="222">
                  <c:v>-6.1280770000000002</c:v>
                </c:pt>
                <c:pt idx="223">
                  <c:v>-6.1121249000000004</c:v>
                </c:pt>
                <c:pt idx="224">
                  <c:v>-6.1130667000000001</c:v>
                </c:pt>
                <c:pt idx="225">
                  <c:v>-6.1188644999999999</c:v>
                </c:pt>
                <c:pt idx="226">
                  <c:v>-6.1282997000000003</c:v>
                </c:pt>
                <c:pt idx="227">
                  <c:v>-6.1395717000000003</c:v>
                </c:pt>
                <c:pt idx="228">
                  <c:v>-6.1516317999999997</c:v>
                </c:pt>
                <c:pt idx="229">
                  <c:v>-6.1592665000000002</c:v>
                </c:pt>
                <c:pt idx="230">
                  <c:v>-6.1677966</c:v>
                </c:pt>
                <c:pt idx="231">
                  <c:v>-6.1869712000000003</c:v>
                </c:pt>
                <c:pt idx="232">
                  <c:v>-6.2187356999999999</c:v>
                </c:pt>
                <c:pt idx="233">
                  <c:v>-6.2512359999999996</c:v>
                </c:pt>
                <c:pt idx="234">
                  <c:v>-6.2899836999999996</c:v>
                </c:pt>
                <c:pt idx="235">
                  <c:v>-6.3281045000000002</c:v>
                </c:pt>
                <c:pt idx="236">
                  <c:v>-6.3615674999999996</c:v>
                </c:pt>
                <c:pt idx="237">
                  <c:v>-6.3828148999999996</c:v>
                </c:pt>
                <c:pt idx="238">
                  <c:v>-6.4056186999999998</c:v>
                </c:pt>
                <c:pt idx="239">
                  <c:v>-6.4289259999999997</c:v>
                </c:pt>
                <c:pt idx="240">
                  <c:v>-6.4469456999999997</c:v>
                </c:pt>
                <c:pt idx="241">
                  <c:v>-6.4709481999999996</c:v>
                </c:pt>
                <c:pt idx="242">
                  <c:v>-6.4983563000000002</c:v>
                </c:pt>
                <c:pt idx="243">
                  <c:v>-6.5371908999999997</c:v>
                </c:pt>
                <c:pt idx="244">
                  <c:v>-6.5720077000000003</c:v>
                </c:pt>
                <c:pt idx="245">
                  <c:v>-6.6327623999999998</c:v>
                </c:pt>
                <c:pt idx="246">
                  <c:v>-6.6871095</c:v>
                </c:pt>
                <c:pt idx="247">
                  <c:v>-6.7642555</c:v>
                </c:pt>
                <c:pt idx="248">
                  <c:v>-6.8378806000000001</c:v>
                </c:pt>
                <c:pt idx="249">
                  <c:v>-6.9274082000000003</c:v>
                </c:pt>
                <c:pt idx="250">
                  <c:v>-7.0053843999999996</c:v>
                </c:pt>
                <c:pt idx="251">
                  <c:v>-7.1047373</c:v>
                </c:pt>
                <c:pt idx="252">
                  <c:v>-7.1852589</c:v>
                </c:pt>
                <c:pt idx="253">
                  <c:v>-7.2809838999999998</c:v>
                </c:pt>
                <c:pt idx="254">
                  <c:v>-7.3581519000000002</c:v>
                </c:pt>
                <c:pt idx="255">
                  <c:v>-7.4310942000000004</c:v>
                </c:pt>
                <c:pt idx="256">
                  <c:v>-7.4759612000000004</c:v>
                </c:pt>
                <c:pt idx="257">
                  <c:v>-7.5316032999999996</c:v>
                </c:pt>
                <c:pt idx="258">
                  <c:v>-7.5528135000000001</c:v>
                </c:pt>
                <c:pt idx="259">
                  <c:v>-7.5834966000000001</c:v>
                </c:pt>
                <c:pt idx="260">
                  <c:v>-7.5981560000000004</c:v>
                </c:pt>
                <c:pt idx="261">
                  <c:v>-7.6325931999999996</c:v>
                </c:pt>
                <c:pt idx="262">
                  <c:v>-7.6407366000000003</c:v>
                </c:pt>
                <c:pt idx="263">
                  <c:v>-7.6565355999999998</c:v>
                </c:pt>
                <c:pt idx="264">
                  <c:v>-7.6508231000000002</c:v>
                </c:pt>
                <c:pt idx="265">
                  <c:v>-7.6637430000000002</c:v>
                </c:pt>
                <c:pt idx="266">
                  <c:v>-7.6505860999999999</c:v>
                </c:pt>
                <c:pt idx="267">
                  <c:v>-7.6351642999999996</c:v>
                </c:pt>
                <c:pt idx="268">
                  <c:v>-7.6200894999999997</c:v>
                </c:pt>
                <c:pt idx="269">
                  <c:v>-7.6060718999999999</c:v>
                </c:pt>
                <c:pt idx="270">
                  <c:v>-7.5757532000000003</c:v>
                </c:pt>
                <c:pt idx="271">
                  <c:v>-7.5520635</c:v>
                </c:pt>
                <c:pt idx="272">
                  <c:v>-7.5262431999999997</c:v>
                </c:pt>
                <c:pt idx="273">
                  <c:v>-7.4963660000000001</c:v>
                </c:pt>
                <c:pt idx="274">
                  <c:v>-7.4638944</c:v>
                </c:pt>
                <c:pt idx="275">
                  <c:v>-7.4346680999999997</c:v>
                </c:pt>
                <c:pt idx="276">
                  <c:v>-7.4005879999999999</c:v>
                </c:pt>
                <c:pt idx="277">
                  <c:v>-7.3695784</c:v>
                </c:pt>
                <c:pt idx="278">
                  <c:v>-7.3365874</c:v>
                </c:pt>
                <c:pt idx="279">
                  <c:v>-7.3050841999999996</c:v>
                </c:pt>
                <c:pt idx="280">
                  <c:v>-7.2711749000000001</c:v>
                </c:pt>
                <c:pt idx="281">
                  <c:v>-7.2324032999999996</c:v>
                </c:pt>
                <c:pt idx="282">
                  <c:v>-7.2040901000000002</c:v>
                </c:pt>
                <c:pt idx="283">
                  <c:v>-7.1760954999999997</c:v>
                </c:pt>
                <c:pt idx="284">
                  <c:v>-7.1503648999999996</c:v>
                </c:pt>
                <c:pt idx="285">
                  <c:v>-7.1111937000000003</c:v>
                </c:pt>
                <c:pt idx="286">
                  <c:v>-7.0850229000000002</c:v>
                </c:pt>
                <c:pt idx="287">
                  <c:v>-7.0548687000000001</c:v>
                </c:pt>
                <c:pt idx="288">
                  <c:v>-7.0196242</c:v>
                </c:pt>
                <c:pt idx="289">
                  <c:v>-6.9892501999999999</c:v>
                </c:pt>
                <c:pt idx="290">
                  <c:v>-6.9688977999999997</c:v>
                </c:pt>
                <c:pt idx="291">
                  <c:v>-6.9501438000000002</c:v>
                </c:pt>
                <c:pt idx="292">
                  <c:v>-6.9218301999999996</c:v>
                </c:pt>
                <c:pt idx="293">
                  <c:v>-6.9058785</c:v>
                </c:pt>
                <c:pt idx="294">
                  <c:v>-6.8852015</c:v>
                </c:pt>
                <c:pt idx="295">
                  <c:v>-6.8721899999999998</c:v>
                </c:pt>
                <c:pt idx="296">
                  <c:v>-6.8572692999999996</c:v>
                </c:pt>
                <c:pt idx="297">
                  <c:v>-6.8557304999999999</c:v>
                </c:pt>
                <c:pt idx="298">
                  <c:v>-6.8473138999999996</c:v>
                </c:pt>
                <c:pt idx="299">
                  <c:v>-6.8480268000000004</c:v>
                </c:pt>
                <c:pt idx="300">
                  <c:v>-6.8340936000000001</c:v>
                </c:pt>
                <c:pt idx="301">
                  <c:v>-6.8203740000000002</c:v>
                </c:pt>
                <c:pt idx="302">
                  <c:v>-6.7965298000000001</c:v>
                </c:pt>
                <c:pt idx="303">
                  <c:v>-6.7832518000000004</c:v>
                </c:pt>
                <c:pt idx="304">
                  <c:v>-6.7584118999999996</c:v>
                </c:pt>
                <c:pt idx="305">
                  <c:v>-6.7306036999999996</c:v>
                </c:pt>
                <c:pt idx="306">
                  <c:v>-6.6973089999999997</c:v>
                </c:pt>
                <c:pt idx="307">
                  <c:v>-6.6771474</c:v>
                </c:pt>
                <c:pt idx="308">
                  <c:v>-6.6447630000000002</c:v>
                </c:pt>
                <c:pt idx="309">
                  <c:v>-6.6170225</c:v>
                </c:pt>
                <c:pt idx="310">
                  <c:v>-6.6065860000000001</c:v>
                </c:pt>
                <c:pt idx="311">
                  <c:v>-6.5947456000000004</c:v>
                </c:pt>
                <c:pt idx="312">
                  <c:v>-6.5838508999999998</c:v>
                </c:pt>
                <c:pt idx="313">
                  <c:v>-6.5835990999999998</c:v>
                </c:pt>
                <c:pt idx="314">
                  <c:v>-6.5839337999999996</c:v>
                </c:pt>
                <c:pt idx="315">
                  <c:v>-6.5946660000000001</c:v>
                </c:pt>
                <c:pt idx="316">
                  <c:v>-6.6244144</c:v>
                </c:pt>
                <c:pt idx="317">
                  <c:v>-6.6544971000000004</c:v>
                </c:pt>
                <c:pt idx="318">
                  <c:v>-6.6904925999999998</c:v>
                </c:pt>
                <c:pt idx="319">
                  <c:v>-6.7445307000000003</c:v>
                </c:pt>
                <c:pt idx="320">
                  <c:v>-6.8053393</c:v>
                </c:pt>
                <c:pt idx="321">
                  <c:v>-6.8690151999999998</c:v>
                </c:pt>
                <c:pt idx="322">
                  <c:v>-6.9432564000000001</c:v>
                </c:pt>
                <c:pt idx="323">
                  <c:v>-7.0274061999999997</c:v>
                </c:pt>
                <c:pt idx="324">
                  <c:v>-7.1260471000000001</c:v>
                </c:pt>
                <c:pt idx="325">
                  <c:v>-7.2463908000000004</c:v>
                </c:pt>
                <c:pt idx="326">
                  <c:v>-7.3707089000000003</c:v>
                </c:pt>
                <c:pt idx="327">
                  <c:v>-7.5205636</c:v>
                </c:pt>
                <c:pt idx="328">
                  <c:v>-7.6828941999999998</c:v>
                </c:pt>
                <c:pt idx="329">
                  <c:v>-7.8545727999999997</c:v>
                </c:pt>
                <c:pt idx="330">
                  <c:v>-8.0081939999999996</c:v>
                </c:pt>
                <c:pt idx="331">
                  <c:v>-8.1736307000000004</c:v>
                </c:pt>
                <c:pt idx="332">
                  <c:v>-8.3266907000000003</c:v>
                </c:pt>
                <c:pt idx="333">
                  <c:v>-8.4654875000000001</c:v>
                </c:pt>
                <c:pt idx="334">
                  <c:v>-8.5898409000000004</c:v>
                </c:pt>
                <c:pt idx="335">
                  <c:v>-8.7191905999999992</c:v>
                </c:pt>
                <c:pt idx="336">
                  <c:v>-8.8290767999999993</c:v>
                </c:pt>
                <c:pt idx="337">
                  <c:v>-8.9446086999999999</c:v>
                </c:pt>
                <c:pt idx="338">
                  <c:v>-9.0489005999999996</c:v>
                </c:pt>
                <c:pt idx="339">
                  <c:v>-9.1551703999999994</c:v>
                </c:pt>
                <c:pt idx="340">
                  <c:v>-9.2646598999999998</c:v>
                </c:pt>
                <c:pt idx="341">
                  <c:v>-9.3863344000000009</c:v>
                </c:pt>
                <c:pt idx="342">
                  <c:v>-9.4850110999999995</c:v>
                </c:pt>
                <c:pt idx="343">
                  <c:v>-9.5939473999999993</c:v>
                </c:pt>
                <c:pt idx="344">
                  <c:v>-9.6851759000000008</c:v>
                </c:pt>
                <c:pt idx="345">
                  <c:v>-9.7502984999999995</c:v>
                </c:pt>
                <c:pt idx="346">
                  <c:v>-9.7900276000000002</c:v>
                </c:pt>
                <c:pt idx="347">
                  <c:v>-9.8409060999999998</c:v>
                </c:pt>
                <c:pt idx="348">
                  <c:v>-9.8745698999999991</c:v>
                </c:pt>
                <c:pt idx="349">
                  <c:v>-9.9105310000000006</c:v>
                </c:pt>
                <c:pt idx="350">
                  <c:v>-9.9353695000000002</c:v>
                </c:pt>
                <c:pt idx="351">
                  <c:v>-9.9852304000000007</c:v>
                </c:pt>
                <c:pt idx="352">
                  <c:v>-10.033039</c:v>
                </c:pt>
                <c:pt idx="353">
                  <c:v>-10.079271</c:v>
                </c:pt>
                <c:pt idx="354">
                  <c:v>-10.081979</c:v>
                </c:pt>
                <c:pt idx="355">
                  <c:v>-10.116491999999999</c:v>
                </c:pt>
                <c:pt idx="356">
                  <c:v>-10.123103</c:v>
                </c:pt>
                <c:pt idx="357">
                  <c:v>-10.112367000000001</c:v>
                </c:pt>
                <c:pt idx="358">
                  <c:v>-10.086150999999999</c:v>
                </c:pt>
                <c:pt idx="359">
                  <c:v>-10.098125</c:v>
                </c:pt>
                <c:pt idx="360">
                  <c:v>-10.073181999999999</c:v>
                </c:pt>
                <c:pt idx="361">
                  <c:v>-10.037229999999999</c:v>
                </c:pt>
                <c:pt idx="362">
                  <c:v>-9.9978294000000005</c:v>
                </c:pt>
                <c:pt idx="363">
                  <c:v>-9.9617891000000007</c:v>
                </c:pt>
                <c:pt idx="364">
                  <c:v>-9.9043282999999995</c:v>
                </c:pt>
                <c:pt idx="365">
                  <c:v>-9.8637704999999993</c:v>
                </c:pt>
                <c:pt idx="366">
                  <c:v>-9.8303279999999997</c:v>
                </c:pt>
                <c:pt idx="367">
                  <c:v>-9.7963982000000005</c:v>
                </c:pt>
                <c:pt idx="368">
                  <c:v>-9.7673512000000002</c:v>
                </c:pt>
                <c:pt idx="369">
                  <c:v>-9.7556981999999994</c:v>
                </c:pt>
                <c:pt idx="370">
                  <c:v>-9.7404699000000008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CLvsLO!$J$2</c:f>
              <c:strCache>
                <c:ptCount val="1"/>
                <c:pt idx="0">
                  <c:v>+16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CLvsLO!$J$5:$J$375</c:f>
              <c:numCache>
                <c:formatCode>General</c:formatCode>
                <c:ptCount val="371"/>
                <c:pt idx="0">
                  <c:v>-79.25264</c:v>
                </c:pt>
                <c:pt idx="1">
                  <c:v>-75.169189000000003</c:v>
                </c:pt>
                <c:pt idx="2">
                  <c:v>-70.081908999999996</c:v>
                </c:pt>
                <c:pt idx="3">
                  <c:v>-69.268249999999995</c:v>
                </c:pt>
                <c:pt idx="4">
                  <c:v>-62.496853000000002</c:v>
                </c:pt>
                <c:pt idx="5">
                  <c:v>-50.210030000000003</c:v>
                </c:pt>
                <c:pt idx="6">
                  <c:v>-36.463928000000003</c:v>
                </c:pt>
                <c:pt idx="7">
                  <c:v>-27.866610000000001</c:v>
                </c:pt>
                <c:pt idx="8">
                  <c:v>-25.046579000000001</c:v>
                </c:pt>
                <c:pt idx="9">
                  <c:v>-23.172889999999999</c:v>
                </c:pt>
                <c:pt idx="10">
                  <c:v>-21.912741</c:v>
                </c:pt>
                <c:pt idx="11">
                  <c:v>-21.553431</c:v>
                </c:pt>
                <c:pt idx="12">
                  <c:v>-22.021308999999999</c:v>
                </c:pt>
                <c:pt idx="13">
                  <c:v>-22.819662000000001</c:v>
                </c:pt>
                <c:pt idx="14">
                  <c:v>-23.824038000000002</c:v>
                </c:pt>
                <c:pt idx="15">
                  <c:v>-24.687721</c:v>
                </c:pt>
                <c:pt idx="16">
                  <c:v>-25.062830000000002</c:v>
                </c:pt>
                <c:pt idx="17">
                  <c:v>-24.547277000000001</c:v>
                </c:pt>
                <c:pt idx="18">
                  <c:v>-23.111581999999999</c:v>
                </c:pt>
                <c:pt idx="19">
                  <c:v>-20.986359</c:v>
                </c:pt>
                <c:pt idx="20">
                  <c:v>-18.526378999999999</c:v>
                </c:pt>
                <c:pt idx="21">
                  <c:v>-16.027892999999999</c:v>
                </c:pt>
                <c:pt idx="22">
                  <c:v>-13.750199</c:v>
                </c:pt>
                <c:pt idx="23">
                  <c:v>-11.963744</c:v>
                </c:pt>
                <c:pt idx="24">
                  <c:v>-10.663147</c:v>
                </c:pt>
                <c:pt idx="25">
                  <c:v>-9.6763972999999996</c:v>
                </c:pt>
                <c:pt idx="26">
                  <c:v>-8.8298941000000006</c:v>
                </c:pt>
                <c:pt idx="27">
                  <c:v>-8.2126073999999996</c:v>
                </c:pt>
                <c:pt idx="28">
                  <c:v>-7.8181137999999999</c:v>
                </c:pt>
                <c:pt idx="29">
                  <c:v>-7.6284641999999998</c:v>
                </c:pt>
                <c:pt idx="30">
                  <c:v>-7.4574322999999998</c:v>
                </c:pt>
                <c:pt idx="31">
                  <c:v>-7.2441348999999997</c:v>
                </c:pt>
                <c:pt idx="32">
                  <c:v>-7.0089034999999997</c:v>
                </c:pt>
                <c:pt idx="33">
                  <c:v>-6.7356496000000003</c:v>
                </c:pt>
                <c:pt idx="34">
                  <c:v>-6.5725674999999999</c:v>
                </c:pt>
                <c:pt idx="35">
                  <c:v>-6.3604440999999996</c:v>
                </c:pt>
                <c:pt idx="36">
                  <c:v>-6.1421789999999996</c:v>
                </c:pt>
                <c:pt idx="37">
                  <c:v>-5.8865194000000001</c:v>
                </c:pt>
                <c:pt idx="38">
                  <c:v>-5.6254391999999998</c:v>
                </c:pt>
                <c:pt idx="39">
                  <c:v>-5.4592304</c:v>
                </c:pt>
                <c:pt idx="40">
                  <c:v>-5.2698707999999996</c:v>
                </c:pt>
                <c:pt idx="41">
                  <c:v>-5.1492490999999996</c:v>
                </c:pt>
                <c:pt idx="42">
                  <c:v>-4.9922475999999998</c:v>
                </c:pt>
                <c:pt idx="43">
                  <c:v>-4.9041090000000001</c:v>
                </c:pt>
                <c:pt idx="44">
                  <c:v>-4.8298378</c:v>
                </c:pt>
                <c:pt idx="45">
                  <c:v>-4.7802606000000001</c:v>
                </c:pt>
                <c:pt idx="46">
                  <c:v>-4.8109107</c:v>
                </c:pt>
                <c:pt idx="47">
                  <c:v>-4.8793515999999997</c:v>
                </c:pt>
                <c:pt idx="48">
                  <c:v>-4.9790764000000003</c:v>
                </c:pt>
                <c:pt idx="49">
                  <c:v>-4.9462108999999996</c:v>
                </c:pt>
                <c:pt idx="50">
                  <c:v>-4.8604455</c:v>
                </c:pt>
                <c:pt idx="51">
                  <c:v>-4.8479847999999999</c:v>
                </c:pt>
                <c:pt idx="52">
                  <c:v>-4.8968395999999998</c:v>
                </c:pt>
                <c:pt idx="53">
                  <c:v>-5.0079370000000001</c:v>
                </c:pt>
                <c:pt idx="54">
                  <c:v>-4.9436802999999996</c:v>
                </c:pt>
                <c:pt idx="55">
                  <c:v>-4.8220786999999996</c:v>
                </c:pt>
                <c:pt idx="56">
                  <c:v>-4.7166180999999998</c:v>
                </c:pt>
                <c:pt idx="57">
                  <c:v>-4.7045288000000003</c:v>
                </c:pt>
                <c:pt idx="58">
                  <c:v>-4.7805882000000004</c:v>
                </c:pt>
                <c:pt idx="59">
                  <c:v>-4.7631506999999997</c:v>
                </c:pt>
                <c:pt idx="60">
                  <c:v>-4.7636104000000001</c:v>
                </c:pt>
                <c:pt idx="61">
                  <c:v>-4.7257699999999998</c:v>
                </c:pt>
                <c:pt idx="62">
                  <c:v>-4.7543262999999998</c:v>
                </c:pt>
                <c:pt idx="63">
                  <c:v>-4.7902126000000003</c:v>
                </c:pt>
                <c:pt idx="64">
                  <c:v>-4.8071012</c:v>
                </c:pt>
                <c:pt idx="65">
                  <c:v>-4.8159776000000001</c:v>
                </c:pt>
                <c:pt idx="66">
                  <c:v>-4.7987580000000003</c:v>
                </c:pt>
                <c:pt idx="67">
                  <c:v>-4.8234744000000003</c:v>
                </c:pt>
                <c:pt idx="68">
                  <c:v>-4.8570017999999999</c:v>
                </c:pt>
                <c:pt idx="69">
                  <c:v>-4.8940901999999999</c:v>
                </c:pt>
                <c:pt idx="70">
                  <c:v>-4.9204488</c:v>
                </c:pt>
                <c:pt idx="71">
                  <c:v>-4.9130874000000002</c:v>
                </c:pt>
                <c:pt idx="72">
                  <c:v>-4.9145497999999996</c:v>
                </c:pt>
                <c:pt idx="73">
                  <c:v>-4.9097337999999997</c:v>
                </c:pt>
                <c:pt idx="74">
                  <c:v>-4.9328241000000004</c:v>
                </c:pt>
                <c:pt idx="75">
                  <c:v>-4.9482660000000003</c:v>
                </c:pt>
                <c:pt idx="76">
                  <c:v>-4.9645834000000004</c:v>
                </c:pt>
                <c:pt idx="77">
                  <c:v>-4.9848938</c:v>
                </c:pt>
                <c:pt idx="78">
                  <c:v>-5.0000781999999999</c:v>
                </c:pt>
                <c:pt idx="79">
                  <c:v>-5.0402541000000003</c:v>
                </c:pt>
                <c:pt idx="80">
                  <c:v>-5.0712460999999998</c:v>
                </c:pt>
                <c:pt idx="81">
                  <c:v>-5.1141342999999999</c:v>
                </c:pt>
                <c:pt idx="82">
                  <c:v>-5.1350293000000002</c:v>
                </c:pt>
                <c:pt idx="83">
                  <c:v>-5.1340842000000002</c:v>
                </c:pt>
                <c:pt idx="84">
                  <c:v>-5.1340132000000001</c:v>
                </c:pt>
                <c:pt idx="85">
                  <c:v>-5.1029061999999996</c:v>
                </c:pt>
                <c:pt idx="86">
                  <c:v>-5.0725856</c:v>
                </c:pt>
                <c:pt idx="87">
                  <c:v>-5.0327147999999999</c:v>
                </c:pt>
                <c:pt idx="88">
                  <c:v>-4.9933553000000002</c:v>
                </c:pt>
                <c:pt idx="89">
                  <c:v>-4.9663643999999998</c:v>
                </c:pt>
                <c:pt idx="90">
                  <c:v>-4.9169602000000001</c:v>
                </c:pt>
                <c:pt idx="91">
                  <c:v>-4.9147577</c:v>
                </c:pt>
                <c:pt idx="92">
                  <c:v>-4.9096184000000003</c:v>
                </c:pt>
                <c:pt idx="93">
                  <c:v>-4.9347443999999996</c:v>
                </c:pt>
                <c:pt idx="94">
                  <c:v>-4.9708815</c:v>
                </c:pt>
                <c:pt idx="95">
                  <c:v>-5.0594334999999999</c:v>
                </c:pt>
                <c:pt idx="96">
                  <c:v>-5.2632113</c:v>
                </c:pt>
                <c:pt idx="97">
                  <c:v>-5.6679529999999998</c:v>
                </c:pt>
                <c:pt idx="98">
                  <c:v>-6.2026553</c:v>
                </c:pt>
                <c:pt idx="99">
                  <c:v>-6.7588695999999997</c:v>
                </c:pt>
                <c:pt idx="100">
                  <c:v>-7.1526151000000002</c:v>
                </c:pt>
                <c:pt idx="101">
                  <c:v>-7.3596950000000003</c:v>
                </c:pt>
                <c:pt idx="102">
                  <c:v>-7.3802947999999997</c:v>
                </c:pt>
                <c:pt idx="103">
                  <c:v>-7.1362738999999999</c:v>
                </c:pt>
                <c:pt idx="104">
                  <c:v>-6.8215785000000002</c:v>
                </c:pt>
                <c:pt idx="105">
                  <c:v>-6.4529085000000004</c:v>
                </c:pt>
                <c:pt idx="106">
                  <c:v>-6.2592268000000004</c:v>
                </c:pt>
                <c:pt idx="107">
                  <c:v>-6.0970978999999996</c:v>
                </c:pt>
                <c:pt idx="108">
                  <c:v>-5.9850817000000003</c:v>
                </c:pt>
                <c:pt idx="109">
                  <c:v>-5.8866367000000004</c:v>
                </c:pt>
                <c:pt idx="110">
                  <c:v>-5.817348</c:v>
                </c:pt>
                <c:pt idx="111">
                  <c:v>-5.7992600999999997</c:v>
                </c:pt>
                <c:pt idx="112">
                  <c:v>-5.7954469</c:v>
                </c:pt>
                <c:pt idx="113">
                  <c:v>-5.7973800000000004</c:v>
                </c:pt>
                <c:pt idx="114">
                  <c:v>-5.8310585000000001</c:v>
                </c:pt>
                <c:pt idx="115">
                  <c:v>-5.8529263</c:v>
                </c:pt>
                <c:pt idx="116">
                  <c:v>-5.8945512999999998</c:v>
                </c:pt>
                <c:pt idx="117">
                  <c:v>-5.8822565000000004</c:v>
                </c:pt>
                <c:pt idx="118">
                  <c:v>-5.8237410000000001</c:v>
                </c:pt>
                <c:pt idx="119">
                  <c:v>-5.7101835999999997</c:v>
                </c:pt>
                <c:pt idx="120">
                  <c:v>-5.5654367999999996</c:v>
                </c:pt>
                <c:pt idx="121">
                  <c:v>-5.4573603000000004</c:v>
                </c:pt>
                <c:pt idx="122">
                  <c:v>-5.3620314999999996</c:v>
                </c:pt>
                <c:pt idx="123">
                  <c:v>-5.3032741999999997</c:v>
                </c:pt>
                <c:pt idx="124">
                  <c:v>-5.240418</c:v>
                </c:pt>
                <c:pt idx="125">
                  <c:v>-5.2009300999999999</c:v>
                </c:pt>
                <c:pt idx="126">
                  <c:v>-5.1725453999999997</c:v>
                </c:pt>
                <c:pt idx="127">
                  <c:v>-5.1506990999999998</c:v>
                </c:pt>
                <c:pt idx="128">
                  <c:v>-5.1576028000000003</c:v>
                </c:pt>
                <c:pt idx="129">
                  <c:v>-5.1446709999999998</c:v>
                </c:pt>
                <c:pt idx="130">
                  <c:v>-5.1389035999999999</c:v>
                </c:pt>
                <c:pt idx="131">
                  <c:v>-5.1404218999999998</c:v>
                </c:pt>
                <c:pt idx="132">
                  <c:v>-5.1713361999999998</c:v>
                </c:pt>
                <c:pt idx="133">
                  <c:v>-5.2076092000000003</c:v>
                </c:pt>
                <c:pt idx="134">
                  <c:v>-5.2018795000000004</c:v>
                </c:pt>
                <c:pt idx="135">
                  <c:v>-5.1865715999999997</c:v>
                </c:pt>
                <c:pt idx="136">
                  <c:v>-5.1666327000000001</c:v>
                </c:pt>
                <c:pt idx="137">
                  <c:v>-5.1579528000000003</c:v>
                </c:pt>
                <c:pt idx="138">
                  <c:v>-5.1365023000000001</c:v>
                </c:pt>
                <c:pt idx="139">
                  <c:v>-5.0947027</c:v>
                </c:pt>
                <c:pt idx="140">
                  <c:v>-5.0611920000000001</c:v>
                </c:pt>
                <c:pt idx="141">
                  <c:v>-5.0497383999999998</c:v>
                </c:pt>
                <c:pt idx="142">
                  <c:v>-5.0755615000000001</c:v>
                </c:pt>
                <c:pt idx="143">
                  <c:v>-5.1217860999999996</c:v>
                </c:pt>
                <c:pt idx="144">
                  <c:v>-5.1944885000000003</c:v>
                </c:pt>
                <c:pt idx="145">
                  <c:v>-5.3131399000000004</c:v>
                </c:pt>
                <c:pt idx="146">
                  <c:v>-5.4507294000000002</c:v>
                </c:pt>
                <c:pt idx="147">
                  <c:v>-5.6000332999999998</c:v>
                </c:pt>
                <c:pt idx="148">
                  <c:v>-5.7158984999999998</c:v>
                </c:pt>
                <c:pt idx="149">
                  <c:v>-5.7818693999999997</c:v>
                </c:pt>
                <c:pt idx="150">
                  <c:v>-5.8262872999999997</c:v>
                </c:pt>
                <c:pt idx="151">
                  <c:v>-5.8148375000000003</c:v>
                </c:pt>
                <c:pt idx="152">
                  <c:v>-5.8344282999999999</c:v>
                </c:pt>
                <c:pt idx="153">
                  <c:v>-5.8046308</c:v>
                </c:pt>
                <c:pt idx="154">
                  <c:v>-5.8189783000000004</c:v>
                </c:pt>
                <c:pt idx="155">
                  <c:v>-5.7866073</c:v>
                </c:pt>
                <c:pt idx="156">
                  <c:v>-5.7703766999999999</c:v>
                </c:pt>
                <c:pt idx="157">
                  <c:v>-5.7756518999999997</c:v>
                </c:pt>
                <c:pt idx="158">
                  <c:v>-5.7887373000000002</c:v>
                </c:pt>
                <c:pt idx="159">
                  <c:v>-5.8298750000000004</c:v>
                </c:pt>
                <c:pt idx="160">
                  <c:v>-5.8254304000000001</c:v>
                </c:pt>
                <c:pt idx="161">
                  <c:v>-5.8476467000000003</c:v>
                </c:pt>
                <c:pt idx="162">
                  <c:v>-5.8531795000000004</c:v>
                </c:pt>
                <c:pt idx="163">
                  <c:v>-5.8623586000000003</c:v>
                </c:pt>
                <c:pt idx="164">
                  <c:v>-5.8902482999999997</c:v>
                </c:pt>
                <c:pt idx="165">
                  <c:v>-5.8913745999999998</c:v>
                </c:pt>
                <c:pt idx="166">
                  <c:v>-5.9196916000000002</c:v>
                </c:pt>
                <c:pt idx="167">
                  <c:v>-5.9183741000000003</c:v>
                </c:pt>
                <c:pt idx="168">
                  <c:v>-5.9323983</c:v>
                </c:pt>
                <c:pt idx="169">
                  <c:v>-5.9591861000000002</c:v>
                </c:pt>
                <c:pt idx="170">
                  <c:v>-5.9636120999999997</c:v>
                </c:pt>
                <c:pt idx="171">
                  <c:v>-6.0058550999999998</c:v>
                </c:pt>
                <c:pt idx="172">
                  <c:v>-6.0234404000000001</c:v>
                </c:pt>
                <c:pt idx="173">
                  <c:v>-6.0700412000000004</c:v>
                </c:pt>
                <c:pt idx="174">
                  <c:v>-6.1024675000000004</c:v>
                </c:pt>
                <c:pt idx="175">
                  <c:v>-6.1265893</c:v>
                </c:pt>
                <c:pt idx="176">
                  <c:v>-6.1637740000000001</c:v>
                </c:pt>
                <c:pt idx="177">
                  <c:v>-6.1889247999999997</c:v>
                </c:pt>
                <c:pt idx="178">
                  <c:v>-6.2439885000000004</c:v>
                </c:pt>
                <c:pt idx="179">
                  <c:v>-6.3333507000000004</c:v>
                </c:pt>
                <c:pt idx="180">
                  <c:v>-6.4257679000000003</c:v>
                </c:pt>
                <c:pt idx="181">
                  <c:v>-6.5134467999999996</c:v>
                </c:pt>
                <c:pt idx="182">
                  <c:v>-6.5586513999999996</c:v>
                </c:pt>
                <c:pt idx="183">
                  <c:v>-6.6120915</c:v>
                </c:pt>
                <c:pt idx="184">
                  <c:v>-6.6385107000000003</c:v>
                </c:pt>
                <c:pt idx="185">
                  <c:v>-6.6357264999999996</c:v>
                </c:pt>
                <c:pt idx="186">
                  <c:v>-6.6295776000000002</c:v>
                </c:pt>
                <c:pt idx="187">
                  <c:v>-6.5841227</c:v>
                </c:pt>
                <c:pt idx="188">
                  <c:v>-6.5486984000000001</c:v>
                </c:pt>
                <c:pt idx="189">
                  <c:v>-6.4869760999999997</c:v>
                </c:pt>
                <c:pt idx="190">
                  <c:v>-6.4535055000000003</c:v>
                </c:pt>
                <c:pt idx="191">
                  <c:v>-6.4270681999999999</c:v>
                </c:pt>
                <c:pt idx="192">
                  <c:v>-6.3993130000000003</c:v>
                </c:pt>
                <c:pt idx="193">
                  <c:v>-6.3769469000000001</c:v>
                </c:pt>
                <c:pt idx="194">
                  <c:v>-6.3486896000000002</c:v>
                </c:pt>
                <c:pt idx="195">
                  <c:v>-6.3335341999999999</c:v>
                </c:pt>
                <c:pt idx="196">
                  <c:v>-6.3382182</c:v>
                </c:pt>
                <c:pt idx="197">
                  <c:v>-6.3495603000000003</c:v>
                </c:pt>
                <c:pt idx="198">
                  <c:v>-6.3729471999999996</c:v>
                </c:pt>
                <c:pt idx="199">
                  <c:v>-6.3630184999999999</c:v>
                </c:pt>
                <c:pt idx="200">
                  <c:v>-6.3533483000000004</c:v>
                </c:pt>
                <c:pt idx="201">
                  <c:v>-6.3020877999999998</c:v>
                </c:pt>
                <c:pt idx="202">
                  <c:v>-6.3042106999999996</c:v>
                </c:pt>
                <c:pt idx="203">
                  <c:v>-6.3151770000000003</c:v>
                </c:pt>
                <c:pt idx="204">
                  <c:v>-6.3323993999999999</c:v>
                </c:pt>
                <c:pt idx="205">
                  <c:v>-6.3388280999999997</c:v>
                </c:pt>
                <c:pt idx="206">
                  <c:v>-6.3522467999999996</c:v>
                </c:pt>
                <c:pt idx="207">
                  <c:v>-6.3509798000000002</c:v>
                </c:pt>
                <c:pt idx="208">
                  <c:v>-6.3344746000000001</c:v>
                </c:pt>
                <c:pt idx="209">
                  <c:v>-6.2999191000000003</c:v>
                </c:pt>
                <c:pt idx="210">
                  <c:v>-6.2721666999999997</c:v>
                </c:pt>
                <c:pt idx="211">
                  <c:v>-6.2537874999999996</c:v>
                </c:pt>
                <c:pt idx="212">
                  <c:v>-6.2327909000000004</c:v>
                </c:pt>
                <c:pt idx="213">
                  <c:v>-6.2145896</c:v>
                </c:pt>
                <c:pt idx="214">
                  <c:v>-6.2008571999999997</c:v>
                </c:pt>
                <c:pt idx="215">
                  <c:v>-6.2200493999999997</c:v>
                </c:pt>
                <c:pt idx="216">
                  <c:v>-6.2413372999999996</c:v>
                </c:pt>
                <c:pt idx="217">
                  <c:v>-6.2692766000000004</c:v>
                </c:pt>
                <c:pt idx="218">
                  <c:v>-6.2678928000000003</c:v>
                </c:pt>
                <c:pt idx="219">
                  <c:v>-6.2801207999999997</c:v>
                </c:pt>
                <c:pt idx="220">
                  <c:v>-6.2652682999999998</c:v>
                </c:pt>
                <c:pt idx="221">
                  <c:v>-6.2513242</c:v>
                </c:pt>
                <c:pt idx="222">
                  <c:v>-6.2063459999999999</c:v>
                </c:pt>
                <c:pt idx="223">
                  <c:v>-6.1772350999999999</c:v>
                </c:pt>
                <c:pt idx="224">
                  <c:v>-6.1468901999999996</c:v>
                </c:pt>
                <c:pt idx="225">
                  <c:v>-6.1497045000000004</c:v>
                </c:pt>
                <c:pt idx="226">
                  <c:v>-6.1586265999999998</c:v>
                </c:pt>
                <c:pt idx="227">
                  <c:v>-6.1929302000000002</c:v>
                </c:pt>
                <c:pt idx="228">
                  <c:v>-6.2063613000000002</c:v>
                </c:pt>
                <c:pt idx="229">
                  <c:v>-6.2344203</c:v>
                </c:pt>
                <c:pt idx="230">
                  <c:v>-6.2508930999999999</c:v>
                </c:pt>
                <c:pt idx="231">
                  <c:v>-6.2811241000000004</c:v>
                </c:pt>
                <c:pt idx="232">
                  <c:v>-6.3021307000000002</c:v>
                </c:pt>
                <c:pt idx="233">
                  <c:v>-6.3496375</c:v>
                </c:pt>
                <c:pt idx="234">
                  <c:v>-6.3895081999999999</c:v>
                </c:pt>
                <c:pt idx="235">
                  <c:v>-6.4419446000000002</c:v>
                </c:pt>
                <c:pt idx="236">
                  <c:v>-6.4561552999999998</c:v>
                </c:pt>
                <c:pt idx="237">
                  <c:v>-6.4978547000000004</c:v>
                </c:pt>
                <c:pt idx="238">
                  <c:v>-6.5012641000000002</c:v>
                </c:pt>
                <c:pt idx="239">
                  <c:v>-6.5193629</c:v>
                </c:pt>
                <c:pt idx="240">
                  <c:v>-6.5232754000000002</c:v>
                </c:pt>
                <c:pt idx="241">
                  <c:v>-6.5490050000000002</c:v>
                </c:pt>
                <c:pt idx="242">
                  <c:v>-6.5770087000000004</c:v>
                </c:pt>
                <c:pt idx="243">
                  <c:v>-6.5972691000000001</c:v>
                </c:pt>
                <c:pt idx="244">
                  <c:v>-6.6264753000000001</c:v>
                </c:pt>
                <c:pt idx="245">
                  <c:v>-6.6478801000000001</c:v>
                </c:pt>
                <c:pt idx="246">
                  <c:v>-6.7034063000000002</c:v>
                </c:pt>
                <c:pt idx="247">
                  <c:v>-6.7549676999999999</c:v>
                </c:pt>
                <c:pt idx="248">
                  <c:v>-6.8466120000000004</c:v>
                </c:pt>
                <c:pt idx="249">
                  <c:v>-6.9237232000000004</c:v>
                </c:pt>
                <c:pt idx="250">
                  <c:v>-7.0296640000000004</c:v>
                </c:pt>
                <c:pt idx="251">
                  <c:v>-7.1180405999999996</c:v>
                </c:pt>
                <c:pt idx="252">
                  <c:v>-7.2183498999999998</c:v>
                </c:pt>
                <c:pt idx="253">
                  <c:v>-7.2994323000000003</c:v>
                </c:pt>
                <c:pt idx="254">
                  <c:v>-7.4127945999999998</c:v>
                </c:pt>
                <c:pt idx="255">
                  <c:v>-7.4832554</c:v>
                </c:pt>
                <c:pt idx="256">
                  <c:v>-7.5741605999999999</c:v>
                </c:pt>
                <c:pt idx="257">
                  <c:v>-7.6154814000000002</c:v>
                </c:pt>
                <c:pt idx="258">
                  <c:v>-7.6812104999999997</c:v>
                </c:pt>
                <c:pt idx="259">
                  <c:v>-7.7118539999999998</c:v>
                </c:pt>
                <c:pt idx="260">
                  <c:v>-7.7442907999999999</c:v>
                </c:pt>
                <c:pt idx="261">
                  <c:v>-7.7489737999999999</c:v>
                </c:pt>
                <c:pt idx="262">
                  <c:v>-7.7696724000000001</c:v>
                </c:pt>
                <c:pt idx="263">
                  <c:v>-7.7676930000000004</c:v>
                </c:pt>
                <c:pt idx="264">
                  <c:v>-7.7645621</c:v>
                </c:pt>
                <c:pt idx="265">
                  <c:v>-7.7246474999999997</c:v>
                </c:pt>
                <c:pt idx="266">
                  <c:v>-7.7058330000000002</c:v>
                </c:pt>
                <c:pt idx="267">
                  <c:v>-7.6755443000000003</c:v>
                </c:pt>
                <c:pt idx="268">
                  <c:v>-7.6683249</c:v>
                </c:pt>
                <c:pt idx="269">
                  <c:v>-7.6363944999999998</c:v>
                </c:pt>
                <c:pt idx="270">
                  <c:v>-7.6139821999999997</c:v>
                </c:pt>
                <c:pt idx="271">
                  <c:v>-7.5853915000000001</c:v>
                </c:pt>
                <c:pt idx="272">
                  <c:v>-7.5638876000000002</c:v>
                </c:pt>
                <c:pt idx="273">
                  <c:v>-7.5532197999999999</c:v>
                </c:pt>
                <c:pt idx="274">
                  <c:v>-7.5405458999999997</c:v>
                </c:pt>
                <c:pt idx="275">
                  <c:v>-7.5288649000000003</c:v>
                </c:pt>
                <c:pt idx="276">
                  <c:v>-7.5301561000000001</c:v>
                </c:pt>
                <c:pt idx="277">
                  <c:v>-7.5213146000000002</c:v>
                </c:pt>
                <c:pt idx="278">
                  <c:v>-7.5132785000000002</c:v>
                </c:pt>
                <c:pt idx="279">
                  <c:v>-7.4876857000000001</c:v>
                </c:pt>
                <c:pt idx="280">
                  <c:v>-7.4667706000000003</c:v>
                </c:pt>
                <c:pt idx="281">
                  <c:v>-7.4355105999999997</c:v>
                </c:pt>
                <c:pt idx="282">
                  <c:v>-7.4034437999999998</c:v>
                </c:pt>
                <c:pt idx="283">
                  <c:v>-7.3693013000000001</c:v>
                </c:pt>
                <c:pt idx="284">
                  <c:v>-7.3204478999999996</c:v>
                </c:pt>
                <c:pt idx="285">
                  <c:v>-7.2732786999999997</c:v>
                </c:pt>
                <c:pt idx="286">
                  <c:v>-7.2121005</c:v>
                </c:pt>
                <c:pt idx="287">
                  <c:v>-7.1764163999999999</c:v>
                </c:pt>
                <c:pt idx="288">
                  <c:v>-7.1176785999999996</c:v>
                </c:pt>
                <c:pt idx="289">
                  <c:v>-7.0730671999999997</c:v>
                </c:pt>
                <c:pt idx="290">
                  <c:v>-7.0237217000000003</c:v>
                </c:pt>
                <c:pt idx="291">
                  <c:v>-7.0044712999999996</c:v>
                </c:pt>
                <c:pt idx="292">
                  <c:v>-6.9903792999999999</c:v>
                </c:pt>
                <c:pt idx="293">
                  <c:v>-6.9755621000000003</c:v>
                </c:pt>
                <c:pt idx="294">
                  <c:v>-6.9534434999999997</c:v>
                </c:pt>
                <c:pt idx="295">
                  <c:v>-6.9401678999999996</c:v>
                </c:pt>
                <c:pt idx="296">
                  <c:v>-6.9315509999999998</c:v>
                </c:pt>
                <c:pt idx="297">
                  <c:v>-6.9451704000000003</c:v>
                </c:pt>
                <c:pt idx="298">
                  <c:v>-6.9436296999999998</c:v>
                </c:pt>
                <c:pt idx="299">
                  <c:v>-6.9601997999999998</c:v>
                </c:pt>
                <c:pt idx="300">
                  <c:v>-6.9332203999999997</c:v>
                </c:pt>
                <c:pt idx="301">
                  <c:v>-6.9340419999999998</c:v>
                </c:pt>
                <c:pt idx="302">
                  <c:v>-6.9142837999999998</c:v>
                </c:pt>
                <c:pt idx="303">
                  <c:v>-6.9096092999999996</c:v>
                </c:pt>
                <c:pt idx="304">
                  <c:v>-6.8898950000000001</c:v>
                </c:pt>
                <c:pt idx="305">
                  <c:v>-6.8548856000000002</c:v>
                </c:pt>
                <c:pt idx="306">
                  <c:v>-6.8008274999999996</c:v>
                </c:pt>
                <c:pt idx="307">
                  <c:v>-6.7360616000000002</c:v>
                </c:pt>
                <c:pt idx="308">
                  <c:v>-6.6884389000000004</c:v>
                </c:pt>
                <c:pt idx="309">
                  <c:v>-6.6649713999999998</c:v>
                </c:pt>
                <c:pt idx="310">
                  <c:v>-6.6219444000000003</c:v>
                </c:pt>
                <c:pt idx="311">
                  <c:v>-6.6055726999999997</c:v>
                </c:pt>
                <c:pt idx="312">
                  <c:v>-6.5855845999999998</c:v>
                </c:pt>
                <c:pt idx="313">
                  <c:v>-6.5868311000000004</c:v>
                </c:pt>
                <c:pt idx="314">
                  <c:v>-6.5936222000000004</c:v>
                </c:pt>
                <c:pt idx="315">
                  <c:v>-6.6055945999999999</c:v>
                </c:pt>
                <c:pt idx="316">
                  <c:v>-6.6310253000000001</c:v>
                </c:pt>
                <c:pt idx="317">
                  <c:v>-6.6582742000000001</c:v>
                </c:pt>
                <c:pt idx="318">
                  <c:v>-6.7104406000000001</c:v>
                </c:pt>
                <c:pt idx="319">
                  <c:v>-6.7519916999999996</c:v>
                </c:pt>
                <c:pt idx="320">
                  <c:v>-6.809679</c:v>
                </c:pt>
                <c:pt idx="321">
                  <c:v>-6.8677162999999997</c:v>
                </c:pt>
                <c:pt idx="322">
                  <c:v>-6.9672618000000002</c:v>
                </c:pt>
                <c:pt idx="323">
                  <c:v>-7.0555677000000001</c:v>
                </c:pt>
                <c:pt idx="324">
                  <c:v>-7.1475992000000002</c:v>
                </c:pt>
                <c:pt idx="325">
                  <c:v>-7.2562417999999997</c:v>
                </c:pt>
                <c:pt idx="326">
                  <c:v>-7.4099564999999998</c:v>
                </c:pt>
                <c:pt idx="327">
                  <c:v>-7.5820717999999996</c:v>
                </c:pt>
                <c:pt idx="328">
                  <c:v>-7.7683686999999999</c:v>
                </c:pt>
                <c:pt idx="329">
                  <c:v>-7.9054365000000004</c:v>
                </c:pt>
                <c:pt idx="330">
                  <c:v>-8.0818700999999997</c:v>
                </c:pt>
                <c:pt idx="331">
                  <c:v>-8.2257204000000002</c:v>
                </c:pt>
                <c:pt idx="332">
                  <c:v>-8.3997898000000006</c:v>
                </c:pt>
                <c:pt idx="333">
                  <c:v>-8.5172682000000002</c:v>
                </c:pt>
                <c:pt idx="334">
                  <c:v>-8.6336116999999994</c:v>
                </c:pt>
                <c:pt idx="335">
                  <c:v>-8.7362289000000004</c:v>
                </c:pt>
                <c:pt idx="336">
                  <c:v>-8.8522119999999997</c:v>
                </c:pt>
                <c:pt idx="337">
                  <c:v>-8.9650964999999996</c:v>
                </c:pt>
                <c:pt idx="338">
                  <c:v>-9.0802612000000007</c:v>
                </c:pt>
                <c:pt idx="339">
                  <c:v>-9.1687449999999995</c:v>
                </c:pt>
                <c:pt idx="340">
                  <c:v>-9.2749556999999996</c:v>
                </c:pt>
                <c:pt idx="341">
                  <c:v>-9.3633547000000004</c:v>
                </c:pt>
                <c:pt idx="342">
                  <c:v>-9.4835854000000008</c:v>
                </c:pt>
                <c:pt idx="343">
                  <c:v>-9.5799369999999993</c:v>
                </c:pt>
                <c:pt idx="344">
                  <c:v>-9.6822701000000002</c:v>
                </c:pt>
                <c:pt idx="345">
                  <c:v>-9.7440891000000001</c:v>
                </c:pt>
                <c:pt idx="346">
                  <c:v>-9.8086003999999996</c:v>
                </c:pt>
                <c:pt idx="347">
                  <c:v>-9.8618488000000006</c:v>
                </c:pt>
                <c:pt idx="348">
                  <c:v>-9.9354372000000009</c:v>
                </c:pt>
                <c:pt idx="349">
                  <c:v>-9.9954719999999995</c:v>
                </c:pt>
                <c:pt idx="350">
                  <c:v>-10.056611</c:v>
                </c:pt>
                <c:pt idx="351">
                  <c:v>-10.10389</c:v>
                </c:pt>
                <c:pt idx="352">
                  <c:v>-10.16267</c:v>
                </c:pt>
                <c:pt idx="353">
                  <c:v>-10.207471</c:v>
                </c:pt>
                <c:pt idx="354">
                  <c:v>-10.272268</c:v>
                </c:pt>
                <c:pt idx="355">
                  <c:v>-10.316774000000001</c:v>
                </c:pt>
                <c:pt idx="356">
                  <c:v>-10.339009000000001</c:v>
                </c:pt>
                <c:pt idx="357">
                  <c:v>-10.325144</c:v>
                </c:pt>
                <c:pt idx="358">
                  <c:v>-10.273436</c:v>
                </c:pt>
                <c:pt idx="359">
                  <c:v>-10.175223000000001</c:v>
                </c:pt>
                <c:pt idx="360">
                  <c:v>-10.138370999999999</c:v>
                </c:pt>
                <c:pt idx="361">
                  <c:v>-10.094165</c:v>
                </c:pt>
                <c:pt idx="362">
                  <c:v>-10.105264</c:v>
                </c:pt>
                <c:pt idx="363">
                  <c:v>-10.033689000000001</c:v>
                </c:pt>
                <c:pt idx="364">
                  <c:v>-9.9886617999999991</c:v>
                </c:pt>
                <c:pt idx="365">
                  <c:v>-9.9256907000000005</c:v>
                </c:pt>
                <c:pt idx="366">
                  <c:v>-9.8607215999999998</c:v>
                </c:pt>
                <c:pt idx="367">
                  <c:v>-9.8128957999999997</c:v>
                </c:pt>
                <c:pt idx="368">
                  <c:v>-9.7802620000000005</c:v>
                </c:pt>
                <c:pt idx="369">
                  <c:v>-9.7875899999999998</c:v>
                </c:pt>
                <c:pt idx="370">
                  <c:v>-9.7910556999999994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CLvsLO!$K$2</c:f>
              <c:strCache>
                <c:ptCount val="1"/>
                <c:pt idx="0">
                  <c:v>+14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CLvsLO!$K$5:$K$375</c:f>
              <c:numCache>
                <c:formatCode>General</c:formatCode>
                <c:ptCount val="371"/>
                <c:pt idx="0">
                  <c:v>-78.682663000000005</c:v>
                </c:pt>
                <c:pt idx="1">
                  <c:v>-76.953293000000002</c:v>
                </c:pt>
                <c:pt idx="2">
                  <c:v>-72.807395999999997</c:v>
                </c:pt>
                <c:pt idx="3">
                  <c:v>-72.513451000000003</c:v>
                </c:pt>
                <c:pt idx="4">
                  <c:v>-70.621750000000006</c:v>
                </c:pt>
                <c:pt idx="5">
                  <c:v>-71.192329000000001</c:v>
                </c:pt>
                <c:pt idx="6">
                  <c:v>-61.544991000000003</c:v>
                </c:pt>
                <c:pt idx="7">
                  <c:v>-50.899096999999998</c:v>
                </c:pt>
                <c:pt idx="8">
                  <c:v>-38.505898000000002</c:v>
                </c:pt>
                <c:pt idx="9">
                  <c:v>-32.091248</c:v>
                </c:pt>
                <c:pt idx="10">
                  <c:v>-28.543156</c:v>
                </c:pt>
                <c:pt idx="11">
                  <c:v>-27.094275</c:v>
                </c:pt>
                <c:pt idx="12">
                  <c:v>-27.811119000000001</c:v>
                </c:pt>
                <c:pt idx="13">
                  <c:v>-29.979671</c:v>
                </c:pt>
                <c:pt idx="14">
                  <c:v>-33.890056999999999</c:v>
                </c:pt>
                <c:pt idx="15">
                  <c:v>-38.079628</c:v>
                </c:pt>
                <c:pt idx="16">
                  <c:v>-40.683284999999998</c:v>
                </c:pt>
                <c:pt idx="17">
                  <c:v>-39.906798999999999</c:v>
                </c:pt>
                <c:pt idx="18">
                  <c:v>-35.791812999999998</c:v>
                </c:pt>
                <c:pt idx="19">
                  <c:v>-30.040495</c:v>
                </c:pt>
                <c:pt idx="20">
                  <c:v>-24.266946999999998</c:v>
                </c:pt>
                <c:pt idx="21">
                  <c:v>-19.929026</c:v>
                </c:pt>
                <c:pt idx="22">
                  <c:v>-16.877345999999999</c:v>
                </c:pt>
                <c:pt idx="23">
                  <c:v>-14.432261</c:v>
                </c:pt>
                <c:pt idx="24">
                  <c:v>-12.474442</c:v>
                </c:pt>
                <c:pt idx="25">
                  <c:v>-10.936913000000001</c:v>
                </c:pt>
                <c:pt idx="26">
                  <c:v>-9.7408047</c:v>
                </c:pt>
                <c:pt idx="27">
                  <c:v>-8.8836241000000005</c:v>
                </c:pt>
                <c:pt idx="28">
                  <c:v>-8.3637189999999997</c:v>
                </c:pt>
                <c:pt idx="29">
                  <c:v>-8.1756715999999994</c:v>
                </c:pt>
                <c:pt idx="30">
                  <c:v>-8.0611668000000005</c:v>
                </c:pt>
                <c:pt idx="31">
                  <c:v>-7.8620386</c:v>
                </c:pt>
                <c:pt idx="32">
                  <c:v>-7.5621333000000002</c:v>
                </c:pt>
                <c:pt idx="33">
                  <c:v>-7.1885076000000003</c:v>
                </c:pt>
                <c:pt idx="34">
                  <c:v>-6.9622083000000003</c:v>
                </c:pt>
                <c:pt idx="35">
                  <c:v>-6.7139053000000004</c:v>
                </c:pt>
                <c:pt idx="36">
                  <c:v>-6.4587965000000001</c:v>
                </c:pt>
                <c:pt idx="37">
                  <c:v>-6.1481509000000001</c:v>
                </c:pt>
                <c:pt idx="38">
                  <c:v>-5.8234991999999997</c:v>
                </c:pt>
                <c:pt idx="39">
                  <c:v>-5.6172915000000003</c:v>
                </c:pt>
                <c:pt idx="40">
                  <c:v>-5.4085378999999998</c:v>
                </c:pt>
                <c:pt idx="41">
                  <c:v>-5.2748337000000003</c:v>
                </c:pt>
                <c:pt idx="42">
                  <c:v>-5.1074828999999999</c:v>
                </c:pt>
                <c:pt idx="43">
                  <c:v>-5.0049672000000003</c:v>
                </c:pt>
                <c:pt idx="44">
                  <c:v>-4.9276748000000001</c:v>
                </c:pt>
                <c:pt idx="45">
                  <c:v>-4.8704552999999997</c:v>
                </c:pt>
                <c:pt idx="46">
                  <c:v>-4.9157051999999997</c:v>
                </c:pt>
                <c:pt idx="47">
                  <c:v>-4.9995669999999999</c:v>
                </c:pt>
                <c:pt idx="48">
                  <c:v>-5.1125245000000001</c:v>
                </c:pt>
                <c:pt idx="49">
                  <c:v>-5.0898308999999999</c:v>
                </c:pt>
                <c:pt idx="50">
                  <c:v>-5.0030121999999997</c:v>
                </c:pt>
                <c:pt idx="51">
                  <c:v>-5.0061798</c:v>
                </c:pt>
                <c:pt idx="52">
                  <c:v>-5.0542544999999999</c:v>
                </c:pt>
                <c:pt idx="53">
                  <c:v>-5.1886767999999996</c:v>
                </c:pt>
                <c:pt idx="54">
                  <c:v>-5.1370605999999999</c:v>
                </c:pt>
                <c:pt idx="55">
                  <c:v>-5.0040111999999999</c:v>
                </c:pt>
                <c:pt idx="56">
                  <c:v>-4.8902774000000004</c:v>
                </c:pt>
                <c:pt idx="57">
                  <c:v>-4.8566669999999998</c:v>
                </c:pt>
                <c:pt idx="58">
                  <c:v>-4.9582724999999996</c:v>
                </c:pt>
                <c:pt idx="59">
                  <c:v>-4.9230900000000002</c:v>
                </c:pt>
                <c:pt idx="60">
                  <c:v>-4.8990722</c:v>
                </c:pt>
                <c:pt idx="61">
                  <c:v>-4.8154678000000004</c:v>
                </c:pt>
                <c:pt idx="62">
                  <c:v>-4.8224621000000001</c:v>
                </c:pt>
                <c:pt idx="63">
                  <c:v>-4.8718624000000004</c:v>
                </c:pt>
                <c:pt idx="64">
                  <c:v>-4.8838625000000002</c:v>
                </c:pt>
                <c:pt idx="65">
                  <c:v>-4.9005156000000003</c:v>
                </c:pt>
                <c:pt idx="66">
                  <c:v>-4.8629999000000002</c:v>
                </c:pt>
                <c:pt idx="67">
                  <c:v>-4.8955355000000003</c:v>
                </c:pt>
                <c:pt idx="68">
                  <c:v>-4.9387249999999998</c:v>
                </c:pt>
                <c:pt idx="69">
                  <c:v>-4.9914575000000001</c:v>
                </c:pt>
                <c:pt idx="70">
                  <c:v>-5.0358710000000002</c:v>
                </c:pt>
                <c:pt idx="71">
                  <c:v>-5.0259508999999998</c:v>
                </c:pt>
                <c:pt idx="72">
                  <c:v>-5.0295281000000003</c:v>
                </c:pt>
                <c:pt idx="73">
                  <c:v>-5.012969</c:v>
                </c:pt>
                <c:pt idx="74">
                  <c:v>-5.0187187</c:v>
                </c:pt>
                <c:pt idx="75">
                  <c:v>-5.0269914</c:v>
                </c:pt>
                <c:pt idx="76">
                  <c:v>-5.0263080999999996</c:v>
                </c:pt>
                <c:pt idx="77">
                  <c:v>-5.0521193000000002</c:v>
                </c:pt>
                <c:pt idx="78">
                  <c:v>-5.0539436000000002</c:v>
                </c:pt>
                <c:pt idx="79">
                  <c:v>-5.0942173000000004</c:v>
                </c:pt>
                <c:pt idx="80">
                  <c:v>-5.1284413000000004</c:v>
                </c:pt>
                <c:pt idx="81">
                  <c:v>-5.1694139999999997</c:v>
                </c:pt>
                <c:pt idx="82">
                  <c:v>-5.2065901999999999</c:v>
                </c:pt>
                <c:pt idx="83">
                  <c:v>-5.2077222000000001</c:v>
                </c:pt>
                <c:pt idx="84">
                  <c:v>-5.2160921</c:v>
                </c:pt>
                <c:pt idx="85">
                  <c:v>-5.1855259</c:v>
                </c:pt>
                <c:pt idx="86">
                  <c:v>-5.1555518999999999</c:v>
                </c:pt>
                <c:pt idx="87">
                  <c:v>-5.1593232000000002</c:v>
                </c:pt>
                <c:pt idx="88">
                  <c:v>-5.1277641999999997</c:v>
                </c:pt>
                <c:pt idx="89">
                  <c:v>-5.1060280999999996</c:v>
                </c:pt>
                <c:pt idx="90">
                  <c:v>-5.0255207999999998</c:v>
                </c:pt>
                <c:pt idx="91">
                  <c:v>-5.0117683</c:v>
                </c:pt>
                <c:pt idx="92">
                  <c:v>-5.0242747999999997</c:v>
                </c:pt>
                <c:pt idx="93">
                  <c:v>-5.0461191999999997</c:v>
                </c:pt>
                <c:pt idx="94">
                  <c:v>-5.0975614</c:v>
                </c:pt>
                <c:pt idx="95">
                  <c:v>-5.1955255999999999</c:v>
                </c:pt>
                <c:pt idx="96">
                  <c:v>-5.4376420999999997</c:v>
                </c:pt>
                <c:pt idx="97">
                  <c:v>-5.8978095000000001</c:v>
                </c:pt>
                <c:pt idx="98">
                  <c:v>-6.5067959000000002</c:v>
                </c:pt>
                <c:pt idx="99">
                  <c:v>-7.1894317000000001</c:v>
                </c:pt>
                <c:pt idx="100">
                  <c:v>-7.7158170000000004</c:v>
                </c:pt>
                <c:pt idx="101">
                  <c:v>-8.0367946999999997</c:v>
                </c:pt>
                <c:pt idx="102">
                  <c:v>-8.1276445000000006</c:v>
                </c:pt>
                <c:pt idx="103">
                  <c:v>-7.9203124000000003</c:v>
                </c:pt>
                <c:pt idx="104">
                  <c:v>-7.5807285000000002</c:v>
                </c:pt>
                <c:pt idx="105">
                  <c:v>-7.1219143999999996</c:v>
                </c:pt>
                <c:pt idx="106">
                  <c:v>-6.7948545999999999</c:v>
                </c:pt>
                <c:pt idx="107">
                  <c:v>-6.5119246999999998</c:v>
                </c:pt>
                <c:pt idx="108">
                  <c:v>-6.2911735000000002</c:v>
                </c:pt>
                <c:pt idx="109">
                  <c:v>-6.1083102</c:v>
                </c:pt>
                <c:pt idx="110">
                  <c:v>-5.9836511999999997</c:v>
                </c:pt>
                <c:pt idx="111">
                  <c:v>-5.9459853000000003</c:v>
                </c:pt>
                <c:pt idx="112">
                  <c:v>-5.9447802999999997</c:v>
                </c:pt>
                <c:pt idx="113">
                  <c:v>-5.9574857000000003</c:v>
                </c:pt>
                <c:pt idx="114">
                  <c:v>-6.0134648999999998</c:v>
                </c:pt>
                <c:pt idx="115">
                  <c:v>-6.0571218</c:v>
                </c:pt>
                <c:pt idx="116">
                  <c:v>-6.1144699999999998</c:v>
                </c:pt>
                <c:pt idx="117">
                  <c:v>-6.1156831</c:v>
                </c:pt>
                <c:pt idx="118">
                  <c:v>-6.0577997999999997</c:v>
                </c:pt>
                <c:pt idx="119">
                  <c:v>-5.9575677000000002</c:v>
                </c:pt>
                <c:pt idx="120">
                  <c:v>-5.7882103999999996</c:v>
                </c:pt>
                <c:pt idx="121">
                  <c:v>-5.6686839999999998</c:v>
                </c:pt>
                <c:pt idx="122">
                  <c:v>-5.5341692</c:v>
                </c:pt>
                <c:pt idx="123">
                  <c:v>-5.4504862000000003</c:v>
                </c:pt>
                <c:pt idx="124">
                  <c:v>-5.3593596999999997</c:v>
                </c:pt>
                <c:pt idx="125">
                  <c:v>-5.3046125999999996</c:v>
                </c:pt>
                <c:pt idx="126">
                  <c:v>-5.2843437</c:v>
                </c:pt>
                <c:pt idx="127">
                  <c:v>-5.2768841000000002</c:v>
                </c:pt>
                <c:pt idx="128">
                  <c:v>-5.316287</c:v>
                </c:pt>
                <c:pt idx="129">
                  <c:v>-5.3399086000000002</c:v>
                </c:pt>
                <c:pt idx="130">
                  <c:v>-5.3793106000000002</c:v>
                </c:pt>
                <c:pt idx="131">
                  <c:v>-5.4583287</c:v>
                </c:pt>
                <c:pt idx="132">
                  <c:v>-5.6037593000000001</c:v>
                </c:pt>
                <c:pt idx="133">
                  <c:v>-5.7694315999999999</c:v>
                </c:pt>
                <c:pt idx="134">
                  <c:v>-5.8420743999999996</c:v>
                </c:pt>
                <c:pt idx="135">
                  <c:v>-5.8377680999999999</c:v>
                </c:pt>
                <c:pt idx="136">
                  <c:v>-5.7842431000000003</c:v>
                </c:pt>
                <c:pt idx="137">
                  <c:v>-5.711576</c:v>
                </c:pt>
                <c:pt idx="138">
                  <c:v>-5.6014676000000003</c:v>
                </c:pt>
                <c:pt idx="139">
                  <c:v>-5.4564833999999998</c:v>
                </c:pt>
                <c:pt idx="140">
                  <c:v>-5.3186568999999997</c:v>
                </c:pt>
                <c:pt idx="141">
                  <c:v>-5.2258810999999996</c:v>
                </c:pt>
                <c:pt idx="142">
                  <c:v>-5.1947951000000003</c:v>
                </c:pt>
                <c:pt idx="143">
                  <c:v>-5.2233714999999998</c:v>
                </c:pt>
                <c:pt idx="144">
                  <c:v>-5.2888545999999996</c:v>
                </c:pt>
                <c:pt idx="145">
                  <c:v>-5.4227257</c:v>
                </c:pt>
                <c:pt idx="146">
                  <c:v>-5.6062969999999996</c:v>
                </c:pt>
                <c:pt idx="147">
                  <c:v>-5.8632879000000004</c:v>
                </c:pt>
                <c:pt idx="148">
                  <c:v>-6.1244234999999998</c:v>
                </c:pt>
                <c:pt idx="149">
                  <c:v>-6.3572407000000002</c:v>
                </c:pt>
                <c:pt idx="150">
                  <c:v>-6.5638223</c:v>
                </c:pt>
                <c:pt idx="151">
                  <c:v>-6.6748605000000003</c:v>
                </c:pt>
                <c:pt idx="152">
                  <c:v>-6.7614508000000004</c:v>
                </c:pt>
                <c:pt idx="153">
                  <c:v>-6.7253031999999999</c:v>
                </c:pt>
                <c:pt idx="154">
                  <c:v>-6.6853341999999998</c:v>
                </c:pt>
                <c:pt idx="155">
                  <c:v>-6.5315142000000002</c:v>
                </c:pt>
                <c:pt idx="156">
                  <c:v>-6.3697090000000003</c:v>
                </c:pt>
                <c:pt idx="157">
                  <c:v>-6.2324624000000002</c:v>
                </c:pt>
                <c:pt idx="158">
                  <c:v>-6.1399727000000004</c:v>
                </c:pt>
                <c:pt idx="159">
                  <c:v>-6.1186394999999996</c:v>
                </c:pt>
                <c:pt idx="160">
                  <c:v>-6.0765304999999996</c:v>
                </c:pt>
                <c:pt idx="161">
                  <c:v>-6.0943747000000004</c:v>
                </c:pt>
                <c:pt idx="162">
                  <c:v>-6.1140385000000004</c:v>
                </c:pt>
                <c:pt idx="163">
                  <c:v>-6.1480503000000004</c:v>
                </c:pt>
                <c:pt idx="164">
                  <c:v>-6.2269725999999999</c:v>
                </c:pt>
                <c:pt idx="165">
                  <c:v>-6.2665100000000002</c:v>
                </c:pt>
                <c:pt idx="166">
                  <c:v>-6.3101992999999998</c:v>
                </c:pt>
                <c:pt idx="167">
                  <c:v>-6.2998810000000001</c:v>
                </c:pt>
                <c:pt idx="168">
                  <c:v>-6.2918091</c:v>
                </c:pt>
                <c:pt idx="169">
                  <c:v>-6.3152213000000001</c:v>
                </c:pt>
                <c:pt idx="170">
                  <c:v>-6.2800440999999996</c:v>
                </c:pt>
                <c:pt idx="171">
                  <c:v>-6.2909063999999999</c:v>
                </c:pt>
                <c:pt idx="172">
                  <c:v>-6.2704601000000002</c:v>
                </c:pt>
                <c:pt idx="173">
                  <c:v>-6.2963494999999998</c:v>
                </c:pt>
                <c:pt idx="174">
                  <c:v>-6.3258051999999996</c:v>
                </c:pt>
                <c:pt idx="175">
                  <c:v>-6.3397025999999999</c:v>
                </c:pt>
                <c:pt idx="176">
                  <c:v>-6.3946794999999996</c:v>
                </c:pt>
                <c:pt idx="177">
                  <c:v>-6.4347076000000003</c:v>
                </c:pt>
                <c:pt idx="178">
                  <c:v>-6.5219607000000002</c:v>
                </c:pt>
                <c:pt idx="179">
                  <c:v>-6.6460866999999997</c:v>
                </c:pt>
                <c:pt idx="180">
                  <c:v>-6.7594709000000002</c:v>
                </c:pt>
                <c:pt idx="181">
                  <c:v>-6.8578858</c:v>
                </c:pt>
                <c:pt idx="182">
                  <c:v>-6.8855747999999997</c:v>
                </c:pt>
                <c:pt idx="183">
                  <c:v>-6.9146976000000002</c:v>
                </c:pt>
                <c:pt idx="184">
                  <c:v>-6.9224066999999998</c:v>
                </c:pt>
                <c:pt idx="185">
                  <c:v>-6.8975419999999996</c:v>
                </c:pt>
                <c:pt idx="186">
                  <c:v>-6.8740568</c:v>
                </c:pt>
                <c:pt idx="187">
                  <c:v>-6.8026361</c:v>
                </c:pt>
                <c:pt idx="188">
                  <c:v>-6.7491941000000004</c:v>
                </c:pt>
                <c:pt idx="189">
                  <c:v>-6.6709646999999999</c:v>
                </c:pt>
                <c:pt idx="190">
                  <c:v>-6.6271763000000004</c:v>
                </c:pt>
                <c:pt idx="191">
                  <c:v>-6.5891285000000002</c:v>
                </c:pt>
                <c:pt idx="192">
                  <c:v>-6.5381932000000003</c:v>
                </c:pt>
                <c:pt idx="193">
                  <c:v>-6.4983230000000001</c:v>
                </c:pt>
                <c:pt idx="194">
                  <c:v>-6.4648317999999998</c:v>
                </c:pt>
                <c:pt idx="195">
                  <c:v>-6.4592856999999997</c:v>
                </c:pt>
                <c:pt idx="196">
                  <c:v>-6.4639477999999997</c:v>
                </c:pt>
                <c:pt idx="197">
                  <c:v>-6.4943213000000002</c:v>
                </c:pt>
                <c:pt idx="198">
                  <c:v>-6.5465473999999997</c:v>
                </c:pt>
                <c:pt idx="199">
                  <c:v>-6.5605507000000003</c:v>
                </c:pt>
                <c:pt idx="200">
                  <c:v>-6.5510535000000001</c:v>
                </c:pt>
                <c:pt idx="201">
                  <c:v>-6.4751873</c:v>
                </c:pt>
                <c:pt idx="202">
                  <c:v>-6.4838070999999999</c:v>
                </c:pt>
                <c:pt idx="203">
                  <c:v>-6.5082145000000002</c:v>
                </c:pt>
                <c:pt idx="204">
                  <c:v>-6.5222277999999996</c:v>
                </c:pt>
                <c:pt idx="205">
                  <c:v>-6.5181703999999998</c:v>
                </c:pt>
                <c:pt idx="206">
                  <c:v>-6.5033364000000002</c:v>
                </c:pt>
                <c:pt idx="207">
                  <c:v>-6.4837875</c:v>
                </c:pt>
                <c:pt idx="208">
                  <c:v>-6.4409255999999999</c:v>
                </c:pt>
                <c:pt idx="209">
                  <c:v>-6.4002303999999999</c:v>
                </c:pt>
                <c:pt idx="210">
                  <c:v>-6.3652096</c:v>
                </c:pt>
                <c:pt idx="211">
                  <c:v>-6.3475466000000003</c:v>
                </c:pt>
                <c:pt idx="212">
                  <c:v>-6.3191562000000001</c:v>
                </c:pt>
                <c:pt idx="213">
                  <c:v>-6.3151107</c:v>
                </c:pt>
                <c:pt idx="214">
                  <c:v>-6.3198166000000002</c:v>
                </c:pt>
                <c:pt idx="215">
                  <c:v>-6.3606233999999997</c:v>
                </c:pt>
                <c:pt idx="216">
                  <c:v>-6.3988484999999997</c:v>
                </c:pt>
                <c:pt idx="217">
                  <c:v>-6.4494395000000004</c:v>
                </c:pt>
                <c:pt idx="218">
                  <c:v>-6.4473051999999997</c:v>
                </c:pt>
                <c:pt idx="219">
                  <c:v>-6.4733086000000002</c:v>
                </c:pt>
                <c:pt idx="220">
                  <c:v>-6.4545994000000002</c:v>
                </c:pt>
                <c:pt idx="221">
                  <c:v>-6.4591808000000004</c:v>
                </c:pt>
                <c:pt idx="222">
                  <c:v>-6.3916383000000003</c:v>
                </c:pt>
                <c:pt idx="223">
                  <c:v>-6.3443006999999998</c:v>
                </c:pt>
                <c:pt idx="224">
                  <c:v>-6.2899766000000001</c:v>
                </c:pt>
                <c:pt idx="225">
                  <c:v>-6.2968606999999999</c:v>
                </c:pt>
                <c:pt idx="226">
                  <c:v>-6.3102751000000001</c:v>
                </c:pt>
                <c:pt idx="227">
                  <c:v>-6.3576717</c:v>
                </c:pt>
                <c:pt idx="228">
                  <c:v>-6.3777571000000002</c:v>
                </c:pt>
                <c:pt idx="229">
                  <c:v>-6.4164338000000001</c:v>
                </c:pt>
                <c:pt idx="230">
                  <c:v>-6.4235066999999999</c:v>
                </c:pt>
                <c:pt idx="231">
                  <c:v>-6.4546970999999997</c:v>
                </c:pt>
                <c:pt idx="232">
                  <c:v>-6.4583097</c:v>
                </c:pt>
                <c:pt idx="233">
                  <c:v>-6.5242505</c:v>
                </c:pt>
                <c:pt idx="234">
                  <c:v>-6.5702971999999997</c:v>
                </c:pt>
                <c:pt idx="235">
                  <c:v>-6.6368565999999998</c:v>
                </c:pt>
                <c:pt idx="236">
                  <c:v>-6.6478390999999997</c:v>
                </c:pt>
                <c:pt idx="237">
                  <c:v>-6.6898999000000003</c:v>
                </c:pt>
                <c:pt idx="238">
                  <c:v>-6.7038545999999997</c:v>
                </c:pt>
                <c:pt idx="239">
                  <c:v>-6.7269629999999996</c:v>
                </c:pt>
                <c:pt idx="240">
                  <c:v>-6.7261385999999996</c:v>
                </c:pt>
                <c:pt idx="241">
                  <c:v>-6.7424892999999999</c:v>
                </c:pt>
                <c:pt idx="242">
                  <c:v>-6.7545609000000004</c:v>
                </c:pt>
                <c:pt idx="243">
                  <c:v>-6.7603207000000003</c:v>
                </c:pt>
                <c:pt idx="244">
                  <c:v>-6.7714962999999999</c:v>
                </c:pt>
                <c:pt idx="245">
                  <c:v>-6.7877768999999999</c:v>
                </c:pt>
                <c:pt idx="246">
                  <c:v>-6.8340683000000002</c:v>
                </c:pt>
                <c:pt idx="247">
                  <c:v>-6.8844327999999999</c:v>
                </c:pt>
                <c:pt idx="248">
                  <c:v>-6.9722939000000004</c:v>
                </c:pt>
                <c:pt idx="249">
                  <c:v>-7.0606799000000002</c:v>
                </c:pt>
                <c:pt idx="250">
                  <c:v>-7.1616960000000001</c:v>
                </c:pt>
                <c:pt idx="251">
                  <c:v>-7.2666468999999996</c:v>
                </c:pt>
                <c:pt idx="252">
                  <c:v>-7.3802589999999997</c:v>
                </c:pt>
                <c:pt idx="253">
                  <c:v>-7.4887518999999996</c:v>
                </c:pt>
                <c:pt idx="254">
                  <c:v>-7.6116384999999998</c:v>
                </c:pt>
                <c:pt idx="255">
                  <c:v>-7.7163934999999997</c:v>
                </c:pt>
                <c:pt idx="256">
                  <c:v>-7.8197951000000003</c:v>
                </c:pt>
                <c:pt idx="257">
                  <c:v>-7.8784137000000003</c:v>
                </c:pt>
                <c:pt idx="258">
                  <c:v>-7.9395385000000003</c:v>
                </c:pt>
                <c:pt idx="259">
                  <c:v>-7.9845237999999998</c:v>
                </c:pt>
                <c:pt idx="260">
                  <c:v>-8.0263147000000004</c:v>
                </c:pt>
                <c:pt idx="261">
                  <c:v>-8.0353498000000005</c:v>
                </c:pt>
                <c:pt idx="262">
                  <c:v>-8.0608149000000004</c:v>
                </c:pt>
                <c:pt idx="263">
                  <c:v>-8.0454282999999993</c:v>
                </c:pt>
                <c:pt idx="264">
                  <c:v>-8.0219296999999994</c:v>
                </c:pt>
                <c:pt idx="265">
                  <c:v>-7.9627957</c:v>
                </c:pt>
                <c:pt idx="266">
                  <c:v>-7.9242109999999997</c:v>
                </c:pt>
                <c:pt idx="267">
                  <c:v>-7.8982371999999996</c:v>
                </c:pt>
                <c:pt idx="268">
                  <c:v>-7.8723821999999997</c:v>
                </c:pt>
                <c:pt idx="269">
                  <c:v>-7.8203715999999996</c:v>
                </c:pt>
                <c:pt idx="270">
                  <c:v>-7.7928189999999997</c:v>
                </c:pt>
                <c:pt idx="271">
                  <c:v>-7.7738284999999996</c:v>
                </c:pt>
                <c:pt idx="272">
                  <c:v>-7.7893667000000004</c:v>
                </c:pt>
                <c:pt idx="273">
                  <c:v>-7.7904457999999996</c:v>
                </c:pt>
                <c:pt idx="274">
                  <c:v>-7.8241433999999996</c:v>
                </c:pt>
                <c:pt idx="275">
                  <c:v>-7.8529309999999999</c:v>
                </c:pt>
                <c:pt idx="276">
                  <c:v>-7.9064641</c:v>
                </c:pt>
                <c:pt idx="277">
                  <c:v>-7.9618830999999997</c:v>
                </c:pt>
                <c:pt idx="278">
                  <c:v>-8.0337019000000005</c:v>
                </c:pt>
                <c:pt idx="279">
                  <c:v>-8.0873871000000008</c:v>
                </c:pt>
                <c:pt idx="280">
                  <c:v>-8.1312608999999991</c:v>
                </c:pt>
                <c:pt idx="281">
                  <c:v>-8.1700306000000005</c:v>
                </c:pt>
                <c:pt idx="282">
                  <c:v>-8.1604118000000003</c:v>
                </c:pt>
                <c:pt idx="283">
                  <c:v>-8.0937748000000003</c:v>
                </c:pt>
                <c:pt idx="284">
                  <c:v>-7.9588513000000001</c:v>
                </c:pt>
                <c:pt idx="285">
                  <c:v>-7.8337649999999996</c:v>
                </c:pt>
                <c:pt idx="286">
                  <c:v>-7.6567072999999999</c:v>
                </c:pt>
                <c:pt idx="287">
                  <c:v>-7.5242386000000003</c:v>
                </c:pt>
                <c:pt idx="288">
                  <c:v>-7.3806491000000003</c:v>
                </c:pt>
                <c:pt idx="289">
                  <c:v>-7.2945924</c:v>
                </c:pt>
                <c:pt idx="290">
                  <c:v>-7.2263245999999999</c:v>
                </c:pt>
                <c:pt idx="291">
                  <c:v>-7.1858506000000002</c:v>
                </c:pt>
                <c:pt idx="292">
                  <c:v>-7.1842822999999996</c:v>
                </c:pt>
                <c:pt idx="293">
                  <c:v>-7.1699457000000004</c:v>
                </c:pt>
                <c:pt idx="294">
                  <c:v>-7.1791482000000002</c:v>
                </c:pt>
                <c:pt idx="295">
                  <c:v>-7.2049941999999998</c:v>
                </c:pt>
                <c:pt idx="296">
                  <c:v>-7.2661756999999998</c:v>
                </c:pt>
                <c:pt idx="297">
                  <c:v>-7.3395657999999999</c:v>
                </c:pt>
                <c:pt idx="298">
                  <c:v>-7.4085760000000001</c:v>
                </c:pt>
                <c:pt idx="299">
                  <c:v>-7.4720306000000001</c:v>
                </c:pt>
                <c:pt idx="300">
                  <c:v>-7.5183195999999999</c:v>
                </c:pt>
                <c:pt idx="301">
                  <c:v>-7.5384574000000004</c:v>
                </c:pt>
                <c:pt idx="302">
                  <c:v>-7.5360594000000001</c:v>
                </c:pt>
                <c:pt idx="303">
                  <c:v>-7.4928656</c:v>
                </c:pt>
                <c:pt idx="304">
                  <c:v>-7.4199866999999999</c:v>
                </c:pt>
                <c:pt idx="305">
                  <c:v>-7.3126258999999996</c:v>
                </c:pt>
                <c:pt idx="306">
                  <c:v>-7.1793560999999997</c:v>
                </c:pt>
                <c:pt idx="307">
                  <c:v>-7.0386157000000003</c:v>
                </c:pt>
                <c:pt idx="308">
                  <c:v>-6.9221190999999997</c:v>
                </c:pt>
                <c:pt idx="309">
                  <c:v>-6.8425250000000002</c:v>
                </c:pt>
                <c:pt idx="310">
                  <c:v>-6.7814107000000003</c:v>
                </c:pt>
                <c:pt idx="311">
                  <c:v>-6.7378787999999998</c:v>
                </c:pt>
                <c:pt idx="312">
                  <c:v>-6.7129636000000001</c:v>
                </c:pt>
                <c:pt idx="313">
                  <c:v>-6.7073526000000001</c:v>
                </c:pt>
                <c:pt idx="314">
                  <c:v>-6.7045341000000001</c:v>
                </c:pt>
                <c:pt idx="315">
                  <c:v>-6.7057633000000001</c:v>
                </c:pt>
                <c:pt idx="316">
                  <c:v>-6.7201671999999997</c:v>
                </c:pt>
                <c:pt idx="317">
                  <c:v>-6.7457314000000004</c:v>
                </c:pt>
                <c:pt idx="318">
                  <c:v>-6.7946</c:v>
                </c:pt>
                <c:pt idx="319">
                  <c:v>-6.8429026999999998</c:v>
                </c:pt>
                <c:pt idx="320">
                  <c:v>-6.9154118999999996</c:v>
                </c:pt>
                <c:pt idx="321">
                  <c:v>-6.9723610999999996</c:v>
                </c:pt>
                <c:pt idx="322">
                  <c:v>-7.0651840999999997</c:v>
                </c:pt>
                <c:pt idx="323">
                  <c:v>-7.1471800999999999</c:v>
                </c:pt>
                <c:pt idx="324">
                  <c:v>-7.2580333000000001</c:v>
                </c:pt>
                <c:pt idx="325">
                  <c:v>-7.3725218999999997</c:v>
                </c:pt>
                <c:pt idx="326">
                  <c:v>-7.5214233000000004</c:v>
                </c:pt>
                <c:pt idx="327">
                  <c:v>-7.6931247999999997</c:v>
                </c:pt>
                <c:pt idx="328">
                  <c:v>-7.8840895</c:v>
                </c:pt>
                <c:pt idx="329">
                  <c:v>-8.0565701000000001</c:v>
                </c:pt>
                <c:pt idx="330">
                  <c:v>-8.2317637999999995</c:v>
                </c:pt>
                <c:pt idx="331">
                  <c:v>-8.3778038000000006</c:v>
                </c:pt>
                <c:pt idx="332">
                  <c:v>-8.5189734000000001</c:v>
                </c:pt>
                <c:pt idx="333">
                  <c:v>-8.6280823000000009</c:v>
                </c:pt>
                <c:pt idx="334">
                  <c:v>-8.7431002000000007</c:v>
                </c:pt>
                <c:pt idx="335">
                  <c:v>-8.8637686000000002</c:v>
                </c:pt>
                <c:pt idx="336">
                  <c:v>-8.9923181999999997</c:v>
                </c:pt>
                <c:pt idx="337">
                  <c:v>-9.1056460999999995</c:v>
                </c:pt>
                <c:pt idx="338">
                  <c:v>-9.2084150000000005</c:v>
                </c:pt>
                <c:pt idx="339">
                  <c:v>-9.2924050999999999</c:v>
                </c:pt>
                <c:pt idx="340">
                  <c:v>-9.3798446999999996</c:v>
                </c:pt>
                <c:pt idx="341">
                  <c:v>-9.4543066000000007</c:v>
                </c:pt>
                <c:pt idx="342">
                  <c:v>-9.5516863000000001</c:v>
                </c:pt>
                <c:pt idx="343">
                  <c:v>-9.6453152000000006</c:v>
                </c:pt>
                <c:pt idx="344">
                  <c:v>-9.7344456000000008</c:v>
                </c:pt>
                <c:pt idx="345">
                  <c:v>-9.8080558999999994</c:v>
                </c:pt>
                <c:pt idx="346">
                  <c:v>-9.8643847000000004</c:v>
                </c:pt>
                <c:pt idx="347">
                  <c:v>-9.9267178000000005</c:v>
                </c:pt>
                <c:pt idx="348">
                  <c:v>-10.003724</c:v>
                </c:pt>
                <c:pt idx="349">
                  <c:v>-10.095259</c:v>
                </c:pt>
                <c:pt idx="350">
                  <c:v>-10.196327</c:v>
                </c:pt>
                <c:pt idx="351">
                  <c:v>-10.316622000000001</c:v>
                </c:pt>
                <c:pt idx="352">
                  <c:v>-10.448074999999999</c:v>
                </c:pt>
                <c:pt idx="353">
                  <c:v>-10.61528</c:v>
                </c:pt>
                <c:pt idx="354">
                  <c:v>-10.754384</c:v>
                </c:pt>
                <c:pt idx="355">
                  <c:v>-10.902677000000001</c:v>
                </c:pt>
                <c:pt idx="356">
                  <c:v>-11.016133</c:v>
                </c:pt>
                <c:pt idx="357">
                  <c:v>-11.088701</c:v>
                </c:pt>
                <c:pt idx="358">
                  <c:v>-11.076714000000001</c:v>
                </c:pt>
                <c:pt idx="359">
                  <c:v>-10.949636</c:v>
                </c:pt>
                <c:pt idx="360">
                  <c:v>-10.793435000000001</c:v>
                </c:pt>
                <c:pt idx="361">
                  <c:v>-10.603064</c:v>
                </c:pt>
                <c:pt idx="362">
                  <c:v>-10.450226000000001</c:v>
                </c:pt>
                <c:pt idx="363">
                  <c:v>-10.299116</c:v>
                </c:pt>
                <c:pt idx="364">
                  <c:v>-10.182414</c:v>
                </c:pt>
                <c:pt idx="365">
                  <c:v>-10.042415999999999</c:v>
                </c:pt>
                <c:pt idx="366">
                  <c:v>-9.9553413000000006</c:v>
                </c:pt>
                <c:pt idx="367">
                  <c:v>-9.8940926000000005</c:v>
                </c:pt>
                <c:pt idx="368">
                  <c:v>-9.9053372999999993</c:v>
                </c:pt>
                <c:pt idx="369">
                  <c:v>-9.9272498999999996</c:v>
                </c:pt>
                <c:pt idx="370">
                  <c:v>-9.9640264999999992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CLvsLO!$L$2</c:f>
              <c:strCache>
                <c:ptCount val="1"/>
                <c:pt idx="0">
                  <c:v>+12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CLvsLO!$L$5:$L$375</c:f>
              <c:numCache>
                <c:formatCode>General</c:formatCode>
                <c:ptCount val="371"/>
                <c:pt idx="0">
                  <c:v>-71.549515</c:v>
                </c:pt>
                <c:pt idx="1">
                  <c:v>-73.335166999999998</c:v>
                </c:pt>
                <c:pt idx="2">
                  <c:v>-77.170631</c:v>
                </c:pt>
                <c:pt idx="3">
                  <c:v>-76.240996999999993</c:v>
                </c:pt>
                <c:pt idx="4">
                  <c:v>-75.457038999999995</c:v>
                </c:pt>
                <c:pt idx="5">
                  <c:v>-75.249031000000002</c:v>
                </c:pt>
                <c:pt idx="6">
                  <c:v>-80.909263999999993</c:v>
                </c:pt>
                <c:pt idx="7">
                  <c:v>-79.717399999999998</c:v>
                </c:pt>
                <c:pt idx="8">
                  <c:v>-73.963088999999997</c:v>
                </c:pt>
                <c:pt idx="9">
                  <c:v>-62.532372000000002</c:v>
                </c:pt>
                <c:pt idx="10">
                  <c:v>-55.229064999999999</c:v>
                </c:pt>
                <c:pt idx="11">
                  <c:v>-49.982925000000002</c:v>
                </c:pt>
                <c:pt idx="12">
                  <c:v>-49.521346999999999</c:v>
                </c:pt>
                <c:pt idx="13">
                  <c:v>-54.134875999999998</c:v>
                </c:pt>
                <c:pt idx="14">
                  <c:v>-59.661265999999998</c:v>
                </c:pt>
                <c:pt idx="15">
                  <c:v>-65.125900000000001</c:v>
                </c:pt>
                <c:pt idx="16">
                  <c:v>-67.691176999999996</c:v>
                </c:pt>
                <c:pt idx="17">
                  <c:v>-67.373649999999998</c:v>
                </c:pt>
                <c:pt idx="18">
                  <c:v>-63.915225999999997</c:v>
                </c:pt>
                <c:pt idx="19">
                  <c:v>-56.749619000000003</c:v>
                </c:pt>
                <c:pt idx="20">
                  <c:v>-45.708553000000002</c:v>
                </c:pt>
                <c:pt idx="21">
                  <c:v>-33.869456999999997</c:v>
                </c:pt>
                <c:pt idx="22">
                  <c:v>-23.485019999999999</c:v>
                </c:pt>
                <c:pt idx="23">
                  <c:v>-17.908750999999999</c:v>
                </c:pt>
                <c:pt idx="24">
                  <c:v>-14.735042</c:v>
                </c:pt>
                <c:pt idx="25">
                  <c:v>-12.676572</c:v>
                </c:pt>
                <c:pt idx="26">
                  <c:v>-11.111629000000001</c:v>
                </c:pt>
                <c:pt idx="27">
                  <c:v>-9.9924859999999995</c:v>
                </c:pt>
                <c:pt idx="28">
                  <c:v>-9.3286829000000004</c:v>
                </c:pt>
                <c:pt idx="29">
                  <c:v>-9.1511935999999992</c:v>
                </c:pt>
                <c:pt idx="30">
                  <c:v>-9.1219739999999998</c:v>
                </c:pt>
                <c:pt idx="31">
                  <c:v>-8.9571629000000001</c:v>
                </c:pt>
                <c:pt idx="32">
                  <c:v>-8.5864572999999993</c:v>
                </c:pt>
                <c:pt idx="33">
                  <c:v>-8.0559235000000005</c:v>
                </c:pt>
                <c:pt idx="34">
                  <c:v>-7.6774548999999999</c:v>
                </c:pt>
                <c:pt idx="35">
                  <c:v>-7.2984872000000003</c:v>
                </c:pt>
                <c:pt idx="36">
                  <c:v>-6.9291124000000002</c:v>
                </c:pt>
                <c:pt idx="37">
                  <c:v>-6.4998063999999998</c:v>
                </c:pt>
                <c:pt idx="38">
                  <c:v>-6.0748553000000003</c:v>
                </c:pt>
                <c:pt idx="39">
                  <c:v>-5.8173442</c:v>
                </c:pt>
                <c:pt idx="40">
                  <c:v>-5.5795516999999997</c:v>
                </c:pt>
                <c:pt idx="41">
                  <c:v>-5.4277835000000003</c:v>
                </c:pt>
                <c:pt idx="42">
                  <c:v>-5.2388873</c:v>
                </c:pt>
                <c:pt idx="43">
                  <c:v>-5.1151723999999996</c:v>
                </c:pt>
                <c:pt idx="44">
                  <c:v>-5.0310287000000002</c:v>
                </c:pt>
                <c:pt idx="45">
                  <c:v>-4.9682689</c:v>
                </c:pt>
                <c:pt idx="46">
                  <c:v>-5.0253076999999999</c:v>
                </c:pt>
                <c:pt idx="47">
                  <c:v>-5.1118139999999999</c:v>
                </c:pt>
                <c:pt idx="48">
                  <c:v>-5.2228446000000002</c:v>
                </c:pt>
                <c:pt idx="49">
                  <c:v>-5.2006407000000001</c:v>
                </c:pt>
                <c:pt idx="50">
                  <c:v>-5.1091518000000002</c:v>
                </c:pt>
                <c:pt idx="51">
                  <c:v>-5.1183642999999996</c:v>
                </c:pt>
                <c:pt idx="52">
                  <c:v>-5.1655730999999996</c:v>
                </c:pt>
                <c:pt idx="53">
                  <c:v>-5.3101019999999997</c:v>
                </c:pt>
                <c:pt idx="54">
                  <c:v>-5.2702989999999996</c:v>
                </c:pt>
                <c:pt idx="55">
                  <c:v>-5.1293154000000003</c:v>
                </c:pt>
                <c:pt idx="56">
                  <c:v>-5.0116882</c:v>
                </c:pt>
                <c:pt idx="57">
                  <c:v>-4.9630846999999996</c:v>
                </c:pt>
                <c:pt idx="58">
                  <c:v>-5.0800400000000003</c:v>
                </c:pt>
                <c:pt idx="59">
                  <c:v>-5.0437684000000003</c:v>
                </c:pt>
                <c:pt idx="60">
                  <c:v>-5.0105548000000004</c:v>
                </c:pt>
                <c:pt idx="61">
                  <c:v>-4.8970203000000003</c:v>
                </c:pt>
                <c:pt idx="62">
                  <c:v>-4.8813810000000002</c:v>
                </c:pt>
                <c:pt idx="63">
                  <c:v>-4.9296670000000002</c:v>
                </c:pt>
                <c:pt idx="64">
                  <c:v>-4.9363294</c:v>
                </c:pt>
                <c:pt idx="65">
                  <c:v>-4.9524293000000004</c:v>
                </c:pt>
                <c:pt idx="66">
                  <c:v>-4.9035754000000003</c:v>
                </c:pt>
                <c:pt idx="67">
                  <c:v>-4.9365864000000004</c:v>
                </c:pt>
                <c:pt idx="68">
                  <c:v>-4.9831184999999998</c:v>
                </c:pt>
                <c:pt idx="69">
                  <c:v>-5.0368481000000003</c:v>
                </c:pt>
                <c:pt idx="70">
                  <c:v>-5.0865817</c:v>
                </c:pt>
                <c:pt idx="71">
                  <c:v>-5.0751704999999996</c:v>
                </c:pt>
                <c:pt idx="72">
                  <c:v>-5.0887117000000002</c:v>
                </c:pt>
                <c:pt idx="73">
                  <c:v>-5.0818500999999996</c:v>
                </c:pt>
                <c:pt idx="74">
                  <c:v>-5.0850954000000002</c:v>
                </c:pt>
                <c:pt idx="75">
                  <c:v>-5.0921507000000004</c:v>
                </c:pt>
                <c:pt idx="76">
                  <c:v>-5.0746484000000001</c:v>
                </c:pt>
                <c:pt idx="77">
                  <c:v>-5.1022153000000001</c:v>
                </c:pt>
                <c:pt idx="78">
                  <c:v>-5.1009631000000004</c:v>
                </c:pt>
                <c:pt idx="79">
                  <c:v>-5.1439332999999996</c:v>
                </c:pt>
                <c:pt idx="80">
                  <c:v>-5.1781759000000003</c:v>
                </c:pt>
                <c:pt idx="81">
                  <c:v>-5.2112265000000004</c:v>
                </c:pt>
                <c:pt idx="82">
                  <c:v>-5.2675580999999996</c:v>
                </c:pt>
                <c:pt idx="83">
                  <c:v>-5.2742262000000002</c:v>
                </c:pt>
                <c:pt idx="84">
                  <c:v>-5.2947525999999998</c:v>
                </c:pt>
                <c:pt idx="85">
                  <c:v>-5.2614913000000003</c:v>
                </c:pt>
                <c:pt idx="86">
                  <c:v>-5.2410803000000001</c:v>
                </c:pt>
                <c:pt idx="87">
                  <c:v>-5.2723617999999997</c:v>
                </c:pt>
                <c:pt idx="88">
                  <c:v>-5.2441906999999999</c:v>
                </c:pt>
                <c:pt idx="89">
                  <c:v>-5.2217789000000003</c:v>
                </c:pt>
                <c:pt idx="90">
                  <c:v>-5.1184072</c:v>
                </c:pt>
                <c:pt idx="91">
                  <c:v>-5.0979213999999997</c:v>
                </c:pt>
                <c:pt idx="92">
                  <c:v>-5.1093172999999998</c:v>
                </c:pt>
                <c:pt idx="93">
                  <c:v>-5.1186872000000001</c:v>
                </c:pt>
                <c:pt idx="94">
                  <c:v>-5.1656404</c:v>
                </c:pt>
                <c:pt idx="95">
                  <c:v>-5.2552618999999998</c:v>
                </c:pt>
                <c:pt idx="96">
                  <c:v>-5.5118017000000004</c:v>
                </c:pt>
                <c:pt idx="97">
                  <c:v>-5.9749188000000002</c:v>
                </c:pt>
                <c:pt idx="98">
                  <c:v>-6.5945777999999997</c:v>
                </c:pt>
                <c:pt idx="99">
                  <c:v>-7.2929974</c:v>
                </c:pt>
                <c:pt idx="100">
                  <c:v>-7.8525704999999997</c:v>
                </c:pt>
                <c:pt idx="101">
                  <c:v>-8.2153949999999991</c:v>
                </c:pt>
                <c:pt idx="102">
                  <c:v>-8.3289317999999994</c:v>
                </c:pt>
                <c:pt idx="103">
                  <c:v>-8.1132516999999993</c:v>
                </c:pt>
                <c:pt idx="104">
                  <c:v>-7.7504987999999999</c:v>
                </c:pt>
                <c:pt idx="105">
                  <c:v>-7.2567371999999999</c:v>
                </c:pt>
                <c:pt idx="106">
                  <c:v>-6.9046006000000002</c:v>
                </c:pt>
                <c:pt idx="107">
                  <c:v>-6.5916480999999996</c:v>
                </c:pt>
                <c:pt idx="108">
                  <c:v>-6.3464394000000004</c:v>
                </c:pt>
                <c:pt idx="109">
                  <c:v>-6.1443772000000001</c:v>
                </c:pt>
                <c:pt idx="110">
                  <c:v>-6.0018535000000002</c:v>
                </c:pt>
                <c:pt idx="111">
                  <c:v>-5.9598994000000003</c:v>
                </c:pt>
                <c:pt idx="112">
                  <c:v>-5.9594206999999999</c:v>
                </c:pt>
                <c:pt idx="113">
                  <c:v>-5.9748840000000003</c:v>
                </c:pt>
                <c:pt idx="114">
                  <c:v>-6.0358725</c:v>
                </c:pt>
                <c:pt idx="115">
                  <c:v>-6.081645</c:v>
                </c:pt>
                <c:pt idx="116">
                  <c:v>-6.1487483999999997</c:v>
                </c:pt>
                <c:pt idx="117">
                  <c:v>-6.1572117999999998</c:v>
                </c:pt>
                <c:pt idx="118">
                  <c:v>-6.1020684000000003</c:v>
                </c:pt>
                <c:pt idx="119">
                  <c:v>-5.9997458000000004</c:v>
                </c:pt>
                <c:pt idx="120">
                  <c:v>-5.8303751999999998</c:v>
                </c:pt>
                <c:pt idx="121">
                  <c:v>-5.7114710999999998</c:v>
                </c:pt>
                <c:pt idx="122">
                  <c:v>-5.5769223999999999</c:v>
                </c:pt>
                <c:pt idx="123">
                  <c:v>-5.4810996000000003</c:v>
                </c:pt>
                <c:pt idx="124">
                  <c:v>-5.3827027999999997</c:v>
                </c:pt>
                <c:pt idx="125">
                  <c:v>-5.3217701999999996</c:v>
                </c:pt>
                <c:pt idx="126">
                  <c:v>-5.3018222000000002</c:v>
                </c:pt>
                <c:pt idx="127">
                  <c:v>-5.2907076000000002</c:v>
                </c:pt>
                <c:pt idx="128">
                  <c:v>-5.3216333000000002</c:v>
                </c:pt>
                <c:pt idx="129">
                  <c:v>-5.3361840000000003</c:v>
                </c:pt>
                <c:pt idx="130">
                  <c:v>-5.3709664000000004</c:v>
                </c:pt>
                <c:pt idx="131">
                  <c:v>-5.4314413000000004</c:v>
                </c:pt>
                <c:pt idx="132">
                  <c:v>-5.5363845999999999</c:v>
                </c:pt>
                <c:pt idx="133">
                  <c:v>-5.6392989</c:v>
                </c:pt>
                <c:pt idx="134">
                  <c:v>-5.6593999999999998</c:v>
                </c:pt>
                <c:pt idx="135">
                  <c:v>-5.6217779999999999</c:v>
                </c:pt>
                <c:pt idx="136">
                  <c:v>-5.5627775000000002</c:v>
                </c:pt>
                <c:pt idx="137">
                  <c:v>-5.5043154000000003</c:v>
                </c:pt>
                <c:pt idx="138">
                  <c:v>-5.4298748999999997</c:v>
                </c:pt>
                <c:pt idx="139">
                  <c:v>-5.3273029000000003</c:v>
                </c:pt>
                <c:pt idx="140">
                  <c:v>-5.2287102000000001</c:v>
                </c:pt>
                <c:pt idx="141">
                  <c:v>-5.1662210999999996</c:v>
                </c:pt>
                <c:pt idx="142">
                  <c:v>-5.1564350000000001</c:v>
                </c:pt>
                <c:pt idx="143">
                  <c:v>-5.1967635000000003</c:v>
                </c:pt>
                <c:pt idx="144">
                  <c:v>-5.2694143999999996</c:v>
                </c:pt>
                <c:pt idx="145">
                  <c:v>-5.4050473999999999</c:v>
                </c:pt>
                <c:pt idx="146">
                  <c:v>-5.5750403000000004</c:v>
                </c:pt>
                <c:pt idx="147">
                  <c:v>-5.8157829999999997</c:v>
                </c:pt>
                <c:pt idx="148">
                  <c:v>-6.0497870000000002</c:v>
                </c:pt>
                <c:pt idx="149">
                  <c:v>-6.2656254999999996</c:v>
                </c:pt>
                <c:pt idx="150">
                  <c:v>-6.4338674999999999</c:v>
                </c:pt>
                <c:pt idx="151">
                  <c:v>-6.4926949</c:v>
                </c:pt>
                <c:pt idx="152">
                  <c:v>-6.5198035000000001</c:v>
                </c:pt>
                <c:pt idx="153">
                  <c:v>-6.4565849000000002</c:v>
                </c:pt>
                <c:pt idx="154">
                  <c:v>-6.4280887</c:v>
                </c:pt>
                <c:pt idx="155">
                  <c:v>-6.3351331000000002</c:v>
                </c:pt>
                <c:pt idx="156">
                  <c:v>-6.2257385000000003</c:v>
                </c:pt>
                <c:pt idx="157">
                  <c:v>-6.1368475</c:v>
                </c:pt>
                <c:pt idx="158">
                  <c:v>-6.0667695999999998</c:v>
                </c:pt>
                <c:pt idx="159">
                  <c:v>-6.0626574</c:v>
                </c:pt>
                <c:pt idx="160">
                  <c:v>-6.0476732000000002</c:v>
                </c:pt>
                <c:pt idx="161">
                  <c:v>-6.0788884000000003</c:v>
                </c:pt>
                <c:pt idx="162">
                  <c:v>-6.1242084999999999</c:v>
                </c:pt>
                <c:pt idx="163">
                  <c:v>-6.1583437999999999</c:v>
                </c:pt>
                <c:pt idx="164">
                  <c:v>-6.2560716000000003</c:v>
                </c:pt>
                <c:pt idx="165">
                  <c:v>-6.3076848999999999</c:v>
                </c:pt>
                <c:pt idx="166">
                  <c:v>-6.3732581000000001</c:v>
                </c:pt>
                <c:pt idx="167">
                  <c:v>-6.3361172999999997</c:v>
                </c:pt>
                <c:pt idx="168">
                  <c:v>-6.2973843</c:v>
                </c:pt>
                <c:pt idx="169">
                  <c:v>-6.2960253000000002</c:v>
                </c:pt>
                <c:pt idx="170">
                  <c:v>-6.2735776999999997</c:v>
                </c:pt>
                <c:pt idx="171">
                  <c:v>-6.2975664</c:v>
                </c:pt>
                <c:pt idx="172">
                  <c:v>-6.2712006999999996</c:v>
                </c:pt>
                <c:pt idx="173">
                  <c:v>-6.2867122000000002</c:v>
                </c:pt>
                <c:pt idx="174">
                  <c:v>-6.3092427000000004</c:v>
                </c:pt>
                <c:pt idx="175">
                  <c:v>-6.3164926000000001</c:v>
                </c:pt>
                <c:pt idx="176">
                  <c:v>-6.3626355999999999</c:v>
                </c:pt>
                <c:pt idx="177">
                  <c:v>-6.3807020000000003</c:v>
                </c:pt>
                <c:pt idx="178">
                  <c:v>-6.4707990000000004</c:v>
                </c:pt>
                <c:pt idx="179">
                  <c:v>-6.5937681000000001</c:v>
                </c:pt>
                <c:pt idx="180">
                  <c:v>-6.7161607999999999</c:v>
                </c:pt>
                <c:pt idx="181">
                  <c:v>-6.8056846000000002</c:v>
                </c:pt>
                <c:pt idx="182">
                  <c:v>-6.8344101999999998</c:v>
                </c:pt>
                <c:pt idx="183">
                  <c:v>-6.8598156000000001</c:v>
                </c:pt>
                <c:pt idx="184">
                  <c:v>-6.8739790999999997</c:v>
                </c:pt>
                <c:pt idx="185">
                  <c:v>-6.8544817</c:v>
                </c:pt>
                <c:pt idx="186">
                  <c:v>-6.8372970000000004</c:v>
                </c:pt>
                <c:pt idx="187">
                  <c:v>-6.7740722</c:v>
                </c:pt>
                <c:pt idx="188">
                  <c:v>-6.7127619000000003</c:v>
                </c:pt>
                <c:pt idx="189">
                  <c:v>-6.6199783999999999</c:v>
                </c:pt>
                <c:pt idx="190">
                  <c:v>-6.5492052999999997</c:v>
                </c:pt>
                <c:pt idx="191">
                  <c:v>-6.5010890999999997</c:v>
                </c:pt>
                <c:pt idx="192">
                  <c:v>-6.4530649000000002</c:v>
                </c:pt>
                <c:pt idx="193">
                  <c:v>-6.4197984000000003</c:v>
                </c:pt>
                <c:pt idx="194">
                  <c:v>-6.3776016000000002</c:v>
                </c:pt>
                <c:pt idx="195">
                  <c:v>-6.3638944999999998</c:v>
                </c:pt>
                <c:pt idx="196">
                  <c:v>-6.3616576</c:v>
                </c:pt>
                <c:pt idx="197">
                  <c:v>-6.3825221000000001</c:v>
                </c:pt>
                <c:pt idx="198">
                  <c:v>-6.4136581000000001</c:v>
                </c:pt>
                <c:pt idx="199">
                  <c:v>-6.4155597999999996</c:v>
                </c:pt>
                <c:pt idx="200">
                  <c:v>-6.4079021999999997</c:v>
                </c:pt>
                <c:pt idx="201">
                  <c:v>-6.7733030000000003</c:v>
                </c:pt>
                <c:pt idx="202">
                  <c:v>-6.7980485000000002</c:v>
                </c:pt>
                <c:pt idx="203">
                  <c:v>-6.8320221999999999</c:v>
                </c:pt>
                <c:pt idx="204">
                  <c:v>-6.8581414000000001</c:v>
                </c:pt>
                <c:pt idx="205">
                  <c:v>-6.8498920999999999</c:v>
                </c:pt>
                <c:pt idx="206">
                  <c:v>-6.8298034999999997</c:v>
                </c:pt>
                <c:pt idx="207">
                  <c:v>-6.7948098000000003</c:v>
                </c:pt>
                <c:pt idx="208">
                  <c:v>-6.7308678999999998</c:v>
                </c:pt>
                <c:pt idx="209">
                  <c:v>-6.6706804999999996</c:v>
                </c:pt>
                <c:pt idx="210">
                  <c:v>-6.6119827999999998</c:v>
                </c:pt>
                <c:pt idx="211">
                  <c:v>-6.5808910999999997</c:v>
                </c:pt>
                <c:pt idx="212">
                  <c:v>-6.5482921999999997</c:v>
                </c:pt>
                <c:pt idx="213">
                  <c:v>-6.5482186999999996</c:v>
                </c:pt>
                <c:pt idx="214">
                  <c:v>-6.5498314000000004</c:v>
                </c:pt>
                <c:pt idx="215">
                  <c:v>-6.5986203999999997</c:v>
                </c:pt>
                <c:pt idx="216">
                  <c:v>-6.6442728000000004</c:v>
                </c:pt>
                <c:pt idx="217">
                  <c:v>-6.7097125000000002</c:v>
                </c:pt>
                <c:pt idx="218">
                  <c:v>-6.7096577000000002</c:v>
                </c:pt>
                <c:pt idx="219">
                  <c:v>-6.7452860000000001</c:v>
                </c:pt>
                <c:pt idx="220">
                  <c:v>-6.7352508999999996</c:v>
                </c:pt>
                <c:pt idx="221">
                  <c:v>-6.7609358000000004</c:v>
                </c:pt>
                <c:pt idx="222">
                  <c:v>-6.7031584000000004</c:v>
                </c:pt>
                <c:pt idx="223">
                  <c:v>-6.6815423999999997</c:v>
                </c:pt>
                <c:pt idx="224">
                  <c:v>-6.6139811999999996</c:v>
                </c:pt>
                <c:pt idx="225">
                  <c:v>-6.6343740999999996</c:v>
                </c:pt>
                <c:pt idx="226">
                  <c:v>-6.6211219000000003</c:v>
                </c:pt>
                <c:pt idx="227">
                  <c:v>-6.6910724999999998</c:v>
                </c:pt>
                <c:pt idx="228">
                  <c:v>-6.6793208000000002</c:v>
                </c:pt>
                <c:pt idx="229">
                  <c:v>-6.7087259000000001</c:v>
                </c:pt>
                <c:pt idx="230">
                  <c:v>-6.6843963000000004</c:v>
                </c:pt>
                <c:pt idx="231">
                  <c:v>-6.7210993999999999</c:v>
                </c:pt>
                <c:pt idx="232">
                  <c:v>-6.7166075999999997</c:v>
                </c:pt>
                <c:pt idx="233">
                  <c:v>-6.7807550000000001</c:v>
                </c:pt>
                <c:pt idx="234">
                  <c:v>-6.8213334000000003</c:v>
                </c:pt>
                <c:pt idx="235">
                  <c:v>-6.9127488000000001</c:v>
                </c:pt>
                <c:pt idx="236">
                  <c:v>-6.9398955999999998</c:v>
                </c:pt>
                <c:pt idx="237">
                  <c:v>-7.0170488000000004</c:v>
                </c:pt>
                <c:pt idx="238">
                  <c:v>-7.0425873000000001</c:v>
                </c:pt>
                <c:pt idx="239">
                  <c:v>-7.0878629999999996</c:v>
                </c:pt>
                <c:pt idx="240">
                  <c:v>-7.0844727000000001</c:v>
                </c:pt>
                <c:pt idx="241">
                  <c:v>-7.1119808999999998</c:v>
                </c:pt>
                <c:pt idx="242">
                  <c:v>-7.1101074000000004</c:v>
                </c:pt>
                <c:pt idx="243">
                  <c:v>-7.1081133000000003</c:v>
                </c:pt>
                <c:pt idx="244">
                  <c:v>-7.1097484</c:v>
                </c:pt>
                <c:pt idx="245">
                  <c:v>-7.1301847</c:v>
                </c:pt>
                <c:pt idx="246">
                  <c:v>-7.1770643999999999</c:v>
                </c:pt>
                <c:pt idx="247">
                  <c:v>-7.2198872999999999</c:v>
                </c:pt>
                <c:pt idx="248">
                  <c:v>-7.3164325000000003</c:v>
                </c:pt>
                <c:pt idx="249">
                  <c:v>-7.4163360999999997</c:v>
                </c:pt>
                <c:pt idx="250">
                  <c:v>-7.5482506999999996</c:v>
                </c:pt>
                <c:pt idx="251">
                  <c:v>-7.6968798999999999</c:v>
                </c:pt>
                <c:pt idx="252">
                  <c:v>-7.8725328000000001</c:v>
                </c:pt>
                <c:pt idx="253">
                  <c:v>-8.0362452999999991</c:v>
                </c:pt>
                <c:pt idx="254">
                  <c:v>-8.1995696999999996</c:v>
                </c:pt>
                <c:pt idx="255">
                  <c:v>-8.3465614000000006</c:v>
                </c:pt>
                <c:pt idx="256">
                  <c:v>-8.5115166000000002</c:v>
                </c:pt>
                <c:pt idx="257">
                  <c:v>-8.6402140000000003</c:v>
                </c:pt>
                <c:pt idx="258">
                  <c:v>-8.8137503000000006</c:v>
                </c:pt>
                <c:pt idx="259">
                  <c:v>-8.9493712999999993</c:v>
                </c:pt>
                <c:pt idx="260">
                  <c:v>-9.0874319000000003</c:v>
                </c:pt>
                <c:pt idx="261">
                  <c:v>-9.1113338000000006</c:v>
                </c:pt>
                <c:pt idx="262">
                  <c:v>-9.1098013000000009</c:v>
                </c:pt>
                <c:pt idx="263">
                  <c:v>-9.0102700999999996</c:v>
                </c:pt>
                <c:pt idx="264">
                  <c:v>-8.8805636999999997</c:v>
                </c:pt>
                <c:pt idx="265">
                  <c:v>-8.7177562999999996</c:v>
                </c:pt>
                <c:pt idx="266">
                  <c:v>-8.5911837000000002</c:v>
                </c:pt>
                <c:pt idx="267">
                  <c:v>-8.4645872000000004</c:v>
                </c:pt>
                <c:pt idx="268">
                  <c:v>-8.3805113000000002</c:v>
                </c:pt>
                <c:pt idx="269">
                  <c:v>-8.2770033000000005</c:v>
                </c:pt>
                <c:pt idx="270">
                  <c:v>-8.2748898999999998</c:v>
                </c:pt>
                <c:pt idx="271">
                  <c:v>-8.2685537</c:v>
                </c:pt>
                <c:pt idx="272">
                  <c:v>-8.3608370000000001</c:v>
                </c:pt>
                <c:pt idx="273">
                  <c:v>-8.4635686999999997</c:v>
                </c:pt>
                <c:pt idx="274">
                  <c:v>-8.7188215000000007</c:v>
                </c:pt>
                <c:pt idx="275">
                  <c:v>-9.1244897999999992</c:v>
                </c:pt>
                <c:pt idx="276">
                  <c:v>-9.7808208000000008</c:v>
                </c:pt>
                <c:pt idx="277">
                  <c:v>-10.697941</c:v>
                </c:pt>
                <c:pt idx="278">
                  <c:v>-11.843819999999999</c:v>
                </c:pt>
                <c:pt idx="279">
                  <c:v>-13.087232</c:v>
                </c:pt>
                <c:pt idx="280">
                  <c:v>-14.323045</c:v>
                </c:pt>
                <c:pt idx="281">
                  <c:v>-15.213861</c:v>
                </c:pt>
                <c:pt idx="282">
                  <c:v>-15.340392</c:v>
                </c:pt>
                <c:pt idx="283">
                  <c:v>-14.522911000000001</c:v>
                </c:pt>
                <c:pt idx="284">
                  <c:v>-13.164483000000001</c:v>
                </c:pt>
                <c:pt idx="285">
                  <c:v>-11.705606</c:v>
                </c:pt>
                <c:pt idx="286">
                  <c:v>-10.365109</c:v>
                </c:pt>
                <c:pt idx="287">
                  <c:v>-9.2610550000000007</c:v>
                </c:pt>
                <c:pt idx="288">
                  <c:v>-8.4684200000000001</c:v>
                </c:pt>
                <c:pt idx="289">
                  <c:v>-8.0709952999999999</c:v>
                </c:pt>
                <c:pt idx="290">
                  <c:v>-7.8532915000000001</c:v>
                </c:pt>
                <c:pt idx="291">
                  <c:v>-7.8011135999999999</c:v>
                </c:pt>
                <c:pt idx="292">
                  <c:v>-7.7871408000000004</c:v>
                </c:pt>
                <c:pt idx="293">
                  <c:v>-7.8923534999999996</c:v>
                </c:pt>
                <c:pt idx="294">
                  <c:v>-8.1038817999999999</c:v>
                </c:pt>
                <c:pt idx="295">
                  <c:v>-8.4737910999999997</c:v>
                </c:pt>
                <c:pt idx="296">
                  <c:v>-9.0166254000000006</c:v>
                </c:pt>
                <c:pt idx="297">
                  <c:v>-9.7680941000000008</c:v>
                </c:pt>
                <c:pt idx="298">
                  <c:v>-10.706974000000001</c:v>
                </c:pt>
                <c:pt idx="299">
                  <c:v>-11.751987</c:v>
                </c:pt>
                <c:pt idx="300">
                  <c:v>-12.609757</c:v>
                </c:pt>
                <c:pt idx="301">
                  <c:v>-13.126125</c:v>
                </c:pt>
                <c:pt idx="302">
                  <c:v>-13.173301</c:v>
                </c:pt>
                <c:pt idx="303">
                  <c:v>-12.822145000000001</c:v>
                </c:pt>
                <c:pt idx="304">
                  <c:v>-11.921569</c:v>
                </c:pt>
                <c:pt idx="305">
                  <c:v>-10.752863</c:v>
                </c:pt>
                <c:pt idx="306">
                  <c:v>-9.4871005999999998</c:v>
                </c:pt>
                <c:pt idx="307">
                  <c:v>-8.5584745000000009</c:v>
                </c:pt>
                <c:pt idx="308">
                  <c:v>-7.8804439999999998</c:v>
                </c:pt>
                <c:pt idx="309">
                  <c:v>-7.5051394</c:v>
                </c:pt>
                <c:pt idx="310">
                  <c:v>-7.2684769999999999</c:v>
                </c:pt>
                <c:pt idx="311">
                  <c:v>-7.1343249999999996</c:v>
                </c:pt>
                <c:pt idx="312">
                  <c:v>-7.0389112999999996</c:v>
                </c:pt>
                <c:pt idx="313">
                  <c:v>-7.0058955999999997</c:v>
                </c:pt>
                <c:pt idx="314">
                  <c:v>-7.0097684999999998</c:v>
                </c:pt>
                <c:pt idx="315">
                  <c:v>-7.0095716000000001</c:v>
                </c:pt>
                <c:pt idx="316">
                  <c:v>-7.0269814000000004</c:v>
                </c:pt>
                <c:pt idx="317">
                  <c:v>-7.0535344999999996</c:v>
                </c:pt>
                <c:pt idx="318">
                  <c:v>-7.1076139999999999</c:v>
                </c:pt>
                <c:pt idx="319">
                  <c:v>-7.1607646999999996</c:v>
                </c:pt>
                <c:pt idx="320">
                  <c:v>-7.2251247999999997</c:v>
                </c:pt>
                <c:pt idx="321">
                  <c:v>-7.2806043999999996</c:v>
                </c:pt>
                <c:pt idx="322">
                  <c:v>-7.3499321999999996</c:v>
                </c:pt>
                <c:pt idx="323">
                  <c:v>-7.4079037000000003</c:v>
                </c:pt>
                <c:pt idx="324">
                  <c:v>-7.5008825999999997</c:v>
                </c:pt>
                <c:pt idx="325">
                  <c:v>-7.6227850999999998</c:v>
                </c:pt>
                <c:pt idx="326">
                  <c:v>-7.7948065</c:v>
                </c:pt>
                <c:pt idx="327">
                  <c:v>-7.9605674999999998</c:v>
                </c:pt>
                <c:pt idx="328">
                  <c:v>-8.1404858000000004</c:v>
                </c:pt>
                <c:pt idx="329">
                  <c:v>-8.2936811000000006</c:v>
                </c:pt>
                <c:pt idx="330">
                  <c:v>-8.4558563000000007</c:v>
                </c:pt>
                <c:pt idx="331">
                  <c:v>-8.5850095999999994</c:v>
                </c:pt>
                <c:pt idx="332">
                  <c:v>-8.7245846</c:v>
                </c:pt>
                <c:pt idx="333">
                  <c:v>-8.8639889000000007</c:v>
                </c:pt>
                <c:pt idx="334">
                  <c:v>-9.0081167000000004</c:v>
                </c:pt>
                <c:pt idx="335">
                  <c:v>-9.1234673999999991</c:v>
                </c:pt>
                <c:pt idx="336">
                  <c:v>-9.2372999</c:v>
                </c:pt>
                <c:pt idx="337">
                  <c:v>-9.3278856000000001</c:v>
                </c:pt>
                <c:pt idx="338">
                  <c:v>-9.4348258999999999</c:v>
                </c:pt>
                <c:pt idx="339">
                  <c:v>-9.5010738000000003</c:v>
                </c:pt>
                <c:pt idx="340">
                  <c:v>-9.5889845000000005</c:v>
                </c:pt>
                <c:pt idx="341">
                  <c:v>-9.6431111999999999</c:v>
                </c:pt>
                <c:pt idx="342">
                  <c:v>-9.7318038999999992</c:v>
                </c:pt>
                <c:pt idx="343">
                  <c:v>-9.8184699999999996</c:v>
                </c:pt>
                <c:pt idx="344">
                  <c:v>-9.9127045000000003</c:v>
                </c:pt>
                <c:pt idx="345">
                  <c:v>-9.9916611</c:v>
                </c:pt>
                <c:pt idx="346">
                  <c:v>-10.061873</c:v>
                </c:pt>
                <c:pt idx="347">
                  <c:v>-10.146539000000001</c:v>
                </c:pt>
                <c:pt idx="348">
                  <c:v>-10.289504000000001</c:v>
                </c:pt>
                <c:pt idx="349">
                  <c:v>-10.452175</c:v>
                </c:pt>
                <c:pt idx="350">
                  <c:v>-10.685418</c:v>
                </c:pt>
                <c:pt idx="351">
                  <c:v>-11.021827999999999</c:v>
                </c:pt>
                <c:pt idx="352">
                  <c:v>-11.534580999999999</c:v>
                </c:pt>
                <c:pt idx="353">
                  <c:v>-12.183341</c:v>
                </c:pt>
                <c:pt idx="354">
                  <c:v>-12.872821999999999</c:v>
                </c:pt>
                <c:pt idx="355">
                  <c:v>-13.596788999999999</c:v>
                </c:pt>
                <c:pt idx="356">
                  <c:v>-14.303717000000001</c:v>
                </c:pt>
                <c:pt idx="357">
                  <c:v>-14.950904</c:v>
                </c:pt>
                <c:pt idx="358">
                  <c:v>-15.317411999999999</c:v>
                </c:pt>
                <c:pt idx="359">
                  <c:v>-15.1775</c:v>
                </c:pt>
                <c:pt idx="360">
                  <c:v>-14.532261999999999</c:v>
                </c:pt>
                <c:pt idx="361">
                  <c:v>-13.603204</c:v>
                </c:pt>
                <c:pt idx="362">
                  <c:v>-12.621069</c:v>
                </c:pt>
                <c:pt idx="363">
                  <c:v>-11.749772999999999</c:v>
                </c:pt>
                <c:pt idx="364">
                  <c:v>-11.077525</c:v>
                </c:pt>
                <c:pt idx="365">
                  <c:v>-10.675136999999999</c:v>
                </c:pt>
                <c:pt idx="366">
                  <c:v>-10.504816999999999</c:v>
                </c:pt>
                <c:pt idx="367">
                  <c:v>-10.449987</c:v>
                </c:pt>
                <c:pt idx="368">
                  <c:v>-10.522626000000001</c:v>
                </c:pt>
                <c:pt idx="369">
                  <c:v>-10.787988</c:v>
                </c:pt>
                <c:pt idx="370">
                  <c:v>-11.042964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/>
      </c:scatterChart>
      <c:valAx>
        <c:axId val="11477337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4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79265091863515"/>
          <c:w val="0.20378989579248014"/>
          <c:h val="0.3252524934383201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-52.274334000000003</c:v>
                </c:pt>
                <c:pt idx="1">
                  <c:v>-51.852271999999999</c:v>
                </c:pt>
                <c:pt idx="2">
                  <c:v>-51.334316000000001</c:v>
                </c:pt>
                <c:pt idx="3">
                  <c:v>-50.683517000000002</c:v>
                </c:pt>
                <c:pt idx="4">
                  <c:v>-50.087204</c:v>
                </c:pt>
                <c:pt idx="5">
                  <c:v>-49.649994</c:v>
                </c:pt>
                <c:pt idx="6">
                  <c:v>-49.332081000000002</c:v>
                </c:pt>
                <c:pt idx="7">
                  <c:v>-49.031089999999999</c:v>
                </c:pt>
                <c:pt idx="8">
                  <c:v>-48.857452000000002</c:v>
                </c:pt>
                <c:pt idx="9">
                  <c:v>-48.811230000000002</c:v>
                </c:pt>
                <c:pt idx="10">
                  <c:v>-48.789898000000001</c:v>
                </c:pt>
                <c:pt idx="11">
                  <c:v>-48.947555999999999</c:v>
                </c:pt>
                <c:pt idx="12">
                  <c:v>-49.188236000000003</c:v>
                </c:pt>
                <c:pt idx="13">
                  <c:v>-49.588791000000001</c:v>
                </c:pt>
                <c:pt idx="14">
                  <c:v>-50.041255999999997</c:v>
                </c:pt>
                <c:pt idx="15">
                  <c:v>-50.626399999999997</c:v>
                </c:pt>
                <c:pt idx="16">
                  <c:v>-51.215729000000003</c:v>
                </c:pt>
                <c:pt idx="17">
                  <c:v>-51.855797000000003</c:v>
                </c:pt>
                <c:pt idx="18">
                  <c:v>-52.637486000000003</c:v>
                </c:pt>
                <c:pt idx="19">
                  <c:v>-53.531761000000003</c:v>
                </c:pt>
                <c:pt idx="20">
                  <c:v>-56.106541</c:v>
                </c:pt>
                <c:pt idx="21">
                  <c:v>-55.785412000000001</c:v>
                </c:pt>
                <c:pt idx="22">
                  <c:v>-55.048217999999999</c:v>
                </c:pt>
                <c:pt idx="23">
                  <c:v>-54.520332000000003</c:v>
                </c:pt>
                <c:pt idx="24">
                  <c:v>-54.168461000000001</c:v>
                </c:pt>
                <c:pt idx="25">
                  <c:v>-52.336506</c:v>
                </c:pt>
                <c:pt idx="26">
                  <c:v>-53.495621</c:v>
                </c:pt>
                <c:pt idx="27">
                  <c:v>-55.069088000000001</c:v>
                </c:pt>
                <c:pt idx="28">
                  <c:v>-55.989960000000004</c:v>
                </c:pt>
                <c:pt idx="29">
                  <c:v>-56.731158999999998</c:v>
                </c:pt>
                <c:pt idx="30">
                  <c:v>-57.161205000000002</c:v>
                </c:pt>
                <c:pt idx="31">
                  <c:v>-57.115710999999997</c:v>
                </c:pt>
                <c:pt idx="32">
                  <c:v>-57.121758</c:v>
                </c:pt>
                <c:pt idx="33">
                  <c:v>-57.385838</c:v>
                </c:pt>
                <c:pt idx="34">
                  <c:v>-57.337989999999998</c:v>
                </c:pt>
                <c:pt idx="35">
                  <c:v>-57.149532000000001</c:v>
                </c:pt>
                <c:pt idx="36">
                  <c:v>-57.083114999999999</c:v>
                </c:pt>
                <c:pt idx="37">
                  <c:v>-56.698169999999998</c:v>
                </c:pt>
                <c:pt idx="38">
                  <c:v>-56.108657999999998</c:v>
                </c:pt>
                <c:pt idx="39">
                  <c:v>-55.861179</c:v>
                </c:pt>
                <c:pt idx="40">
                  <c:v>-55.790871000000003</c:v>
                </c:pt>
                <c:pt idx="41">
                  <c:v>-55.911617</c:v>
                </c:pt>
                <c:pt idx="42">
                  <c:v>-56.402248</c:v>
                </c:pt>
                <c:pt idx="43">
                  <c:v>-56.334319999999998</c:v>
                </c:pt>
                <c:pt idx="44">
                  <c:v>-56.174087999999998</c:v>
                </c:pt>
                <c:pt idx="45">
                  <c:v>-55.528464999999997</c:v>
                </c:pt>
                <c:pt idx="46">
                  <c:v>-55.108745999999996</c:v>
                </c:pt>
                <c:pt idx="47">
                  <c:v>-54.789420999999997</c:v>
                </c:pt>
                <c:pt idx="48">
                  <c:v>-55.504089</c:v>
                </c:pt>
                <c:pt idx="49">
                  <c:v>-56.518588999999999</c:v>
                </c:pt>
                <c:pt idx="50">
                  <c:v>-57.558101999999998</c:v>
                </c:pt>
                <c:pt idx="51">
                  <c:v>-58.384377000000001</c:v>
                </c:pt>
                <c:pt idx="52">
                  <c:v>-58.999107000000002</c:v>
                </c:pt>
                <c:pt idx="53">
                  <c:v>-60.063412</c:v>
                </c:pt>
                <c:pt idx="54">
                  <c:v>-60.432808000000001</c:v>
                </c:pt>
                <c:pt idx="55">
                  <c:v>-60.98695</c:v>
                </c:pt>
                <c:pt idx="56">
                  <c:v>-62.705997000000004</c:v>
                </c:pt>
                <c:pt idx="57">
                  <c:v>-60.231976000000003</c:v>
                </c:pt>
                <c:pt idx="58">
                  <c:v>-56.905768999999999</c:v>
                </c:pt>
                <c:pt idx="59">
                  <c:v>-55.518886999999999</c:v>
                </c:pt>
                <c:pt idx="60">
                  <c:v>-52.892853000000002</c:v>
                </c:pt>
                <c:pt idx="61">
                  <c:v>-48.801623999999997</c:v>
                </c:pt>
                <c:pt idx="62">
                  <c:v>-49.284301999999997</c:v>
                </c:pt>
                <c:pt idx="63">
                  <c:v>-50.065201000000002</c:v>
                </c:pt>
                <c:pt idx="64">
                  <c:v>-49.578384</c:v>
                </c:pt>
                <c:pt idx="65">
                  <c:v>-50.903198000000003</c:v>
                </c:pt>
                <c:pt idx="66">
                  <c:v>-52.614452</c:v>
                </c:pt>
                <c:pt idx="67">
                  <c:v>-53.946857000000001</c:v>
                </c:pt>
                <c:pt idx="68">
                  <c:v>-54.946266000000001</c:v>
                </c:pt>
                <c:pt idx="69">
                  <c:v>-55.701698</c:v>
                </c:pt>
                <c:pt idx="70">
                  <c:v>-56.171680000000002</c:v>
                </c:pt>
                <c:pt idx="71">
                  <c:v>-56.422114999999998</c:v>
                </c:pt>
                <c:pt idx="72">
                  <c:v>-56.304389999999998</c:v>
                </c:pt>
                <c:pt idx="73">
                  <c:v>-56.315285000000003</c:v>
                </c:pt>
                <c:pt idx="74">
                  <c:v>-56.391502000000003</c:v>
                </c:pt>
                <c:pt idx="75">
                  <c:v>-56.912261999999998</c:v>
                </c:pt>
                <c:pt idx="76">
                  <c:v>-57.538124000000003</c:v>
                </c:pt>
                <c:pt idx="77">
                  <c:v>-58.366954999999997</c:v>
                </c:pt>
                <c:pt idx="78">
                  <c:v>-58.590243999999998</c:v>
                </c:pt>
                <c:pt idx="79">
                  <c:v>-58.269123</c:v>
                </c:pt>
                <c:pt idx="80">
                  <c:v>-57.301150999999997</c:v>
                </c:pt>
                <c:pt idx="81">
                  <c:v>-56.026252999999997</c:v>
                </c:pt>
                <c:pt idx="82">
                  <c:v>-54.939236000000001</c:v>
                </c:pt>
                <c:pt idx="83">
                  <c:v>-54.294006000000003</c:v>
                </c:pt>
                <c:pt idx="84">
                  <c:v>-53.818812999999999</c:v>
                </c:pt>
                <c:pt idx="85">
                  <c:v>-53.209229000000001</c:v>
                </c:pt>
                <c:pt idx="86">
                  <c:v>-52.660831000000002</c:v>
                </c:pt>
                <c:pt idx="87">
                  <c:v>-52.037025</c:v>
                </c:pt>
                <c:pt idx="88">
                  <c:v>-51.452052999999999</c:v>
                </c:pt>
                <c:pt idx="89">
                  <c:v>-51.008133000000001</c:v>
                </c:pt>
                <c:pt idx="90">
                  <c:v>-50.800063999999999</c:v>
                </c:pt>
                <c:pt idx="91">
                  <c:v>-50.920715000000001</c:v>
                </c:pt>
                <c:pt idx="92">
                  <c:v>-51.404228000000003</c:v>
                </c:pt>
                <c:pt idx="93">
                  <c:v>-52.083964999999999</c:v>
                </c:pt>
                <c:pt idx="94">
                  <c:v>-51.886493999999999</c:v>
                </c:pt>
                <c:pt idx="95">
                  <c:v>-51.776919999999997</c:v>
                </c:pt>
                <c:pt idx="96">
                  <c:v>-51.337727000000001</c:v>
                </c:pt>
                <c:pt idx="97">
                  <c:v>-50.221744999999999</c:v>
                </c:pt>
                <c:pt idx="98">
                  <c:v>-48.786338999999998</c:v>
                </c:pt>
                <c:pt idx="99">
                  <c:v>-48.343037000000002</c:v>
                </c:pt>
                <c:pt idx="100">
                  <c:v>-47.634953000000003</c:v>
                </c:pt>
                <c:pt idx="101">
                  <c:v>-47.101463000000003</c:v>
                </c:pt>
                <c:pt idx="102">
                  <c:v>-46.908607000000003</c:v>
                </c:pt>
                <c:pt idx="103">
                  <c:v>-46.830886999999997</c:v>
                </c:pt>
                <c:pt idx="104">
                  <c:v>-46.799511000000003</c:v>
                </c:pt>
                <c:pt idx="105">
                  <c:v>-47.003250000000001</c:v>
                </c:pt>
                <c:pt idx="106">
                  <c:v>-47.123455</c:v>
                </c:pt>
                <c:pt idx="107">
                  <c:v>-47.253447999999999</c:v>
                </c:pt>
                <c:pt idx="108">
                  <c:v>-47.439632000000003</c:v>
                </c:pt>
                <c:pt idx="109">
                  <c:v>-47.613318999999997</c:v>
                </c:pt>
                <c:pt idx="110">
                  <c:v>-47.607548000000001</c:v>
                </c:pt>
                <c:pt idx="111">
                  <c:v>-47.954051999999997</c:v>
                </c:pt>
                <c:pt idx="112">
                  <c:v>-48.339621999999999</c:v>
                </c:pt>
                <c:pt idx="113">
                  <c:v>-48.839210999999999</c:v>
                </c:pt>
                <c:pt idx="114">
                  <c:v>-49.223300999999999</c:v>
                </c:pt>
                <c:pt idx="115">
                  <c:v>-49.851565999999998</c:v>
                </c:pt>
                <c:pt idx="116">
                  <c:v>-50.279060000000001</c:v>
                </c:pt>
                <c:pt idx="117">
                  <c:v>-50.593398999999998</c:v>
                </c:pt>
                <c:pt idx="118">
                  <c:v>-51.132370000000002</c:v>
                </c:pt>
                <c:pt idx="119">
                  <c:v>-52.820625</c:v>
                </c:pt>
                <c:pt idx="120">
                  <c:v>-54.894362999999998</c:v>
                </c:pt>
                <c:pt idx="121">
                  <c:v>-57.274349000000001</c:v>
                </c:pt>
                <c:pt idx="122">
                  <c:v>-58.971859000000002</c:v>
                </c:pt>
                <c:pt idx="123">
                  <c:v>-60.856155000000001</c:v>
                </c:pt>
                <c:pt idx="124">
                  <c:v>-61.135761000000002</c:v>
                </c:pt>
                <c:pt idx="125">
                  <c:v>-60.535468999999999</c:v>
                </c:pt>
                <c:pt idx="126">
                  <c:v>-60.272938000000003</c:v>
                </c:pt>
                <c:pt idx="127">
                  <c:v>-60.029400000000003</c:v>
                </c:pt>
                <c:pt idx="128">
                  <c:v>-59.037792000000003</c:v>
                </c:pt>
                <c:pt idx="129">
                  <c:v>-59.077862000000003</c:v>
                </c:pt>
                <c:pt idx="130">
                  <c:v>-59.119484</c:v>
                </c:pt>
                <c:pt idx="131">
                  <c:v>-59.599635999999997</c:v>
                </c:pt>
                <c:pt idx="132">
                  <c:v>-59.225409999999997</c:v>
                </c:pt>
                <c:pt idx="133">
                  <c:v>-59.876384999999999</c:v>
                </c:pt>
                <c:pt idx="134">
                  <c:v>-59.876640000000002</c:v>
                </c:pt>
                <c:pt idx="135">
                  <c:v>-59.750500000000002</c:v>
                </c:pt>
                <c:pt idx="136">
                  <c:v>-58.922500999999997</c:v>
                </c:pt>
                <c:pt idx="137">
                  <c:v>-59.707157000000002</c:v>
                </c:pt>
                <c:pt idx="138">
                  <c:v>-59.546883000000001</c:v>
                </c:pt>
                <c:pt idx="139">
                  <c:v>-59.284751999999997</c:v>
                </c:pt>
                <c:pt idx="140">
                  <c:v>-59.366866999999999</c:v>
                </c:pt>
                <c:pt idx="141">
                  <c:v>-59.651192000000002</c:v>
                </c:pt>
                <c:pt idx="142">
                  <c:v>-59.243073000000003</c:v>
                </c:pt>
                <c:pt idx="143">
                  <c:v>-60.825890000000001</c:v>
                </c:pt>
                <c:pt idx="144">
                  <c:v>-61.190753999999998</c:v>
                </c:pt>
                <c:pt idx="145">
                  <c:v>-62.885429000000002</c:v>
                </c:pt>
                <c:pt idx="146">
                  <c:v>-64.325774999999993</c:v>
                </c:pt>
                <c:pt idx="147">
                  <c:v>-64.906257999999994</c:v>
                </c:pt>
                <c:pt idx="148">
                  <c:v>-63.257950000000001</c:v>
                </c:pt>
                <c:pt idx="149">
                  <c:v>-62.681789000000002</c:v>
                </c:pt>
                <c:pt idx="150">
                  <c:v>-60.274386999999997</c:v>
                </c:pt>
                <c:pt idx="151">
                  <c:v>-57.998961999999999</c:v>
                </c:pt>
                <c:pt idx="152">
                  <c:v>-56.668427000000001</c:v>
                </c:pt>
                <c:pt idx="153">
                  <c:v>-55.051727</c:v>
                </c:pt>
                <c:pt idx="154">
                  <c:v>-53.688361999999998</c:v>
                </c:pt>
                <c:pt idx="155">
                  <c:v>-52.965992</c:v>
                </c:pt>
                <c:pt idx="156">
                  <c:v>-51.253371999999999</c:v>
                </c:pt>
                <c:pt idx="157">
                  <c:v>-50.202491999999999</c:v>
                </c:pt>
                <c:pt idx="158">
                  <c:v>-49.426758</c:v>
                </c:pt>
                <c:pt idx="159">
                  <c:v>-48.389557000000003</c:v>
                </c:pt>
                <c:pt idx="160">
                  <c:v>-47.450553999999997</c:v>
                </c:pt>
                <c:pt idx="161">
                  <c:v>-46.715504000000003</c:v>
                </c:pt>
                <c:pt idx="162">
                  <c:v>-45.874889000000003</c:v>
                </c:pt>
                <c:pt idx="163">
                  <c:v>-45.475181999999997</c:v>
                </c:pt>
                <c:pt idx="164">
                  <c:v>-45.175690000000003</c:v>
                </c:pt>
                <c:pt idx="165">
                  <c:v>-44.607013999999999</c:v>
                </c:pt>
                <c:pt idx="166">
                  <c:v>-44.012413000000002</c:v>
                </c:pt>
                <c:pt idx="167">
                  <c:v>-43.135573999999998</c:v>
                </c:pt>
                <c:pt idx="168">
                  <c:v>-42.311217999999997</c:v>
                </c:pt>
                <c:pt idx="169">
                  <c:v>-41.671322000000004</c:v>
                </c:pt>
                <c:pt idx="170">
                  <c:v>-41.253307</c:v>
                </c:pt>
                <c:pt idx="171">
                  <c:v>-40.981518000000001</c:v>
                </c:pt>
                <c:pt idx="172">
                  <c:v>-40.904311999999997</c:v>
                </c:pt>
                <c:pt idx="173">
                  <c:v>-40.861969000000002</c:v>
                </c:pt>
                <c:pt idx="174">
                  <c:v>-40.685425000000002</c:v>
                </c:pt>
                <c:pt idx="175">
                  <c:v>-40.470371</c:v>
                </c:pt>
                <c:pt idx="176">
                  <c:v>-40.263683</c:v>
                </c:pt>
                <c:pt idx="177">
                  <c:v>-40.006214</c:v>
                </c:pt>
                <c:pt idx="178">
                  <c:v>-39.681789000000002</c:v>
                </c:pt>
                <c:pt idx="179">
                  <c:v>-39.376122000000002</c:v>
                </c:pt>
                <c:pt idx="180">
                  <c:v>-39.075114999999997</c:v>
                </c:pt>
                <c:pt idx="181">
                  <c:v>-38.77496</c:v>
                </c:pt>
                <c:pt idx="182">
                  <c:v>-38.686577</c:v>
                </c:pt>
                <c:pt idx="183">
                  <c:v>-38.519680000000001</c:v>
                </c:pt>
                <c:pt idx="184">
                  <c:v>-38.668574999999997</c:v>
                </c:pt>
                <c:pt idx="185">
                  <c:v>-38.917183000000001</c:v>
                </c:pt>
                <c:pt idx="186">
                  <c:v>-39.547573</c:v>
                </c:pt>
                <c:pt idx="187">
                  <c:v>-40.092457000000003</c:v>
                </c:pt>
                <c:pt idx="188">
                  <c:v>-41.171470999999997</c:v>
                </c:pt>
                <c:pt idx="189">
                  <c:v>-42.492919999999998</c:v>
                </c:pt>
                <c:pt idx="190">
                  <c:v>-44.544018000000001</c:v>
                </c:pt>
                <c:pt idx="191">
                  <c:v>-47.482353000000003</c:v>
                </c:pt>
                <c:pt idx="192">
                  <c:v>-50.700111</c:v>
                </c:pt>
                <c:pt idx="193">
                  <c:v>-55.346221999999997</c:v>
                </c:pt>
                <c:pt idx="194">
                  <c:v>-58.773659000000002</c:v>
                </c:pt>
                <c:pt idx="195">
                  <c:v>-61.473430999999998</c:v>
                </c:pt>
                <c:pt idx="196">
                  <c:v>-61.282589000000002</c:v>
                </c:pt>
                <c:pt idx="197">
                  <c:v>-61.063065000000002</c:v>
                </c:pt>
                <c:pt idx="198">
                  <c:v>-58.108986000000002</c:v>
                </c:pt>
                <c:pt idx="199">
                  <c:v>-55.953536999999997</c:v>
                </c:pt>
                <c:pt idx="200">
                  <c:v>-53.692123000000002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-52.504573999999998</c:v>
                </c:pt>
                <c:pt idx="1">
                  <c:v>-52.07629</c:v>
                </c:pt>
                <c:pt idx="2">
                  <c:v>-51.571002999999997</c:v>
                </c:pt>
                <c:pt idx="3">
                  <c:v>-50.972163999999999</c:v>
                </c:pt>
                <c:pt idx="4">
                  <c:v>-50.410496000000002</c:v>
                </c:pt>
                <c:pt idx="5">
                  <c:v>-50.005375000000001</c:v>
                </c:pt>
                <c:pt idx="6">
                  <c:v>-49.790531000000001</c:v>
                </c:pt>
                <c:pt idx="7">
                  <c:v>-49.601306999999998</c:v>
                </c:pt>
                <c:pt idx="8">
                  <c:v>-49.463130999999997</c:v>
                </c:pt>
                <c:pt idx="9">
                  <c:v>-49.429920000000003</c:v>
                </c:pt>
                <c:pt idx="10">
                  <c:v>-49.369785</c:v>
                </c:pt>
                <c:pt idx="11">
                  <c:v>-49.413052</c:v>
                </c:pt>
                <c:pt idx="12">
                  <c:v>-49.477882000000001</c:v>
                </c:pt>
                <c:pt idx="13">
                  <c:v>-49.696826999999999</c:v>
                </c:pt>
                <c:pt idx="14">
                  <c:v>-49.933224000000003</c:v>
                </c:pt>
                <c:pt idx="15">
                  <c:v>-50.329613000000002</c:v>
                </c:pt>
                <c:pt idx="16">
                  <c:v>-50.719428999999998</c:v>
                </c:pt>
                <c:pt idx="17">
                  <c:v>-51.127243</c:v>
                </c:pt>
                <c:pt idx="18">
                  <c:v>-51.696429999999999</c:v>
                </c:pt>
                <c:pt idx="19">
                  <c:v>-52.443503999999997</c:v>
                </c:pt>
                <c:pt idx="20">
                  <c:v>-53.507945999999997</c:v>
                </c:pt>
                <c:pt idx="21">
                  <c:v>-53.374961999999996</c:v>
                </c:pt>
                <c:pt idx="22">
                  <c:v>-52.942141999999997</c:v>
                </c:pt>
                <c:pt idx="23">
                  <c:v>-52.648139999999998</c:v>
                </c:pt>
                <c:pt idx="24">
                  <c:v>-52.299675000000001</c:v>
                </c:pt>
                <c:pt idx="25">
                  <c:v>-51.691380000000002</c:v>
                </c:pt>
                <c:pt idx="26">
                  <c:v>-52.16713</c:v>
                </c:pt>
                <c:pt idx="27">
                  <c:v>-52.858521000000003</c:v>
                </c:pt>
                <c:pt idx="28">
                  <c:v>-52.857689000000001</c:v>
                </c:pt>
                <c:pt idx="29">
                  <c:v>-52.907401999999998</c:v>
                </c:pt>
                <c:pt idx="30">
                  <c:v>-52.766402999999997</c:v>
                </c:pt>
                <c:pt idx="31">
                  <c:v>-52.278911999999998</c:v>
                </c:pt>
                <c:pt idx="32">
                  <c:v>-52.098624999999998</c:v>
                </c:pt>
                <c:pt idx="33">
                  <c:v>-52.432133</c:v>
                </c:pt>
                <c:pt idx="34">
                  <c:v>-52.320723999999998</c:v>
                </c:pt>
                <c:pt idx="35">
                  <c:v>-52.144131000000002</c:v>
                </c:pt>
                <c:pt idx="36">
                  <c:v>-52.343677999999997</c:v>
                </c:pt>
                <c:pt idx="37">
                  <c:v>-52.034737</c:v>
                </c:pt>
                <c:pt idx="38">
                  <c:v>-51.276485000000001</c:v>
                </c:pt>
                <c:pt idx="39">
                  <c:v>-51.091552999999998</c:v>
                </c:pt>
                <c:pt idx="40">
                  <c:v>-51.036673999999998</c:v>
                </c:pt>
                <c:pt idx="41">
                  <c:v>-50.895634000000001</c:v>
                </c:pt>
                <c:pt idx="42">
                  <c:v>-51.314898999999997</c:v>
                </c:pt>
                <c:pt idx="43">
                  <c:v>-52.105808000000003</c:v>
                </c:pt>
                <c:pt idx="44">
                  <c:v>-52.850825999999998</c:v>
                </c:pt>
                <c:pt idx="45">
                  <c:v>-53.307811999999998</c:v>
                </c:pt>
                <c:pt idx="46">
                  <c:v>-54.151093000000003</c:v>
                </c:pt>
                <c:pt idx="47">
                  <c:v>-55.241058000000002</c:v>
                </c:pt>
                <c:pt idx="48">
                  <c:v>-56.994903999999998</c:v>
                </c:pt>
                <c:pt idx="49">
                  <c:v>-60.43177</c:v>
                </c:pt>
                <c:pt idx="50">
                  <c:v>-61.794670000000004</c:v>
                </c:pt>
                <c:pt idx="51">
                  <c:v>-62.430163999999998</c:v>
                </c:pt>
                <c:pt idx="52">
                  <c:v>-62.408709999999999</c:v>
                </c:pt>
                <c:pt idx="53">
                  <c:v>-61.982613000000001</c:v>
                </c:pt>
                <c:pt idx="54">
                  <c:v>-59.198002000000002</c:v>
                </c:pt>
                <c:pt idx="55">
                  <c:v>-58.524859999999997</c:v>
                </c:pt>
                <c:pt idx="56">
                  <c:v>-59.760139000000002</c:v>
                </c:pt>
                <c:pt idx="57">
                  <c:v>-57.192630999999999</c:v>
                </c:pt>
                <c:pt idx="58">
                  <c:v>-54.048321000000001</c:v>
                </c:pt>
                <c:pt idx="59">
                  <c:v>-53.924522000000003</c:v>
                </c:pt>
                <c:pt idx="60">
                  <c:v>-51.765259</c:v>
                </c:pt>
                <c:pt idx="61">
                  <c:v>-47.775013000000001</c:v>
                </c:pt>
                <c:pt idx="62">
                  <c:v>-48.072291999999997</c:v>
                </c:pt>
                <c:pt idx="63">
                  <c:v>-48.821983000000003</c:v>
                </c:pt>
                <c:pt idx="64">
                  <c:v>-47.180607000000002</c:v>
                </c:pt>
                <c:pt idx="65">
                  <c:v>-47.991661000000001</c:v>
                </c:pt>
                <c:pt idx="66">
                  <c:v>-49.281773000000001</c:v>
                </c:pt>
                <c:pt idx="67">
                  <c:v>-50.272053</c:v>
                </c:pt>
                <c:pt idx="68">
                  <c:v>-51.050026000000003</c:v>
                </c:pt>
                <c:pt idx="69">
                  <c:v>-51.630856000000001</c:v>
                </c:pt>
                <c:pt idx="70">
                  <c:v>-51.986789999999999</c:v>
                </c:pt>
                <c:pt idx="71">
                  <c:v>-52.234802000000002</c:v>
                </c:pt>
                <c:pt idx="72">
                  <c:v>-52.515723999999999</c:v>
                </c:pt>
                <c:pt idx="73">
                  <c:v>-52.450705999999997</c:v>
                </c:pt>
                <c:pt idx="74">
                  <c:v>-52.628425999999997</c:v>
                </c:pt>
                <c:pt idx="75">
                  <c:v>-53.149151000000003</c:v>
                </c:pt>
                <c:pt idx="76">
                  <c:v>-53.594391000000002</c:v>
                </c:pt>
                <c:pt idx="77">
                  <c:v>-53.861083999999998</c:v>
                </c:pt>
                <c:pt idx="78">
                  <c:v>-54.132229000000002</c:v>
                </c:pt>
                <c:pt idx="79">
                  <c:v>-54.107810999999998</c:v>
                </c:pt>
                <c:pt idx="80">
                  <c:v>-53.624802000000003</c:v>
                </c:pt>
                <c:pt idx="81">
                  <c:v>-53.026111999999998</c:v>
                </c:pt>
                <c:pt idx="82">
                  <c:v>-52.566108999999997</c:v>
                </c:pt>
                <c:pt idx="83">
                  <c:v>-52.389060999999998</c:v>
                </c:pt>
                <c:pt idx="84">
                  <c:v>-52.054054000000001</c:v>
                </c:pt>
                <c:pt idx="85">
                  <c:v>-51.661774000000001</c:v>
                </c:pt>
                <c:pt idx="86">
                  <c:v>-51.49823</c:v>
                </c:pt>
                <c:pt idx="87">
                  <c:v>-51.072665999999998</c:v>
                </c:pt>
                <c:pt idx="88">
                  <c:v>-50.667797</c:v>
                </c:pt>
                <c:pt idx="89">
                  <c:v>-50.378872000000001</c:v>
                </c:pt>
                <c:pt idx="90">
                  <c:v>-50.266190000000002</c:v>
                </c:pt>
                <c:pt idx="91">
                  <c:v>-50.234012999999997</c:v>
                </c:pt>
                <c:pt idx="92">
                  <c:v>-50.568156999999999</c:v>
                </c:pt>
                <c:pt idx="93">
                  <c:v>-50.710590000000003</c:v>
                </c:pt>
                <c:pt idx="94">
                  <c:v>-50.694167999999998</c:v>
                </c:pt>
                <c:pt idx="95">
                  <c:v>-50.784312999999997</c:v>
                </c:pt>
                <c:pt idx="96">
                  <c:v>-50.756199000000002</c:v>
                </c:pt>
                <c:pt idx="97">
                  <c:v>-50.943413</c:v>
                </c:pt>
                <c:pt idx="98">
                  <c:v>-51.697513999999998</c:v>
                </c:pt>
                <c:pt idx="99">
                  <c:v>-52.646251999999997</c:v>
                </c:pt>
                <c:pt idx="100">
                  <c:v>-53.859413000000004</c:v>
                </c:pt>
                <c:pt idx="101">
                  <c:v>-54.858508999999998</c:v>
                </c:pt>
                <c:pt idx="102">
                  <c:v>-55.978771000000002</c:v>
                </c:pt>
                <c:pt idx="103">
                  <c:v>-55.457034999999998</c:v>
                </c:pt>
                <c:pt idx="104">
                  <c:v>-54.592509999999997</c:v>
                </c:pt>
                <c:pt idx="105">
                  <c:v>-53.360058000000002</c:v>
                </c:pt>
                <c:pt idx="106">
                  <c:v>-51.684845000000003</c:v>
                </c:pt>
                <c:pt idx="107">
                  <c:v>-49.277453999999999</c:v>
                </c:pt>
                <c:pt idx="108">
                  <c:v>-47.919620999999999</c:v>
                </c:pt>
                <c:pt idx="109">
                  <c:v>-47.055968999999997</c:v>
                </c:pt>
                <c:pt idx="110">
                  <c:v>-46.195503000000002</c:v>
                </c:pt>
                <c:pt idx="111">
                  <c:v>-45.775570000000002</c:v>
                </c:pt>
                <c:pt idx="112">
                  <c:v>-45.809975000000001</c:v>
                </c:pt>
                <c:pt idx="113">
                  <c:v>-46.208461999999997</c:v>
                </c:pt>
                <c:pt idx="114">
                  <c:v>-46.498370999999999</c:v>
                </c:pt>
                <c:pt idx="115">
                  <c:v>-46.915568999999998</c:v>
                </c:pt>
                <c:pt idx="116">
                  <c:v>-47.262383</c:v>
                </c:pt>
                <c:pt idx="117">
                  <c:v>-47.679912999999999</c:v>
                </c:pt>
                <c:pt idx="118">
                  <c:v>-48.199123</c:v>
                </c:pt>
                <c:pt idx="119">
                  <c:v>-49.126739999999998</c:v>
                </c:pt>
                <c:pt idx="120">
                  <c:v>-50.012374999999999</c:v>
                </c:pt>
                <c:pt idx="121">
                  <c:v>-51.291137999999997</c:v>
                </c:pt>
                <c:pt idx="122">
                  <c:v>-52.885513000000003</c:v>
                </c:pt>
                <c:pt idx="123">
                  <c:v>-53.828525999999997</c:v>
                </c:pt>
                <c:pt idx="124">
                  <c:v>-54.788604999999997</c:v>
                </c:pt>
                <c:pt idx="125">
                  <c:v>-56.205596999999997</c:v>
                </c:pt>
                <c:pt idx="126">
                  <c:v>-57.138966000000003</c:v>
                </c:pt>
                <c:pt idx="127">
                  <c:v>-57.654594000000003</c:v>
                </c:pt>
                <c:pt idx="128">
                  <c:v>-57.826270999999998</c:v>
                </c:pt>
                <c:pt idx="129">
                  <c:v>-58.375546</c:v>
                </c:pt>
                <c:pt idx="130">
                  <c:v>-57.717303999999999</c:v>
                </c:pt>
                <c:pt idx="131">
                  <c:v>-57.782657999999998</c:v>
                </c:pt>
                <c:pt idx="132">
                  <c:v>-58.427489999999999</c:v>
                </c:pt>
                <c:pt idx="133">
                  <c:v>-58.036788999999999</c:v>
                </c:pt>
                <c:pt idx="134">
                  <c:v>-57.477657000000001</c:v>
                </c:pt>
                <c:pt idx="135">
                  <c:v>-57.176780999999998</c:v>
                </c:pt>
                <c:pt idx="136">
                  <c:v>-56.279915000000003</c:v>
                </c:pt>
                <c:pt idx="137">
                  <c:v>-55.327793</c:v>
                </c:pt>
                <c:pt idx="138">
                  <c:v>-56.127688999999997</c:v>
                </c:pt>
                <c:pt idx="139">
                  <c:v>-57.355564000000001</c:v>
                </c:pt>
                <c:pt idx="140">
                  <c:v>-58.369038000000003</c:v>
                </c:pt>
                <c:pt idx="141">
                  <c:v>-59.726222999999997</c:v>
                </c:pt>
                <c:pt idx="142">
                  <c:v>-61.143486000000003</c:v>
                </c:pt>
                <c:pt idx="143">
                  <c:v>-63.694980999999999</c:v>
                </c:pt>
                <c:pt idx="144">
                  <c:v>-63.231673999999998</c:v>
                </c:pt>
                <c:pt idx="145">
                  <c:v>-63.479087999999997</c:v>
                </c:pt>
                <c:pt idx="146">
                  <c:v>-63.537337999999998</c:v>
                </c:pt>
                <c:pt idx="147">
                  <c:v>-61.675387999999998</c:v>
                </c:pt>
                <c:pt idx="148">
                  <c:v>-59.257652</c:v>
                </c:pt>
                <c:pt idx="149">
                  <c:v>-58.094788000000001</c:v>
                </c:pt>
                <c:pt idx="150">
                  <c:v>-56.646973000000003</c:v>
                </c:pt>
                <c:pt idx="151">
                  <c:v>-54.536861000000002</c:v>
                </c:pt>
                <c:pt idx="152">
                  <c:v>-53.656894999999999</c:v>
                </c:pt>
                <c:pt idx="153">
                  <c:v>-52.093406999999999</c:v>
                </c:pt>
                <c:pt idx="154">
                  <c:v>-50.882232999999999</c:v>
                </c:pt>
                <c:pt idx="155">
                  <c:v>-49.831470000000003</c:v>
                </c:pt>
                <c:pt idx="156">
                  <c:v>-49.293663000000002</c:v>
                </c:pt>
                <c:pt idx="157">
                  <c:v>-48.599361000000002</c:v>
                </c:pt>
                <c:pt idx="158">
                  <c:v>-47.840645000000002</c:v>
                </c:pt>
                <c:pt idx="159">
                  <c:v>-47.343280999999998</c:v>
                </c:pt>
                <c:pt idx="160">
                  <c:v>-46.817501</c:v>
                </c:pt>
                <c:pt idx="161">
                  <c:v>-46.361854999999998</c:v>
                </c:pt>
                <c:pt idx="162">
                  <c:v>-45.692799000000001</c:v>
                </c:pt>
                <c:pt idx="163">
                  <c:v>-45.178238</c:v>
                </c:pt>
                <c:pt idx="164">
                  <c:v>-44.636718999999999</c:v>
                </c:pt>
                <c:pt idx="165">
                  <c:v>-43.956726000000003</c:v>
                </c:pt>
                <c:pt idx="166">
                  <c:v>-43.232360999999997</c:v>
                </c:pt>
                <c:pt idx="167">
                  <c:v>-42.669231000000003</c:v>
                </c:pt>
                <c:pt idx="168">
                  <c:v>-42.096031000000004</c:v>
                </c:pt>
                <c:pt idx="169">
                  <c:v>-41.573467000000001</c:v>
                </c:pt>
                <c:pt idx="170">
                  <c:v>-41.325912000000002</c:v>
                </c:pt>
                <c:pt idx="171">
                  <c:v>-41.083117999999999</c:v>
                </c:pt>
                <c:pt idx="172">
                  <c:v>-40.766640000000002</c:v>
                </c:pt>
                <c:pt idx="173">
                  <c:v>-40.447647000000003</c:v>
                </c:pt>
                <c:pt idx="174">
                  <c:v>-40.134799999999998</c:v>
                </c:pt>
                <c:pt idx="175">
                  <c:v>-39.644252999999999</c:v>
                </c:pt>
                <c:pt idx="176">
                  <c:v>-39.291804999999997</c:v>
                </c:pt>
                <c:pt idx="177">
                  <c:v>-38.985134000000002</c:v>
                </c:pt>
                <c:pt idx="178">
                  <c:v>-38.847144999999998</c:v>
                </c:pt>
                <c:pt idx="179">
                  <c:v>-38.656956000000001</c:v>
                </c:pt>
                <c:pt idx="180">
                  <c:v>-38.532817999999999</c:v>
                </c:pt>
                <c:pt idx="181">
                  <c:v>-38.241131000000003</c:v>
                </c:pt>
                <c:pt idx="182">
                  <c:v>-38.158638000000003</c:v>
                </c:pt>
                <c:pt idx="183">
                  <c:v>-38.046745000000001</c:v>
                </c:pt>
                <c:pt idx="184">
                  <c:v>-38.121597000000001</c:v>
                </c:pt>
                <c:pt idx="185">
                  <c:v>-38.229419999999998</c:v>
                </c:pt>
                <c:pt idx="186">
                  <c:v>-38.686531000000002</c:v>
                </c:pt>
                <c:pt idx="187">
                  <c:v>-39.315556000000001</c:v>
                </c:pt>
                <c:pt idx="188">
                  <c:v>-40.350025000000002</c:v>
                </c:pt>
                <c:pt idx="189">
                  <c:v>-41.564166999999998</c:v>
                </c:pt>
                <c:pt idx="190">
                  <c:v>-43.689647999999998</c:v>
                </c:pt>
                <c:pt idx="191">
                  <c:v>-46.360371000000001</c:v>
                </c:pt>
                <c:pt idx="192">
                  <c:v>-48.748294999999999</c:v>
                </c:pt>
                <c:pt idx="193">
                  <c:v>-51.777431</c:v>
                </c:pt>
                <c:pt idx="194">
                  <c:v>-53.809032000000002</c:v>
                </c:pt>
                <c:pt idx="195">
                  <c:v>-54.950111</c:v>
                </c:pt>
                <c:pt idx="196">
                  <c:v>-55.283240999999997</c:v>
                </c:pt>
                <c:pt idx="197">
                  <c:v>-54.885165999999998</c:v>
                </c:pt>
                <c:pt idx="198">
                  <c:v>-53.923518999999999</c:v>
                </c:pt>
                <c:pt idx="199">
                  <c:v>-53.688918999999999</c:v>
                </c:pt>
                <c:pt idx="200">
                  <c:v>-53.413155000000003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4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35876013686098346"/>
          <c:y val="0.11668999708369787"/>
          <c:w val="0.29079032724572729"/>
          <c:h val="0.120754228638086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-42.733856000000003</c:v>
                </c:pt>
                <c:pt idx="1">
                  <c:v>-42.447975</c:v>
                </c:pt>
                <c:pt idx="2">
                  <c:v>-42.069499999999998</c:v>
                </c:pt>
                <c:pt idx="3">
                  <c:v>-41.590423999999999</c:v>
                </c:pt>
                <c:pt idx="4">
                  <c:v>-41.200637999999998</c:v>
                </c:pt>
                <c:pt idx="5">
                  <c:v>-40.957912</c:v>
                </c:pt>
                <c:pt idx="6">
                  <c:v>-40.719977999999998</c:v>
                </c:pt>
                <c:pt idx="7">
                  <c:v>-40.740009000000001</c:v>
                </c:pt>
                <c:pt idx="8">
                  <c:v>-40.808708000000003</c:v>
                </c:pt>
                <c:pt idx="9">
                  <c:v>-41.095019999999998</c:v>
                </c:pt>
                <c:pt idx="10">
                  <c:v>-41.429412999999997</c:v>
                </c:pt>
                <c:pt idx="11">
                  <c:v>-42.126854000000002</c:v>
                </c:pt>
                <c:pt idx="12">
                  <c:v>-42.587933</c:v>
                </c:pt>
                <c:pt idx="13">
                  <c:v>-43.226219</c:v>
                </c:pt>
                <c:pt idx="14">
                  <c:v>-43.861407999999997</c:v>
                </c:pt>
                <c:pt idx="15">
                  <c:v>-44.499732999999999</c:v>
                </c:pt>
                <c:pt idx="16">
                  <c:v>-44.736525999999998</c:v>
                </c:pt>
                <c:pt idx="17">
                  <c:v>-44.841698000000001</c:v>
                </c:pt>
                <c:pt idx="18">
                  <c:v>-44.727299000000002</c:v>
                </c:pt>
                <c:pt idx="19">
                  <c:v>-44.273986999999998</c:v>
                </c:pt>
                <c:pt idx="20">
                  <c:v>-43.448169999999998</c:v>
                </c:pt>
                <c:pt idx="21">
                  <c:v>-42.439041000000003</c:v>
                </c:pt>
                <c:pt idx="22">
                  <c:v>-41.617668000000002</c:v>
                </c:pt>
                <c:pt idx="23">
                  <c:v>-41.000445999999997</c:v>
                </c:pt>
                <c:pt idx="24">
                  <c:v>-40.624107000000002</c:v>
                </c:pt>
                <c:pt idx="25">
                  <c:v>-40.516018000000003</c:v>
                </c:pt>
                <c:pt idx="26">
                  <c:v>-40.549003999999996</c:v>
                </c:pt>
                <c:pt idx="27">
                  <c:v>-40.562877999999998</c:v>
                </c:pt>
                <c:pt idx="28">
                  <c:v>-40.466636999999999</c:v>
                </c:pt>
                <c:pt idx="29">
                  <c:v>-40.336928999999998</c:v>
                </c:pt>
                <c:pt idx="30">
                  <c:v>-39.986324000000003</c:v>
                </c:pt>
                <c:pt idx="31">
                  <c:v>-39.632618000000001</c:v>
                </c:pt>
                <c:pt idx="32">
                  <c:v>-39.150471000000003</c:v>
                </c:pt>
                <c:pt idx="33">
                  <c:v>-38.513339999999999</c:v>
                </c:pt>
                <c:pt idx="34">
                  <c:v>-37.823462999999997</c:v>
                </c:pt>
                <c:pt idx="35">
                  <c:v>-37.196959999999997</c:v>
                </c:pt>
                <c:pt idx="36">
                  <c:v>-36.643898</c:v>
                </c:pt>
                <c:pt idx="37">
                  <c:v>-36.209164000000001</c:v>
                </c:pt>
                <c:pt idx="38">
                  <c:v>-35.709468999999999</c:v>
                </c:pt>
                <c:pt idx="39">
                  <c:v>-35.213036000000002</c:v>
                </c:pt>
                <c:pt idx="40">
                  <c:v>-34.717162999999999</c:v>
                </c:pt>
                <c:pt idx="41">
                  <c:v>-34.101025</c:v>
                </c:pt>
                <c:pt idx="42">
                  <c:v>-33.325302000000001</c:v>
                </c:pt>
                <c:pt idx="43">
                  <c:v>-32.757626000000002</c:v>
                </c:pt>
                <c:pt idx="44">
                  <c:v>-32.145274999999998</c:v>
                </c:pt>
                <c:pt idx="45">
                  <c:v>-31.671482000000001</c:v>
                </c:pt>
                <c:pt idx="46">
                  <c:v>-31.286214999999999</c:v>
                </c:pt>
                <c:pt idx="47">
                  <c:v>-31.049071999999999</c:v>
                </c:pt>
                <c:pt idx="48">
                  <c:v>-30.778708999999999</c:v>
                </c:pt>
                <c:pt idx="49">
                  <c:v>-30.568451</c:v>
                </c:pt>
                <c:pt idx="50">
                  <c:v>-30.240939999999998</c:v>
                </c:pt>
                <c:pt idx="51">
                  <c:v>-29.892406000000001</c:v>
                </c:pt>
                <c:pt idx="52">
                  <c:v>-29.535366</c:v>
                </c:pt>
                <c:pt idx="53">
                  <c:v>-29.199300999999998</c:v>
                </c:pt>
                <c:pt idx="54">
                  <c:v>-28.922723999999999</c:v>
                </c:pt>
                <c:pt idx="55">
                  <c:v>-28.7773</c:v>
                </c:pt>
                <c:pt idx="56">
                  <c:v>-28.779318</c:v>
                </c:pt>
                <c:pt idx="57">
                  <c:v>-28.917404000000001</c:v>
                </c:pt>
                <c:pt idx="58">
                  <c:v>-29.116173</c:v>
                </c:pt>
                <c:pt idx="59">
                  <c:v>-29.370708</c:v>
                </c:pt>
                <c:pt idx="60">
                  <c:v>-29.658200999999998</c:v>
                </c:pt>
                <c:pt idx="61">
                  <c:v>-29.987385</c:v>
                </c:pt>
                <c:pt idx="62">
                  <c:v>-30.225300000000001</c:v>
                </c:pt>
                <c:pt idx="63">
                  <c:v>-30.430382000000002</c:v>
                </c:pt>
                <c:pt idx="64">
                  <c:v>-30.626017000000001</c:v>
                </c:pt>
                <c:pt idx="65">
                  <c:v>-30.807874999999999</c:v>
                </c:pt>
                <c:pt idx="66">
                  <c:v>-30.809725</c:v>
                </c:pt>
                <c:pt idx="67">
                  <c:v>-30.964283000000002</c:v>
                </c:pt>
                <c:pt idx="68">
                  <c:v>-31.320654000000001</c:v>
                </c:pt>
                <c:pt idx="69">
                  <c:v>-31.550114000000001</c:v>
                </c:pt>
                <c:pt idx="70">
                  <c:v>-31.795978999999999</c:v>
                </c:pt>
                <c:pt idx="71">
                  <c:v>-32.085869000000002</c:v>
                </c:pt>
                <c:pt idx="72">
                  <c:v>-32.394779</c:v>
                </c:pt>
                <c:pt idx="73">
                  <c:v>-32.537033000000001</c:v>
                </c:pt>
                <c:pt idx="74">
                  <c:v>-32.735084999999998</c:v>
                </c:pt>
                <c:pt idx="75">
                  <c:v>-32.870918000000003</c:v>
                </c:pt>
                <c:pt idx="76">
                  <c:v>-32.973328000000002</c:v>
                </c:pt>
                <c:pt idx="77">
                  <c:v>-32.979968999999997</c:v>
                </c:pt>
                <c:pt idx="78">
                  <c:v>-32.845466999999999</c:v>
                </c:pt>
                <c:pt idx="79">
                  <c:v>-32.782443999999998</c:v>
                </c:pt>
                <c:pt idx="80">
                  <c:v>-32.66489</c:v>
                </c:pt>
                <c:pt idx="81">
                  <c:v>-32.664062999999999</c:v>
                </c:pt>
                <c:pt idx="82">
                  <c:v>-32.662663000000002</c:v>
                </c:pt>
                <c:pt idx="83">
                  <c:v>-32.765059999999998</c:v>
                </c:pt>
                <c:pt idx="84">
                  <c:v>-32.922367000000001</c:v>
                </c:pt>
                <c:pt idx="85">
                  <c:v>-33.084739999999996</c:v>
                </c:pt>
                <c:pt idx="86">
                  <c:v>-33.179234000000001</c:v>
                </c:pt>
                <c:pt idx="87">
                  <c:v>-33.203262000000002</c:v>
                </c:pt>
                <c:pt idx="88">
                  <c:v>-33.234360000000002</c:v>
                </c:pt>
                <c:pt idx="89">
                  <c:v>-33.164619000000002</c:v>
                </c:pt>
                <c:pt idx="90">
                  <c:v>-33.089759999999998</c:v>
                </c:pt>
                <c:pt idx="91">
                  <c:v>-33.005924</c:v>
                </c:pt>
                <c:pt idx="92">
                  <c:v>-32.922131</c:v>
                </c:pt>
                <c:pt idx="93">
                  <c:v>-32.791888999999998</c:v>
                </c:pt>
                <c:pt idx="94">
                  <c:v>-32.586384000000002</c:v>
                </c:pt>
                <c:pt idx="95">
                  <c:v>-32.381186999999997</c:v>
                </c:pt>
                <c:pt idx="96">
                  <c:v>-32.138846999999998</c:v>
                </c:pt>
                <c:pt idx="97">
                  <c:v>-31.871110999999999</c:v>
                </c:pt>
                <c:pt idx="98">
                  <c:v>-31.562222999999999</c:v>
                </c:pt>
                <c:pt idx="99">
                  <c:v>-31.273451000000001</c:v>
                </c:pt>
                <c:pt idx="100">
                  <c:v>-30.886284</c:v>
                </c:pt>
                <c:pt idx="101">
                  <c:v>-30.506654999999999</c:v>
                </c:pt>
                <c:pt idx="102">
                  <c:v>-30.127293000000002</c:v>
                </c:pt>
                <c:pt idx="103">
                  <c:v>-29.833233</c:v>
                </c:pt>
                <c:pt idx="104">
                  <c:v>-29.644362999999998</c:v>
                </c:pt>
                <c:pt idx="105">
                  <c:v>-29.537974999999999</c:v>
                </c:pt>
                <c:pt idx="106">
                  <c:v>-29.501673</c:v>
                </c:pt>
                <c:pt idx="107">
                  <c:v>-29.489415999999999</c:v>
                </c:pt>
                <c:pt idx="108">
                  <c:v>-29.426024999999999</c:v>
                </c:pt>
                <c:pt idx="109">
                  <c:v>-29.335533000000002</c:v>
                </c:pt>
                <c:pt idx="110">
                  <c:v>-29.271526000000001</c:v>
                </c:pt>
                <c:pt idx="111">
                  <c:v>-29.182039</c:v>
                </c:pt>
                <c:pt idx="112">
                  <c:v>-29.098776000000001</c:v>
                </c:pt>
                <c:pt idx="113">
                  <c:v>-29.049735999999999</c:v>
                </c:pt>
                <c:pt idx="114">
                  <c:v>-29.001888000000001</c:v>
                </c:pt>
                <c:pt idx="115">
                  <c:v>-28.968112999999999</c:v>
                </c:pt>
                <c:pt idx="116">
                  <c:v>-28.969646000000001</c:v>
                </c:pt>
                <c:pt idx="117">
                  <c:v>-28.995021999999999</c:v>
                </c:pt>
                <c:pt idx="118">
                  <c:v>-29.050901</c:v>
                </c:pt>
                <c:pt idx="119">
                  <c:v>-29.44725</c:v>
                </c:pt>
                <c:pt idx="120">
                  <c:v>-30.952406</c:v>
                </c:pt>
                <c:pt idx="121">
                  <c:v>-32.680366999999997</c:v>
                </c:pt>
                <c:pt idx="122">
                  <c:v>-33.965457999999998</c:v>
                </c:pt>
                <c:pt idx="123">
                  <c:v>-34.948642999999997</c:v>
                </c:pt>
                <c:pt idx="124">
                  <c:v>-35.454284999999999</c:v>
                </c:pt>
                <c:pt idx="125">
                  <c:v>-34.734127000000001</c:v>
                </c:pt>
                <c:pt idx="126">
                  <c:v>-33.728580000000001</c:v>
                </c:pt>
                <c:pt idx="127">
                  <c:v>-33.117171999999997</c:v>
                </c:pt>
                <c:pt idx="128">
                  <c:v>-32.720790999999998</c:v>
                </c:pt>
                <c:pt idx="129">
                  <c:v>-32.395676000000002</c:v>
                </c:pt>
                <c:pt idx="130">
                  <c:v>-32.139118000000003</c:v>
                </c:pt>
                <c:pt idx="131">
                  <c:v>-31.908985000000001</c:v>
                </c:pt>
                <c:pt idx="132">
                  <c:v>-31.617937000000001</c:v>
                </c:pt>
                <c:pt idx="133">
                  <c:v>-31.454740999999999</c:v>
                </c:pt>
                <c:pt idx="134">
                  <c:v>-31.384933</c:v>
                </c:pt>
                <c:pt idx="135">
                  <c:v>-31.431592999999999</c:v>
                </c:pt>
                <c:pt idx="136">
                  <c:v>-31.493593000000001</c:v>
                </c:pt>
                <c:pt idx="137">
                  <c:v>-31.69359</c:v>
                </c:pt>
                <c:pt idx="138">
                  <c:v>-31.912468000000001</c:v>
                </c:pt>
                <c:pt idx="139">
                  <c:v>-32.070034</c:v>
                </c:pt>
                <c:pt idx="140">
                  <c:v>-32.263171999999997</c:v>
                </c:pt>
                <c:pt idx="141">
                  <c:v>-32.457225999999999</c:v>
                </c:pt>
                <c:pt idx="142">
                  <c:v>-32.612960999999999</c:v>
                </c:pt>
                <c:pt idx="143">
                  <c:v>-32.674660000000003</c:v>
                </c:pt>
                <c:pt idx="144">
                  <c:v>-32.783859</c:v>
                </c:pt>
                <c:pt idx="145">
                  <c:v>-32.761069999999997</c:v>
                </c:pt>
                <c:pt idx="146">
                  <c:v>-32.746589999999998</c:v>
                </c:pt>
                <c:pt idx="147">
                  <c:v>-32.779110000000003</c:v>
                </c:pt>
                <c:pt idx="148">
                  <c:v>-32.885264999999997</c:v>
                </c:pt>
                <c:pt idx="149">
                  <c:v>-32.989013999999997</c:v>
                </c:pt>
                <c:pt idx="150">
                  <c:v>-33.199604000000001</c:v>
                </c:pt>
                <c:pt idx="151">
                  <c:v>-33.486958000000001</c:v>
                </c:pt>
                <c:pt idx="152">
                  <c:v>-33.781860000000002</c:v>
                </c:pt>
                <c:pt idx="153">
                  <c:v>-34.054935</c:v>
                </c:pt>
                <c:pt idx="154">
                  <c:v>-34.386211000000003</c:v>
                </c:pt>
                <c:pt idx="155">
                  <c:v>-34.670237999999998</c:v>
                </c:pt>
                <c:pt idx="156">
                  <c:v>-34.874546000000002</c:v>
                </c:pt>
                <c:pt idx="157">
                  <c:v>-34.983871000000001</c:v>
                </c:pt>
                <c:pt idx="158">
                  <c:v>-35.053359999999998</c:v>
                </c:pt>
                <c:pt idx="159">
                  <c:v>-34.964244999999998</c:v>
                </c:pt>
                <c:pt idx="160">
                  <c:v>-34.883347000000001</c:v>
                </c:pt>
                <c:pt idx="161">
                  <c:v>-34.801659000000001</c:v>
                </c:pt>
                <c:pt idx="162">
                  <c:v>-34.734558</c:v>
                </c:pt>
                <c:pt idx="163">
                  <c:v>-34.671317999999999</c:v>
                </c:pt>
                <c:pt idx="164">
                  <c:v>-34.672302000000002</c:v>
                </c:pt>
                <c:pt idx="165">
                  <c:v>-34.656376000000002</c:v>
                </c:pt>
                <c:pt idx="166">
                  <c:v>-34.623196</c:v>
                </c:pt>
                <c:pt idx="167">
                  <c:v>-34.592407000000001</c:v>
                </c:pt>
                <c:pt idx="168">
                  <c:v>-34.464970000000001</c:v>
                </c:pt>
                <c:pt idx="169">
                  <c:v>-34.260876000000003</c:v>
                </c:pt>
                <c:pt idx="170">
                  <c:v>-33.961188999999997</c:v>
                </c:pt>
                <c:pt idx="171">
                  <c:v>-33.549809000000003</c:v>
                </c:pt>
                <c:pt idx="172">
                  <c:v>-33.110889</c:v>
                </c:pt>
                <c:pt idx="173">
                  <c:v>-32.639342999999997</c:v>
                </c:pt>
                <c:pt idx="174">
                  <c:v>-32.188656000000002</c:v>
                </c:pt>
                <c:pt idx="175">
                  <c:v>-31.746019</c:v>
                </c:pt>
                <c:pt idx="176">
                  <c:v>-31.398294</c:v>
                </c:pt>
                <c:pt idx="177">
                  <c:v>-31.072758</c:v>
                </c:pt>
                <c:pt idx="178">
                  <c:v>-30.882456000000001</c:v>
                </c:pt>
                <c:pt idx="179">
                  <c:v>-30.749518999999999</c:v>
                </c:pt>
                <c:pt idx="180">
                  <c:v>-30.637602000000001</c:v>
                </c:pt>
                <c:pt idx="181">
                  <c:v>-30.538912</c:v>
                </c:pt>
                <c:pt idx="182">
                  <c:v>-30.343751999999999</c:v>
                </c:pt>
                <c:pt idx="183">
                  <c:v>-30.023197</c:v>
                </c:pt>
                <c:pt idx="184">
                  <c:v>-29.553723999999999</c:v>
                </c:pt>
                <c:pt idx="185">
                  <c:v>-28.980779999999999</c:v>
                </c:pt>
                <c:pt idx="186">
                  <c:v>-28.268205999999999</c:v>
                </c:pt>
                <c:pt idx="187">
                  <c:v>-27.613619</c:v>
                </c:pt>
                <c:pt idx="188">
                  <c:v>-27.155377999999999</c:v>
                </c:pt>
                <c:pt idx="189">
                  <c:v>-27.073753</c:v>
                </c:pt>
                <c:pt idx="190">
                  <c:v>-27.497816</c:v>
                </c:pt>
                <c:pt idx="191">
                  <c:v>-28.462638999999999</c:v>
                </c:pt>
                <c:pt idx="192">
                  <c:v>-29.889700000000001</c:v>
                </c:pt>
                <c:pt idx="193">
                  <c:v>-31.523699000000001</c:v>
                </c:pt>
                <c:pt idx="194">
                  <c:v>-33.163497999999997</c:v>
                </c:pt>
                <c:pt idx="195">
                  <c:v>-34.560237999999998</c:v>
                </c:pt>
                <c:pt idx="196">
                  <c:v>-35.612487999999999</c:v>
                </c:pt>
                <c:pt idx="197">
                  <c:v>-36.313541000000001</c:v>
                </c:pt>
                <c:pt idx="198">
                  <c:v>-36.520302000000001</c:v>
                </c:pt>
                <c:pt idx="199">
                  <c:v>-36.497036000000001</c:v>
                </c:pt>
                <c:pt idx="200">
                  <c:v>-36.376170999999999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-48.639029999999998</c:v>
                </c:pt>
                <c:pt idx="1">
                  <c:v>-48.883240000000001</c:v>
                </c:pt>
                <c:pt idx="2">
                  <c:v>-49.450333000000001</c:v>
                </c:pt>
                <c:pt idx="3">
                  <c:v>-50.377518000000002</c:v>
                </c:pt>
                <c:pt idx="4">
                  <c:v>-51.250816</c:v>
                </c:pt>
                <c:pt idx="5">
                  <c:v>-52.544955999999999</c:v>
                </c:pt>
                <c:pt idx="6">
                  <c:v>-54.428328999999998</c:v>
                </c:pt>
                <c:pt idx="7">
                  <c:v>-56.192031999999998</c:v>
                </c:pt>
                <c:pt idx="8">
                  <c:v>-57.849556</c:v>
                </c:pt>
                <c:pt idx="9">
                  <c:v>-59.646984000000003</c:v>
                </c:pt>
                <c:pt idx="10">
                  <c:v>-63.052920999999998</c:v>
                </c:pt>
                <c:pt idx="11">
                  <c:v>-63.340702</c:v>
                </c:pt>
                <c:pt idx="12">
                  <c:v>-62.780051999999998</c:v>
                </c:pt>
                <c:pt idx="13">
                  <c:v>-61.432437999999998</c:v>
                </c:pt>
                <c:pt idx="14">
                  <c:v>-59.720745000000001</c:v>
                </c:pt>
                <c:pt idx="15">
                  <c:v>-55.585396000000003</c:v>
                </c:pt>
                <c:pt idx="16">
                  <c:v>-53.643925000000003</c:v>
                </c:pt>
                <c:pt idx="17">
                  <c:v>-51.820754999999998</c:v>
                </c:pt>
                <c:pt idx="18">
                  <c:v>-50.343795999999998</c:v>
                </c:pt>
                <c:pt idx="19">
                  <c:v>-48.898735000000002</c:v>
                </c:pt>
                <c:pt idx="20">
                  <c:v>-47.545051999999998</c:v>
                </c:pt>
                <c:pt idx="21">
                  <c:v>-46.507956999999998</c:v>
                </c:pt>
                <c:pt idx="22">
                  <c:v>-46.033771999999999</c:v>
                </c:pt>
                <c:pt idx="23">
                  <c:v>-45.78199</c:v>
                </c:pt>
                <c:pt idx="24">
                  <c:v>-45.728496999999997</c:v>
                </c:pt>
                <c:pt idx="25">
                  <c:v>-45.700553999999997</c:v>
                </c:pt>
                <c:pt idx="26">
                  <c:v>-45.627949000000001</c:v>
                </c:pt>
                <c:pt idx="27">
                  <c:v>-45.409756000000002</c:v>
                </c:pt>
                <c:pt idx="28">
                  <c:v>-45.132393</c:v>
                </c:pt>
                <c:pt idx="29">
                  <c:v>-44.905197000000001</c:v>
                </c:pt>
                <c:pt idx="30">
                  <c:v>-44.608584999999998</c:v>
                </c:pt>
                <c:pt idx="31">
                  <c:v>-44.301333999999997</c:v>
                </c:pt>
                <c:pt idx="32">
                  <c:v>-44.100327</c:v>
                </c:pt>
                <c:pt idx="33">
                  <c:v>-43.967483999999999</c:v>
                </c:pt>
                <c:pt idx="34">
                  <c:v>-43.818568999999997</c:v>
                </c:pt>
                <c:pt idx="35">
                  <c:v>-43.808937</c:v>
                </c:pt>
                <c:pt idx="36">
                  <c:v>-43.812542000000001</c:v>
                </c:pt>
                <c:pt idx="37">
                  <c:v>-43.737105999999997</c:v>
                </c:pt>
                <c:pt idx="38">
                  <c:v>-43.600979000000002</c:v>
                </c:pt>
                <c:pt idx="39">
                  <c:v>-43.600163000000002</c:v>
                </c:pt>
                <c:pt idx="40">
                  <c:v>-43.648837999999998</c:v>
                </c:pt>
                <c:pt idx="41">
                  <c:v>-43.747439999999997</c:v>
                </c:pt>
                <c:pt idx="42">
                  <c:v>-43.987411000000002</c:v>
                </c:pt>
                <c:pt idx="43">
                  <c:v>-44.403785999999997</c:v>
                </c:pt>
                <c:pt idx="44">
                  <c:v>-44.659798000000002</c:v>
                </c:pt>
                <c:pt idx="45">
                  <c:v>-45.050068000000003</c:v>
                </c:pt>
                <c:pt idx="46">
                  <c:v>-45.398384</c:v>
                </c:pt>
                <c:pt idx="47">
                  <c:v>-45.700049999999997</c:v>
                </c:pt>
                <c:pt idx="48">
                  <c:v>-45.914195999999997</c:v>
                </c:pt>
                <c:pt idx="49">
                  <c:v>-46.186321</c:v>
                </c:pt>
                <c:pt idx="50">
                  <c:v>-46.322102000000001</c:v>
                </c:pt>
                <c:pt idx="51">
                  <c:v>-46.508999000000003</c:v>
                </c:pt>
                <c:pt idx="52">
                  <c:v>-46.685822000000002</c:v>
                </c:pt>
                <c:pt idx="53">
                  <c:v>-46.976055000000002</c:v>
                </c:pt>
                <c:pt idx="54">
                  <c:v>-47.314770000000003</c:v>
                </c:pt>
                <c:pt idx="55">
                  <c:v>-47.616858999999998</c:v>
                </c:pt>
                <c:pt idx="56">
                  <c:v>-47.974178000000002</c:v>
                </c:pt>
                <c:pt idx="57">
                  <c:v>-48.522109999999998</c:v>
                </c:pt>
                <c:pt idx="58">
                  <c:v>-49.023048000000003</c:v>
                </c:pt>
                <c:pt idx="59">
                  <c:v>-49.364319000000002</c:v>
                </c:pt>
                <c:pt idx="60">
                  <c:v>-49.63702</c:v>
                </c:pt>
                <c:pt idx="61">
                  <c:v>-49.835732</c:v>
                </c:pt>
                <c:pt idx="62">
                  <c:v>-49.944716999999997</c:v>
                </c:pt>
                <c:pt idx="63">
                  <c:v>-50.001621</c:v>
                </c:pt>
                <c:pt idx="64">
                  <c:v>-50.081097</c:v>
                </c:pt>
                <c:pt idx="65">
                  <c:v>-50.287509999999997</c:v>
                </c:pt>
                <c:pt idx="66">
                  <c:v>-50.555695</c:v>
                </c:pt>
                <c:pt idx="67">
                  <c:v>-50.660988000000003</c:v>
                </c:pt>
                <c:pt idx="68">
                  <c:v>-50.786942000000003</c:v>
                </c:pt>
                <c:pt idx="69">
                  <c:v>-51.018787000000003</c:v>
                </c:pt>
                <c:pt idx="70">
                  <c:v>-51.151169000000003</c:v>
                </c:pt>
                <c:pt idx="71">
                  <c:v>-51.266182000000001</c:v>
                </c:pt>
                <c:pt idx="72">
                  <c:v>-51.518321999999998</c:v>
                </c:pt>
                <c:pt idx="73">
                  <c:v>-51.722938999999997</c:v>
                </c:pt>
                <c:pt idx="74">
                  <c:v>-51.936554000000001</c:v>
                </c:pt>
                <c:pt idx="75">
                  <c:v>-52.276150000000001</c:v>
                </c:pt>
                <c:pt idx="76">
                  <c:v>-52.426986999999997</c:v>
                </c:pt>
                <c:pt idx="77">
                  <c:v>-52.703601999999997</c:v>
                </c:pt>
                <c:pt idx="78">
                  <c:v>-52.897269999999999</c:v>
                </c:pt>
                <c:pt idx="79">
                  <c:v>-53.080044000000001</c:v>
                </c:pt>
                <c:pt idx="80">
                  <c:v>-53.267822000000002</c:v>
                </c:pt>
                <c:pt idx="81">
                  <c:v>-53.850811</c:v>
                </c:pt>
                <c:pt idx="82">
                  <c:v>-54.196128999999999</c:v>
                </c:pt>
                <c:pt idx="83">
                  <c:v>-54.548045999999999</c:v>
                </c:pt>
                <c:pt idx="84">
                  <c:v>-54.878036000000002</c:v>
                </c:pt>
                <c:pt idx="85">
                  <c:v>-55.260779999999997</c:v>
                </c:pt>
                <c:pt idx="86">
                  <c:v>-55.375683000000002</c:v>
                </c:pt>
                <c:pt idx="87">
                  <c:v>-55.304794000000001</c:v>
                </c:pt>
                <c:pt idx="88">
                  <c:v>-55.483947999999998</c:v>
                </c:pt>
                <c:pt idx="89">
                  <c:v>-55.528091000000003</c:v>
                </c:pt>
                <c:pt idx="90">
                  <c:v>-55.651386000000002</c:v>
                </c:pt>
                <c:pt idx="91">
                  <c:v>-55.775410000000001</c:v>
                </c:pt>
                <c:pt idx="92">
                  <c:v>-55.800800000000002</c:v>
                </c:pt>
                <c:pt idx="93">
                  <c:v>-55.774726999999999</c:v>
                </c:pt>
                <c:pt idx="94">
                  <c:v>-55.804558</c:v>
                </c:pt>
                <c:pt idx="95">
                  <c:v>-56.019817000000003</c:v>
                </c:pt>
                <c:pt idx="96">
                  <c:v>-56.466563999999998</c:v>
                </c:pt>
                <c:pt idx="97">
                  <c:v>-56.942641999999999</c:v>
                </c:pt>
                <c:pt idx="98">
                  <c:v>-58.596367000000001</c:v>
                </c:pt>
                <c:pt idx="99">
                  <c:v>-60.003081999999999</c:v>
                </c:pt>
                <c:pt idx="100">
                  <c:v>-61.489918000000003</c:v>
                </c:pt>
                <c:pt idx="101">
                  <c:v>-63.300690000000003</c:v>
                </c:pt>
                <c:pt idx="102">
                  <c:v>-65.400360000000006</c:v>
                </c:pt>
                <c:pt idx="103">
                  <c:v>-64.954696999999996</c:v>
                </c:pt>
                <c:pt idx="104">
                  <c:v>-63.994484</c:v>
                </c:pt>
                <c:pt idx="105">
                  <c:v>-61.798878000000002</c:v>
                </c:pt>
                <c:pt idx="106">
                  <c:v>-58.464118999999997</c:v>
                </c:pt>
                <c:pt idx="107">
                  <c:v>-54.872428999999997</c:v>
                </c:pt>
                <c:pt idx="108">
                  <c:v>-52.424610000000001</c:v>
                </c:pt>
                <c:pt idx="109">
                  <c:v>-50.722225000000002</c:v>
                </c:pt>
                <c:pt idx="110">
                  <c:v>-49.646225000000001</c:v>
                </c:pt>
                <c:pt idx="111">
                  <c:v>-49.024403</c:v>
                </c:pt>
                <c:pt idx="112">
                  <c:v>-48.676304000000002</c:v>
                </c:pt>
                <c:pt idx="113">
                  <c:v>-48.624637999999997</c:v>
                </c:pt>
                <c:pt idx="114">
                  <c:v>-48.675350000000002</c:v>
                </c:pt>
                <c:pt idx="115">
                  <c:v>-48.711433</c:v>
                </c:pt>
                <c:pt idx="116">
                  <c:v>-48.940018000000002</c:v>
                </c:pt>
                <c:pt idx="117">
                  <c:v>-49.283572999999997</c:v>
                </c:pt>
                <c:pt idx="118">
                  <c:v>-49.650374999999997</c:v>
                </c:pt>
                <c:pt idx="119">
                  <c:v>-49.994095000000002</c:v>
                </c:pt>
                <c:pt idx="120">
                  <c:v>-50.466327999999997</c:v>
                </c:pt>
                <c:pt idx="121">
                  <c:v>-50.478951000000002</c:v>
                </c:pt>
                <c:pt idx="122">
                  <c:v>-50.287449000000002</c:v>
                </c:pt>
                <c:pt idx="123">
                  <c:v>-49.900883</c:v>
                </c:pt>
                <c:pt idx="124">
                  <c:v>-49.322642999999999</c:v>
                </c:pt>
                <c:pt idx="125">
                  <c:v>-48.845641999999998</c:v>
                </c:pt>
                <c:pt idx="126">
                  <c:v>-48.656860000000002</c:v>
                </c:pt>
                <c:pt idx="127">
                  <c:v>-48.448405999999999</c:v>
                </c:pt>
                <c:pt idx="128">
                  <c:v>-48.238354000000001</c:v>
                </c:pt>
                <c:pt idx="129">
                  <c:v>-47.992798000000001</c:v>
                </c:pt>
                <c:pt idx="130">
                  <c:v>-47.833942</c:v>
                </c:pt>
                <c:pt idx="131">
                  <c:v>-47.601303000000001</c:v>
                </c:pt>
                <c:pt idx="132">
                  <c:v>-47.533206999999997</c:v>
                </c:pt>
                <c:pt idx="133">
                  <c:v>-47.346072999999997</c:v>
                </c:pt>
                <c:pt idx="134">
                  <c:v>-47.414993000000003</c:v>
                </c:pt>
                <c:pt idx="135">
                  <c:v>-47.277102999999997</c:v>
                </c:pt>
                <c:pt idx="136">
                  <c:v>-47.307822999999999</c:v>
                </c:pt>
                <c:pt idx="137">
                  <c:v>-47.280323000000003</c:v>
                </c:pt>
                <c:pt idx="138">
                  <c:v>-47.447834</c:v>
                </c:pt>
                <c:pt idx="139">
                  <c:v>-47.526615</c:v>
                </c:pt>
                <c:pt idx="140">
                  <c:v>-47.608345</c:v>
                </c:pt>
                <c:pt idx="141">
                  <c:v>-47.564785000000001</c:v>
                </c:pt>
                <c:pt idx="142">
                  <c:v>-47.575031000000003</c:v>
                </c:pt>
                <c:pt idx="143">
                  <c:v>-47.442413000000002</c:v>
                </c:pt>
                <c:pt idx="144">
                  <c:v>-47.373108000000002</c:v>
                </c:pt>
                <c:pt idx="145">
                  <c:v>-47.487419000000003</c:v>
                </c:pt>
                <c:pt idx="146">
                  <c:v>-47.795391000000002</c:v>
                </c:pt>
                <c:pt idx="147">
                  <c:v>-48.030524999999997</c:v>
                </c:pt>
                <c:pt idx="148">
                  <c:v>-48.232334000000002</c:v>
                </c:pt>
                <c:pt idx="149">
                  <c:v>-48.380839999999999</c:v>
                </c:pt>
                <c:pt idx="150">
                  <c:v>-48.656536000000003</c:v>
                </c:pt>
                <c:pt idx="151">
                  <c:v>-48.941192999999998</c:v>
                </c:pt>
                <c:pt idx="152">
                  <c:v>-49.204872000000002</c:v>
                </c:pt>
                <c:pt idx="153">
                  <c:v>-49.879246000000002</c:v>
                </c:pt>
                <c:pt idx="154">
                  <c:v>-50.345374999999997</c:v>
                </c:pt>
                <c:pt idx="155">
                  <c:v>-50.672671999999999</c:v>
                </c:pt>
                <c:pt idx="156">
                  <c:v>-50.458466000000001</c:v>
                </c:pt>
                <c:pt idx="157">
                  <c:v>-50.133633000000003</c:v>
                </c:pt>
                <c:pt idx="158">
                  <c:v>-49.396777999999998</c:v>
                </c:pt>
                <c:pt idx="159">
                  <c:v>-48.692523999999999</c:v>
                </c:pt>
                <c:pt idx="160">
                  <c:v>-47.662211999999997</c:v>
                </c:pt>
                <c:pt idx="161">
                  <c:v>-46.756680000000003</c:v>
                </c:pt>
                <c:pt idx="162">
                  <c:v>-45.861930999999998</c:v>
                </c:pt>
                <c:pt idx="163">
                  <c:v>-44.867966000000003</c:v>
                </c:pt>
                <c:pt idx="164">
                  <c:v>-44.103988999999999</c:v>
                </c:pt>
                <c:pt idx="165">
                  <c:v>-43.146996000000001</c:v>
                </c:pt>
                <c:pt idx="166">
                  <c:v>-42.583686999999998</c:v>
                </c:pt>
                <c:pt idx="167">
                  <c:v>-41.979759000000001</c:v>
                </c:pt>
                <c:pt idx="168">
                  <c:v>-41.357201000000003</c:v>
                </c:pt>
                <c:pt idx="169">
                  <c:v>-40.657814000000002</c:v>
                </c:pt>
                <c:pt idx="170">
                  <c:v>-40.243400999999999</c:v>
                </c:pt>
                <c:pt idx="171">
                  <c:v>-39.657383000000003</c:v>
                </c:pt>
                <c:pt idx="172">
                  <c:v>-39.266914</c:v>
                </c:pt>
                <c:pt idx="173">
                  <c:v>-38.869292999999999</c:v>
                </c:pt>
                <c:pt idx="174">
                  <c:v>-38.577117999999999</c:v>
                </c:pt>
                <c:pt idx="175">
                  <c:v>-38.341163999999999</c:v>
                </c:pt>
                <c:pt idx="176">
                  <c:v>-38.338993000000002</c:v>
                </c:pt>
                <c:pt idx="177">
                  <c:v>-38.371066999999996</c:v>
                </c:pt>
                <c:pt idx="178">
                  <c:v>-38.605587</c:v>
                </c:pt>
                <c:pt idx="179">
                  <c:v>-39.040576999999999</c:v>
                </c:pt>
                <c:pt idx="180">
                  <c:v>-39.538063000000001</c:v>
                </c:pt>
                <c:pt idx="181">
                  <c:v>-39.919513999999999</c:v>
                </c:pt>
                <c:pt idx="182">
                  <c:v>-40.334598999999997</c:v>
                </c:pt>
                <c:pt idx="183">
                  <c:v>-40.802475000000001</c:v>
                </c:pt>
                <c:pt idx="184">
                  <c:v>-41.009448999999996</c:v>
                </c:pt>
                <c:pt idx="185">
                  <c:v>-41.168807999999999</c:v>
                </c:pt>
                <c:pt idx="186">
                  <c:v>-41.339835999999998</c:v>
                </c:pt>
                <c:pt idx="187">
                  <c:v>-41.401501000000003</c:v>
                </c:pt>
                <c:pt idx="188">
                  <c:v>-41.669476000000003</c:v>
                </c:pt>
                <c:pt idx="189">
                  <c:v>-42.309539999999998</c:v>
                </c:pt>
                <c:pt idx="190">
                  <c:v>-43.603935</c:v>
                </c:pt>
                <c:pt idx="191">
                  <c:v>-45.281753999999999</c:v>
                </c:pt>
                <c:pt idx="192">
                  <c:v>-47.323093</c:v>
                </c:pt>
                <c:pt idx="193">
                  <c:v>-49.308495000000001</c:v>
                </c:pt>
                <c:pt idx="194">
                  <c:v>-50.968555000000002</c:v>
                </c:pt>
                <c:pt idx="195">
                  <c:v>-52.391449000000001</c:v>
                </c:pt>
                <c:pt idx="196">
                  <c:v>-53.005589000000001</c:v>
                </c:pt>
                <c:pt idx="197">
                  <c:v>-53.919876000000002</c:v>
                </c:pt>
                <c:pt idx="198">
                  <c:v>-53.560375000000001</c:v>
                </c:pt>
                <c:pt idx="199">
                  <c:v>-53.189082999999997</c:v>
                </c:pt>
                <c:pt idx="200">
                  <c:v>-52.403892999999997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4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697446577"/>
          <c:y val="0.12112824438611842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 (dB)</a:t>
            </a:r>
            <a:endParaRPr lang="en-US" sz="1000" baseline="30000"/>
          </a:p>
        </c:rich>
      </c:tx>
      <c:layout>
        <c:manualLayout>
          <c:xMode val="edge"/>
          <c:yMode val="edge"/>
          <c:x val="0.21565558632020271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CLvsLO!$W$2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CLvsLO!$W$5:$W$375</c:f>
              <c:numCache>
                <c:formatCode>General</c:formatCode>
                <c:ptCount val="371"/>
                <c:pt idx="0">
                  <c:v>-25.243065000000001</c:v>
                </c:pt>
                <c:pt idx="1">
                  <c:v>-25.020748000000001</c:v>
                </c:pt>
                <c:pt idx="2">
                  <c:v>-24.668512</c:v>
                </c:pt>
                <c:pt idx="3">
                  <c:v>-24.288969000000002</c:v>
                </c:pt>
                <c:pt idx="4">
                  <c:v>-23.868293999999999</c:v>
                </c:pt>
                <c:pt idx="5">
                  <c:v>-23.367805000000001</c:v>
                </c:pt>
                <c:pt idx="6">
                  <c:v>-22.747816</c:v>
                </c:pt>
                <c:pt idx="7">
                  <c:v>-21.786272</c:v>
                </c:pt>
                <c:pt idx="8">
                  <c:v>-20.523223999999999</c:v>
                </c:pt>
                <c:pt idx="9">
                  <c:v>-19.273976999999999</c:v>
                </c:pt>
                <c:pt idx="10">
                  <c:v>-18.117934999999999</c:v>
                </c:pt>
                <c:pt idx="11">
                  <c:v>-17.080909999999999</c:v>
                </c:pt>
                <c:pt idx="12">
                  <c:v>-16.496604999999999</c:v>
                </c:pt>
                <c:pt idx="13">
                  <c:v>-16.290447</c:v>
                </c:pt>
                <c:pt idx="14">
                  <c:v>-16.173531000000001</c:v>
                </c:pt>
                <c:pt idx="15">
                  <c:v>-16.089628000000001</c:v>
                </c:pt>
                <c:pt idx="16">
                  <c:v>-15.976153</c:v>
                </c:pt>
                <c:pt idx="17">
                  <c:v>-15.695722999999999</c:v>
                </c:pt>
                <c:pt idx="18">
                  <c:v>-15.241529999999999</c:v>
                </c:pt>
                <c:pt idx="19">
                  <c:v>-14.710051</c:v>
                </c:pt>
                <c:pt idx="20">
                  <c:v>-14.04508</c:v>
                </c:pt>
                <c:pt idx="21">
                  <c:v>-13.406036</c:v>
                </c:pt>
                <c:pt idx="22">
                  <c:v>-12.795629</c:v>
                </c:pt>
                <c:pt idx="23">
                  <c:v>-12.167171</c:v>
                </c:pt>
                <c:pt idx="24">
                  <c:v>-11.525099000000001</c:v>
                </c:pt>
                <c:pt idx="25">
                  <c:v>-10.934384</c:v>
                </c:pt>
                <c:pt idx="26">
                  <c:v>-10.352531000000001</c:v>
                </c:pt>
                <c:pt idx="27">
                  <c:v>-9.8485812999999993</c:v>
                </c:pt>
                <c:pt idx="28">
                  <c:v>-9.4265995</c:v>
                </c:pt>
                <c:pt idx="29">
                  <c:v>-9.0305099000000002</c:v>
                </c:pt>
                <c:pt idx="30">
                  <c:v>-8.6572169999999993</c:v>
                </c:pt>
                <c:pt idx="31">
                  <c:v>-8.3010798000000001</c:v>
                </c:pt>
                <c:pt idx="32">
                  <c:v>-7.9583162999999999</c:v>
                </c:pt>
                <c:pt idx="33">
                  <c:v>-7.6267357000000002</c:v>
                </c:pt>
                <c:pt idx="34">
                  <c:v>-7.3238034000000001</c:v>
                </c:pt>
                <c:pt idx="35">
                  <c:v>-7.0603961999999996</c:v>
                </c:pt>
                <c:pt idx="36">
                  <c:v>-6.8068365999999996</c:v>
                </c:pt>
                <c:pt idx="37">
                  <c:v>-6.5605383000000002</c:v>
                </c:pt>
                <c:pt idx="38">
                  <c:v>-6.3247327999999996</c:v>
                </c:pt>
                <c:pt idx="39">
                  <c:v>-6.1068106000000002</c:v>
                </c:pt>
                <c:pt idx="40">
                  <c:v>-5.9098306000000003</c:v>
                </c:pt>
                <c:pt idx="41">
                  <c:v>-5.6983891</c:v>
                </c:pt>
                <c:pt idx="42">
                  <c:v>-5.5358581999999998</c:v>
                </c:pt>
                <c:pt idx="43">
                  <c:v>-5.3813313999999997</c:v>
                </c:pt>
                <c:pt idx="44">
                  <c:v>-5.2742852999999998</c:v>
                </c:pt>
                <c:pt idx="45">
                  <c:v>-5.1766515000000002</c:v>
                </c:pt>
                <c:pt idx="46">
                  <c:v>-5.1286898000000001</c:v>
                </c:pt>
                <c:pt idx="47">
                  <c:v>-5.0910459000000001</c:v>
                </c:pt>
                <c:pt idx="48">
                  <c:v>-5.0597424999999996</c:v>
                </c:pt>
                <c:pt idx="49">
                  <c:v>-5.048883</c:v>
                </c:pt>
                <c:pt idx="50">
                  <c:v>-5.0799146000000004</c:v>
                </c:pt>
                <c:pt idx="51">
                  <c:v>-5.1547079</c:v>
                </c:pt>
                <c:pt idx="52">
                  <c:v>-5.2175244999999997</c:v>
                </c:pt>
                <c:pt idx="53">
                  <c:v>-5.2706150999999997</c:v>
                </c:pt>
                <c:pt idx="54">
                  <c:v>-5.3311191000000004</c:v>
                </c:pt>
                <c:pt idx="55">
                  <c:v>-5.3596706000000003</c:v>
                </c:pt>
                <c:pt idx="56">
                  <c:v>-5.3805671000000004</c:v>
                </c:pt>
                <c:pt idx="57">
                  <c:v>-5.4233203000000003</c:v>
                </c:pt>
                <c:pt idx="58">
                  <c:v>-5.4901980999999997</c:v>
                </c:pt>
                <c:pt idx="59">
                  <c:v>-5.5283388999999996</c:v>
                </c:pt>
                <c:pt idx="60">
                  <c:v>-5.5696120000000002</c:v>
                </c:pt>
                <c:pt idx="61">
                  <c:v>-5.5923543000000002</c:v>
                </c:pt>
                <c:pt idx="62">
                  <c:v>-5.6161703999999997</c:v>
                </c:pt>
                <c:pt idx="63">
                  <c:v>-5.6568040999999996</c:v>
                </c:pt>
                <c:pt idx="64">
                  <c:v>-5.6880879000000002</c:v>
                </c:pt>
                <c:pt idx="65">
                  <c:v>-5.7125373000000002</c:v>
                </c:pt>
                <c:pt idx="66">
                  <c:v>-5.7176280000000004</c:v>
                </c:pt>
                <c:pt idx="67">
                  <c:v>-5.7127447</c:v>
                </c:pt>
                <c:pt idx="68">
                  <c:v>-5.7065786999999997</c:v>
                </c:pt>
                <c:pt idx="69">
                  <c:v>-5.6972575000000001</c:v>
                </c:pt>
                <c:pt idx="70">
                  <c:v>-5.6909765999999999</c:v>
                </c:pt>
                <c:pt idx="71">
                  <c:v>-5.6864147000000003</c:v>
                </c:pt>
                <c:pt idx="72">
                  <c:v>-5.6908832</c:v>
                </c:pt>
                <c:pt idx="73">
                  <c:v>-5.6946472999999997</c:v>
                </c:pt>
                <c:pt idx="74">
                  <c:v>-5.7056130999999999</c:v>
                </c:pt>
                <c:pt idx="75">
                  <c:v>-5.7205434000000004</c:v>
                </c:pt>
                <c:pt idx="76">
                  <c:v>-5.7403649999999997</c:v>
                </c:pt>
                <c:pt idx="77">
                  <c:v>-5.7627788000000004</c:v>
                </c:pt>
                <c:pt idx="78">
                  <c:v>-5.7797074000000004</c:v>
                </c:pt>
                <c:pt idx="79">
                  <c:v>-5.8123765000000001</c:v>
                </c:pt>
                <c:pt idx="80">
                  <c:v>-5.8488449999999998</c:v>
                </c:pt>
                <c:pt idx="81">
                  <c:v>-5.8872990999999999</c:v>
                </c:pt>
                <c:pt idx="82">
                  <c:v>-5.9319176999999996</c:v>
                </c:pt>
                <c:pt idx="83">
                  <c:v>-5.9706492000000004</c:v>
                </c:pt>
                <c:pt idx="84">
                  <c:v>-6.0160350999999999</c:v>
                </c:pt>
                <c:pt idx="85">
                  <c:v>-6.0299497000000004</c:v>
                </c:pt>
                <c:pt idx="86">
                  <c:v>-6.0563678999999997</c:v>
                </c:pt>
                <c:pt idx="87">
                  <c:v>-6.0735383000000001</c:v>
                </c:pt>
                <c:pt idx="88">
                  <c:v>-6.0687889999999998</c:v>
                </c:pt>
                <c:pt idx="89">
                  <c:v>-6.0583558000000002</c:v>
                </c:pt>
                <c:pt idx="90">
                  <c:v>-6.0385822999999998</c:v>
                </c:pt>
                <c:pt idx="91">
                  <c:v>-6.0254659999999998</c:v>
                </c:pt>
                <c:pt idx="92">
                  <c:v>-5.9859261999999998</c:v>
                </c:pt>
                <c:pt idx="93">
                  <c:v>-5.9876551999999998</c:v>
                </c:pt>
                <c:pt idx="94">
                  <c:v>-5.9883499000000002</c:v>
                </c:pt>
                <c:pt idx="95">
                  <c:v>-6.0558180999999998</c:v>
                </c:pt>
                <c:pt idx="96">
                  <c:v>-6.1200479999999997</c:v>
                </c:pt>
                <c:pt idx="97">
                  <c:v>-6.2399234999999997</c:v>
                </c:pt>
                <c:pt idx="98">
                  <c:v>-6.3588448</c:v>
                </c:pt>
                <c:pt idx="99">
                  <c:v>-6.4824099999999998</c:v>
                </c:pt>
                <c:pt idx="100">
                  <c:v>-6.5840572999999996</c:v>
                </c:pt>
                <c:pt idx="101">
                  <c:v>-6.6580285999999997</c:v>
                </c:pt>
                <c:pt idx="102">
                  <c:v>-6.7270770000000004</c:v>
                </c:pt>
                <c:pt idx="103">
                  <c:v>-6.7884168999999996</c:v>
                </c:pt>
                <c:pt idx="104">
                  <c:v>-6.8591918999999999</c:v>
                </c:pt>
                <c:pt idx="105">
                  <c:v>-6.9079809000000001</c:v>
                </c:pt>
                <c:pt idx="106">
                  <c:v>-6.9797710999999998</c:v>
                </c:pt>
                <c:pt idx="107">
                  <c:v>-7.0449719000000002</c:v>
                </c:pt>
                <c:pt idx="108">
                  <c:v>-7.1392422</c:v>
                </c:pt>
                <c:pt idx="109">
                  <c:v>-7.2522634999999998</c:v>
                </c:pt>
                <c:pt idx="110">
                  <c:v>-7.3901938999999999</c:v>
                </c:pt>
                <c:pt idx="111">
                  <c:v>-7.5135736</c:v>
                </c:pt>
                <c:pt idx="112">
                  <c:v>-7.6007223000000002</c:v>
                </c:pt>
                <c:pt idx="113">
                  <c:v>-7.6377430000000004</c:v>
                </c:pt>
                <c:pt idx="114">
                  <c:v>-7.6233158000000003</c:v>
                </c:pt>
                <c:pt idx="115">
                  <c:v>-7.5909447999999999</c:v>
                </c:pt>
                <c:pt idx="116">
                  <c:v>-7.5606293999999998</c:v>
                </c:pt>
                <c:pt idx="117">
                  <c:v>-7.5439081000000003</c:v>
                </c:pt>
                <c:pt idx="118">
                  <c:v>-7.5552459000000001</c:v>
                </c:pt>
                <c:pt idx="119">
                  <c:v>-7.5815786999999997</c:v>
                </c:pt>
                <c:pt idx="120">
                  <c:v>-7.6154928000000002</c:v>
                </c:pt>
                <c:pt idx="121">
                  <c:v>-7.6643524000000003</c:v>
                </c:pt>
                <c:pt idx="122">
                  <c:v>-7.7153096000000003</c:v>
                </c:pt>
                <c:pt idx="123">
                  <c:v>-7.7623587000000001</c:v>
                </c:pt>
                <c:pt idx="124">
                  <c:v>-7.8065844000000002</c:v>
                </c:pt>
                <c:pt idx="125">
                  <c:v>-7.8520764999999999</c:v>
                </c:pt>
                <c:pt idx="126">
                  <c:v>-7.8871193000000002</c:v>
                </c:pt>
                <c:pt idx="127">
                  <c:v>-7.9244294000000002</c:v>
                </c:pt>
                <c:pt idx="128">
                  <c:v>-7.9644728000000002</c:v>
                </c:pt>
                <c:pt idx="129">
                  <c:v>-8.0007429000000005</c:v>
                </c:pt>
                <c:pt idx="130">
                  <c:v>-8.0300826999999995</c:v>
                </c:pt>
                <c:pt idx="131">
                  <c:v>-8.0620736999999991</c:v>
                </c:pt>
                <c:pt idx="132">
                  <c:v>-8.0825644000000008</c:v>
                </c:pt>
                <c:pt idx="133">
                  <c:v>-8.0979118000000003</c:v>
                </c:pt>
                <c:pt idx="134">
                  <c:v>-8.1017256</c:v>
                </c:pt>
                <c:pt idx="135">
                  <c:v>-8.1025027999999999</c:v>
                </c:pt>
                <c:pt idx="136">
                  <c:v>-8.0892315000000004</c:v>
                </c:pt>
                <c:pt idx="137">
                  <c:v>-8.0701350999999999</c:v>
                </c:pt>
                <c:pt idx="138">
                  <c:v>-8.0399007999999998</c:v>
                </c:pt>
                <c:pt idx="139">
                  <c:v>-8.0060043000000007</c:v>
                </c:pt>
                <c:pt idx="140">
                  <c:v>-7.9647088000000004</c:v>
                </c:pt>
                <c:pt idx="141">
                  <c:v>-7.9263968</c:v>
                </c:pt>
                <c:pt idx="142">
                  <c:v>-7.8991666</c:v>
                </c:pt>
                <c:pt idx="143">
                  <c:v>-7.8983207000000002</c:v>
                </c:pt>
                <c:pt idx="144">
                  <c:v>-7.9546517999999997</c:v>
                </c:pt>
                <c:pt idx="145">
                  <c:v>-8.0747347000000005</c:v>
                </c:pt>
                <c:pt idx="146">
                  <c:v>-8.2460661000000002</c:v>
                </c:pt>
                <c:pt idx="147">
                  <c:v>-8.4266663000000008</c:v>
                </c:pt>
                <c:pt idx="148">
                  <c:v>-8.5950708000000002</c:v>
                </c:pt>
                <c:pt idx="149">
                  <c:v>-8.7140874999999998</c:v>
                </c:pt>
                <c:pt idx="150">
                  <c:v>-8.7720575000000007</c:v>
                </c:pt>
                <c:pt idx="151">
                  <c:v>-8.7716426999999992</c:v>
                </c:pt>
                <c:pt idx="152">
                  <c:v>-8.7562674999999999</c:v>
                </c:pt>
                <c:pt idx="153">
                  <c:v>-8.7199755000000003</c:v>
                </c:pt>
                <c:pt idx="154">
                  <c:v>-8.6830244000000008</c:v>
                </c:pt>
                <c:pt idx="155">
                  <c:v>-8.6414928</c:v>
                </c:pt>
                <c:pt idx="156">
                  <c:v>-8.5972442999999998</c:v>
                </c:pt>
                <c:pt idx="157">
                  <c:v>-8.5505265999999995</c:v>
                </c:pt>
                <c:pt idx="158">
                  <c:v>-8.5036410999999994</c:v>
                </c:pt>
                <c:pt idx="159">
                  <c:v>-8.4551476999999995</c:v>
                </c:pt>
                <c:pt idx="160">
                  <c:v>-8.4029293000000003</c:v>
                </c:pt>
                <c:pt idx="161">
                  <c:v>-8.3579568999999996</c:v>
                </c:pt>
                <c:pt idx="162">
                  <c:v>-8.3107176000000003</c:v>
                </c:pt>
                <c:pt idx="163">
                  <c:v>-8.2622786000000001</c:v>
                </c:pt>
                <c:pt idx="164">
                  <c:v>-8.2111625999999998</c:v>
                </c:pt>
                <c:pt idx="165">
                  <c:v>-8.1534127999999999</c:v>
                </c:pt>
                <c:pt idx="166">
                  <c:v>-8.0949974000000005</c:v>
                </c:pt>
                <c:pt idx="167">
                  <c:v>-8.0324459000000008</c:v>
                </c:pt>
                <c:pt idx="168">
                  <c:v>-7.9600467999999998</c:v>
                </c:pt>
                <c:pt idx="169">
                  <c:v>-7.8859506000000001</c:v>
                </c:pt>
                <c:pt idx="170">
                  <c:v>-7.8099736999999996</c:v>
                </c:pt>
                <c:pt idx="171">
                  <c:v>-7.7275084999999999</c:v>
                </c:pt>
                <c:pt idx="172">
                  <c:v>-7.6416978999999996</c:v>
                </c:pt>
                <c:pt idx="173">
                  <c:v>-7.5674967999999998</c:v>
                </c:pt>
                <c:pt idx="174">
                  <c:v>-7.4831013999999998</c:v>
                </c:pt>
                <c:pt idx="175">
                  <c:v>-7.4089789000000001</c:v>
                </c:pt>
                <c:pt idx="176">
                  <c:v>-7.3470984000000001</c:v>
                </c:pt>
                <c:pt idx="177">
                  <c:v>-7.2984109000000004</c:v>
                </c:pt>
                <c:pt idx="178">
                  <c:v>-7.2588357999999999</c:v>
                </c:pt>
                <c:pt idx="179">
                  <c:v>-7.2339133999999996</c:v>
                </c:pt>
                <c:pt idx="180">
                  <c:v>-7.2116761</c:v>
                </c:pt>
                <c:pt idx="181">
                  <c:v>-7.1777781999999997</c:v>
                </c:pt>
                <c:pt idx="182">
                  <c:v>-7.1244535000000004</c:v>
                </c:pt>
                <c:pt idx="183">
                  <c:v>-7.0650392000000002</c:v>
                </c:pt>
                <c:pt idx="184">
                  <c:v>-6.9982141999999996</c:v>
                </c:pt>
                <c:pt idx="185">
                  <c:v>-6.9306064000000003</c:v>
                </c:pt>
                <c:pt idx="186">
                  <c:v>-6.8665656999999998</c:v>
                </c:pt>
                <c:pt idx="187">
                  <c:v>-6.8138180000000004</c:v>
                </c:pt>
                <c:pt idx="188">
                  <c:v>-6.7685084</c:v>
                </c:pt>
                <c:pt idx="189">
                  <c:v>-6.7290134000000004</c:v>
                </c:pt>
                <c:pt idx="190">
                  <c:v>-6.7046089000000002</c:v>
                </c:pt>
                <c:pt idx="191">
                  <c:v>-6.6845154999999998</c:v>
                </c:pt>
                <c:pt idx="192">
                  <c:v>-6.6710925000000003</c:v>
                </c:pt>
                <c:pt idx="193">
                  <c:v>-6.6565865999999998</c:v>
                </c:pt>
                <c:pt idx="194">
                  <c:v>-6.6477952</c:v>
                </c:pt>
                <c:pt idx="195">
                  <c:v>-6.6432219000000003</c:v>
                </c:pt>
                <c:pt idx="196">
                  <c:v>-6.6446066000000004</c:v>
                </c:pt>
                <c:pt idx="197">
                  <c:v>-6.6533236999999996</c:v>
                </c:pt>
                <c:pt idx="198">
                  <c:v>-6.6759757999999998</c:v>
                </c:pt>
                <c:pt idx="199">
                  <c:v>-6.6999402000000003</c:v>
                </c:pt>
                <c:pt idx="200">
                  <c:v>-6.7158518000000003</c:v>
                </c:pt>
                <c:pt idx="201">
                  <c:v>-6.7584023000000002</c:v>
                </c:pt>
                <c:pt idx="202">
                  <c:v>-6.7958869999999996</c:v>
                </c:pt>
                <c:pt idx="203">
                  <c:v>-6.8333187000000004</c:v>
                </c:pt>
                <c:pt idx="204">
                  <c:v>-6.8841299999999999</c:v>
                </c:pt>
                <c:pt idx="205">
                  <c:v>-6.9320792999999998</c:v>
                </c:pt>
                <c:pt idx="206">
                  <c:v>-6.9664183</c:v>
                </c:pt>
                <c:pt idx="207">
                  <c:v>-6.9924144999999998</c:v>
                </c:pt>
                <c:pt idx="208">
                  <c:v>-7.0036601999999997</c:v>
                </c:pt>
                <c:pt idx="209">
                  <c:v>-6.9945978999999996</c:v>
                </c:pt>
                <c:pt idx="210">
                  <c:v>-6.9770722000000003</c:v>
                </c:pt>
                <c:pt idx="211">
                  <c:v>-6.9518031999999996</c:v>
                </c:pt>
                <c:pt idx="212">
                  <c:v>-6.9272837999999997</c:v>
                </c:pt>
                <c:pt idx="213">
                  <c:v>-6.9076347</c:v>
                </c:pt>
                <c:pt idx="214">
                  <c:v>-6.9006847999999996</c:v>
                </c:pt>
                <c:pt idx="215">
                  <c:v>-6.8972053999999998</c:v>
                </c:pt>
                <c:pt idx="216">
                  <c:v>-6.9056911000000003</c:v>
                </c:pt>
                <c:pt idx="217">
                  <c:v>-6.9098677999999998</c:v>
                </c:pt>
                <c:pt idx="218">
                  <c:v>-6.9293613000000001</c:v>
                </c:pt>
                <c:pt idx="219">
                  <c:v>-6.9336032999999997</c:v>
                </c:pt>
                <c:pt idx="220">
                  <c:v>-6.947813</c:v>
                </c:pt>
                <c:pt idx="221">
                  <c:v>-6.9545516999999997</c:v>
                </c:pt>
                <c:pt idx="222">
                  <c:v>-6.9730239000000003</c:v>
                </c:pt>
                <c:pt idx="223">
                  <c:v>-6.9735025999999998</c:v>
                </c:pt>
                <c:pt idx="224">
                  <c:v>-6.9956845999999997</c:v>
                </c:pt>
                <c:pt idx="225">
                  <c:v>-7.0119739000000001</c:v>
                </c:pt>
                <c:pt idx="226">
                  <c:v>-7.0492929999999996</c:v>
                </c:pt>
                <c:pt idx="227">
                  <c:v>-7.0880184000000002</c:v>
                </c:pt>
                <c:pt idx="228">
                  <c:v>-7.1386064999999999</c:v>
                </c:pt>
                <c:pt idx="229">
                  <c:v>-7.1861606</c:v>
                </c:pt>
                <c:pt idx="230">
                  <c:v>-7.2380152000000004</c:v>
                </c:pt>
                <c:pt idx="231">
                  <c:v>-7.2754859999999999</c:v>
                </c:pt>
                <c:pt idx="232">
                  <c:v>-7.3217958999999997</c:v>
                </c:pt>
                <c:pt idx="233">
                  <c:v>-7.3624467999999998</c:v>
                </c:pt>
                <c:pt idx="234">
                  <c:v>-7.4118098999999997</c:v>
                </c:pt>
                <c:pt idx="235">
                  <c:v>-7.4531669999999997</c:v>
                </c:pt>
                <c:pt idx="236">
                  <c:v>-7.5104002999999997</c:v>
                </c:pt>
                <c:pt idx="237">
                  <c:v>-7.5535598000000004</c:v>
                </c:pt>
                <c:pt idx="238">
                  <c:v>-7.6090502999999998</c:v>
                </c:pt>
                <c:pt idx="239">
                  <c:v>-7.6494203000000001</c:v>
                </c:pt>
                <c:pt idx="240">
                  <c:v>-7.7009768000000003</c:v>
                </c:pt>
                <c:pt idx="241">
                  <c:v>-7.7374267999999997</c:v>
                </c:pt>
                <c:pt idx="242">
                  <c:v>-7.7828803000000004</c:v>
                </c:pt>
                <c:pt idx="243">
                  <c:v>-7.8212856999999998</c:v>
                </c:pt>
                <c:pt idx="244">
                  <c:v>-7.8676338000000001</c:v>
                </c:pt>
                <c:pt idx="245">
                  <c:v>-7.9172849999999997</c:v>
                </c:pt>
                <c:pt idx="246">
                  <c:v>-7.9822272999999999</c:v>
                </c:pt>
                <c:pt idx="247">
                  <c:v>-8.0530709999999992</c:v>
                </c:pt>
                <c:pt idx="248">
                  <c:v>-8.1381005999999996</c:v>
                </c:pt>
                <c:pt idx="249">
                  <c:v>-8.2281198999999994</c:v>
                </c:pt>
                <c:pt idx="250">
                  <c:v>-8.3254108000000002</c:v>
                </c:pt>
                <c:pt idx="251">
                  <c:v>-8.4181632999999998</c:v>
                </c:pt>
                <c:pt idx="252">
                  <c:v>-8.5110969999999995</c:v>
                </c:pt>
                <c:pt idx="253">
                  <c:v>-8.6044625999999997</c:v>
                </c:pt>
                <c:pt idx="254">
                  <c:v>-8.6944876000000004</c:v>
                </c:pt>
                <c:pt idx="255">
                  <c:v>-8.7850675999999996</c:v>
                </c:pt>
                <c:pt idx="256">
                  <c:v>-8.8751639999999998</c:v>
                </c:pt>
                <c:pt idx="257">
                  <c:v>-8.9609784999999995</c:v>
                </c:pt>
                <c:pt idx="258">
                  <c:v>-9.0448865999999999</c:v>
                </c:pt>
                <c:pt idx="259">
                  <c:v>-9.1280660999999998</c:v>
                </c:pt>
                <c:pt idx="260">
                  <c:v>-9.2036227999999998</c:v>
                </c:pt>
                <c:pt idx="261">
                  <c:v>-9.2784481000000003</c:v>
                </c:pt>
                <c:pt idx="262">
                  <c:v>-9.3590011999999998</c:v>
                </c:pt>
                <c:pt idx="263">
                  <c:v>-9.4142199000000009</c:v>
                </c:pt>
                <c:pt idx="264">
                  <c:v>-9.4630270000000003</c:v>
                </c:pt>
                <c:pt idx="265">
                  <c:v>-9.5111808999999994</c:v>
                </c:pt>
                <c:pt idx="266">
                  <c:v>-9.5592393999999992</c:v>
                </c:pt>
                <c:pt idx="267">
                  <c:v>-9.6030005999999997</c:v>
                </c:pt>
                <c:pt idx="268">
                  <c:v>-9.6522836999999999</c:v>
                </c:pt>
                <c:pt idx="269">
                  <c:v>-9.7087059</c:v>
                </c:pt>
                <c:pt idx="270">
                  <c:v>-9.7555417999999996</c:v>
                </c:pt>
                <c:pt idx="271">
                  <c:v>-9.7921885999999994</c:v>
                </c:pt>
                <c:pt idx="272">
                  <c:v>-9.8161736000000008</c:v>
                </c:pt>
                <c:pt idx="273">
                  <c:v>-9.8465699999999998</c:v>
                </c:pt>
                <c:pt idx="274">
                  <c:v>-9.8630475999999998</c:v>
                </c:pt>
                <c:pt idx="275">
                  <c:v>-9.8662577000000002</c:v>
                </c:pt>
                <c:pt idx="276">
                  <c:v>-9.8772906999999996</c:v>
                </c:pt>
                <c:pt idx="277">
                  <c:v>-9.8892278999999998</c:v>
                </c:pt>
                <c:pt idx="278">
                  <c:v>-9.8849955000000005</c:v>
                </c:pt>
                <c:pt idx="279">
                  <c:v>-9.8822966000000001</c:v>
                </c:pt>
                <c:pt idx="280">
                  <c:v>-9.8782902000000004</c:v>
                </c:pt>
                <c:pt idx="281">
                  <c:v>-9.8745756</c:v>
                </c:pt>
                <c:pt idx="282">
                  <c:v>-9.8557223999999994</c:v>
                </c:pt>
                <c:pt idx="283">
                  <c:v>-9.8530464000000002</c:v>
                </c:pt>
                <c:pt idx="284">
                  <c:v>-9.8523235000000007</c:v>
                </c:pt>
                <c:pt idx="285">
                  <c:v>-9.8584566000000002</c:v>
                </c:pt>
                <c:pt idx="286">
                  <c:v>-9.8583526999999993</c:v>
                </c:pt>
                <c:pt idx="287">
                  <c:v>-9.8696155999999995</c:v>
                </c:pt>
                <c:pt idx="288">
                  <c:v>-9.8767852999999999</c:v>
                </c:pt>
                <c:pt idx="289">
                  <c:v>-9.8930167999999998</c:v>
                </c:pt>
                <c:pt idx="290">
                  <c:v>-9.9055938999999995</c:v>
                </c:pt>
                <c:pt idx="291">
                  <c:v>-9.9193335000000005</c:v>
                </c:pt>
                <c:pt idx="292">
                  <c:v>-9.9387626999999998</c:v>
                </c:pt>
                <c:pt idx="293">
                  <c:v>-9.9574862</c:v>
                </c:pt>
                <c:pt idx="294">
                  <c:v>-9.9691401000000006</c:v>
                </c:pt>
                <c:pt idx="295">
                  <c:v>-9.9849452999999997</c:v>
                </c:pt>
                <c:pt idx="296">
                  <c:v>-10.009245999999999</c:v>
                </c:pt>
                <c:pt idx="297">
                  <c:v>-10.029036</c:v>
                </c:pt>
                <c:pt idx="298">
                  <c:v>-10.052455</c:v>
                </c:pt>
                <c:pt idx="299">
                  <c:v>-10.075792</c:v>
                </c:pt>
                <c:pt idx="300">
                  <c:v>-10.098646</c:v>
                </c:pt>
                <c:pt idx="301">
                  <c:v>-10.111514</c:v>
                </c:pt>
                <c:pt idx="302">
                  <c:v>-10.121819</c:v>
                </c:pt>
                <c:pt idx="303">
                  <c:v>-10.122785</c:v>
                </c:pt>
                <c:pt idx="304">
                  <c:v>-10.113324</c:v>
                </c:pt>
                <c:pt idx="305">
                  <c:v>-10.098011</c:v>
                </c:pt>
                <c:pt idx="306">
                  <c:v>-10.076449</c:v>
                </c:pt>
                <c:pt idx="307">
                  <c:v>-10.044180000000001</c:v>
                </c:pt>
                <c:pt idx="308">
                  <c:v>-10.003747000000001</c:v>
                </c:pt>
                <c:pt idx="309">
                  <c:v>-9.9614077000000005</c:v>
                </c:pt>
                <c:pt idx="310">
                  <c:v>-9.9107494000000003</c:v>
                </c:pt>
                <c:pt idx="311">
                  <c:v>-9.8569306999999995</c:v>
                </c:pt>
                <c:pt idx="312">
                  <c:v>-9.7938565999999998</c:v>
                </c:pt>
                <c:pt idx="313">
                  <c:v>-9.7411375000000007</c:v>
                </c:pt>
                <c:pt idx="314">
                  <c:v>-9.6734466999999995</c:v>
                </c:pt>
                <c:pt idx="315">
                  <c:v>-9.6061820999999998</c:v>
                </c:pt>
                <c:pt idx="316">
                  <c:v>-9.5348624999999991</c:v>
                </c:pt>
                <c:pt idx="317">
                  <c:v>-9.4700746999999996</c:v>
                </c:pt>
                <c:pt idx="318">
                  <c:v>-9.3793488000000007</c:v>
                </c:pt>
                <c:pt idx="319">
                  <c:v>-9.3122225000000007</c:v>
                </c:pt>
                <c:pt idx="320">
                  <c:v>-9.2420588000000006</c:v>
                </c:pt>
                <c:pt idx="321">
                  <c:v>-9.1790208999999994</c:v>
                </c:pt>
                <c:pt idx="322">
                  <c:v>-9.1197909999999993</c:v>
                </c:pt>
                <c:pt idx="323">
                  <c:v>-9.0866337000000001</c:v>
                </c:pt>
                <c:pt idx="324">
                  <c:v>-9.0484247</c:v>
                </c:pt>
                <c:pt idx="325">
                  <c:v>-9.0170306999999994</c:v>
                </c:pt>
                <c:pt idx="326">
                  <c:v>-8.9810581000000003</c:v>
                </c:pt>
                <c:pt idx="327">
                  <c:v>-8.9575148000000002</c:v>
                </c:pt>
                <c:pt idx="328">
                  <c:v>-8.9298248000000005</c:v>
                </c:pt>
                <c:pt idx="329">
                  <c:v>-8.8956347000000004</c:v>
                </c:pt>
                <c:pt idx="330">
                  <c:v>-8.8659201000000003</c:v>
                </c:pt>
                <c:pt idx="331">
                  <c:v>-8.8409443000000003</c:v>
                </c:pt>
                <c:pt idx="332">
                  <c:v>-8.8168162999999993</c:v>
                </c:pt>
                <c:pt idx="333">
                  <c:v>-8.8026762000000005</c:v>
                </c:pt>
                <c:pt idx="334">
                  <c:v>-8.8021431000000003</c:v>
                </c:pt>
                <c:pt idx="335">
                  <c:v>-8.8138237000000004</c:v>
                </c:pt>
                <c:pt idx="336">
                  <c:v>-8.8330078000000007</c:v>
                </c:pt>
                <c:pt idx="337">
                  <c:v>-8.8547373</c:v>
                </c:pt>
                <c:pt idx="338">
                  <c:v>-8.8829440999999996</c:v>
                </c:pt>
                <c:pt idx="339">
                  <c:v>-8.9212293999999996</c:v>
                </c:pt>
                <c:pt idx="340">
                  <c:v>-8.9600934999999993</c:v>
                </c:pt>
                <c:pt idx="341">
                  <c:v>-9.0146865999999992</c:v>
                </c:pt>
                <c:pt idx="342">
                  <c:v>-9.0794257999999992</c:v>
                </c:pt>
                <c:pt idx="343">
                  <c:v>-9.1572332000000003</c:v>
                </c:pt>
                <c:pt idx="344">
                  <c:v>-9.2395954000000007</c:v>
                </c:pt>
                <c:pt idx="345">
                  <c:v>-9.3320808</c:v>
                </c:pt>
                <c:pt idx="346">
                  <c:v>-9.4143390999999994</c:v>
                </c:pt>
                <c:pt idx="347">
                  <c:v>-9.4958180999999993</c:v>
                </c:pt>
                <c:pt idx="348">
                  <c:v>-9.5470114000000006</c:v>
                </c:pt>
                <c:pt idx="349">
                  <c:v>-9.5943441000000007</c:v>
                </c:pt>
                <c:pt idx="350">
                  <c:v>-9.6390037999999993</c:v>
                </c:pt>
                <c:pt idx="351">
                  <c:v>-9.6762914999999996</c:v>
                </c:pt>
                <c:pt idx="352">
                  <c:v>-9.7244530000000005</c:v>
                </c:pt>
                <c:pt idx="353">
                  <c:v>-9.7923460000000002</c:v>
                </c:pt>
                <c:pt idx="354">
                  <c:v>-9.8650798999999996</c:v>
                </c:pt>
                <c:pt idx="355">
                  <c:v>-9.9431229000000005</c:v>
                </c:pt>
                <c:pt idx="356">
                  <c:v>-10.036667</c:v>
                </c:pt>
                <c:pt idx="357">
                  <c:v>-10.132078</c:v>
                </c:pt>
                <c:pt idx="358">
                  <c:v>-10.224271</c:v>
                </c:pt>
                <c:pt idx="359">
                  <c:v>-10.326816000000001</c:v>
                </c:pt>
                <c:pt idx="360">
                  <c:v>-10.419164</c:v>
                </c:pt>
                <c:pt idx="361">
                  <c:v>-10.519901000000001</c:v>
                </c:pt>
                <c:pt idx="362">
                  <c:v>-10.618721000000001</c:v>
                </c:pt>
                <c:pt idx="363">
                  <c:v>-10.712538</c:v>
                </c:pt>
                <c:pt idx="364">
                  <c:v>-10.785123</c:v>
                </c:pt>
                <c:pt idx="365">
                  <c:v>-10.879085999999999</c:v>
                </c:pt>
                <c:pt idx="366">
                  <c:v>-10.965381000000001</c:v>
                </c:pt>
                <c:pt idx="367">
                  <c:v>-11.045075000000001</c:v>
                </c:pt>
                <c:pt idx="368">
                  <c:v>-11.144788</c:v>
                </c:pt>
                <c:pt idx="369">
                  <c:v>-11.238237</c:v>
                </c:pt>
                <c:pt idx="370">
                  <c:v>-11.302201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CLvsLO!$X$2</c:f>
              <c:strCache>
                <c:ptCount val="1"/>
                <c:pt idx="0">
                  <c:v>+16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CLvsLO!$X$5:$X$375</c:f>
              <c:numCache>
                <c:formatCode>General</c:formatCode>
                <c:ptCount val="371"/>
                <c:pt idx="0">
                  <c:v>-30.384046999999999</c:v>
                </c:pt>
                <c:pt idx="1">
                  <c:v>-29.903084</c:v>
                </c:pt>
                <c:pt idx="2">
                  <c:v>-29.691896</c:v>
                </c:pt>
                <c:pt idx="3">
                  <c:v>-29.744247000000001</c:v>
                </c:pt>
                <c:pt idx="4">
                  <c:v>-29.188210000000002</c:v>
                </c:pt>
                <c:pt idx="5">
                  <c:v>-27.836179999999999</c:v>
                </c:pt>
                <c:pt idx="6">
                  <c:v>-26.210512000000001</c:v>
                </c:pt>
                <c:pt idx="7">
                  <c:v>-24.778572</c:v>
                </c:pt>
                <c:pt idx="8">
                  <c:v>-23.361014999999998</c:v>
                </c:pt>
                <c:pt idx="9">
                  <c:v>-21.546241999999999</c:v>
                </c:pt>
                <c:pt idx="10">
                  <c:v>-19.586037000000001</c:v>
                </c:pt>
                <c:pt idx="11">
                  <c:v>-17.978777000000001</c:v>
                </c:pt>
                <c:pt idx="12">
                  <c:v>-17.038767</c:v>
                </c:pt>
                <c:pt idx="13">
                  <c:v>-16.713902000000001</c:v>
                </c:pt>
                <c:pt idx="14">
                  <c:v>-16.709675000000001</c:v>
                </c:pt>
                <c:pt idx="15">
                  <c:v>-16.909292000000001</c:v>
                </c:pt>
                <c:pt idx="16">
                  <c:v>-17.254622000000001</c:v>
                </c:pt>
                <c:pt idx="17">
                  <c:v>-17.258167</c:v>
                </c:pt>
                <c:pt idx="18">
                  <c:v>-16.826273</c:v>
                </c:pt>
                <c:pt idx="19">
                  <c:v>-15.931895000000001</c:v>
                </c:pt>
                <c:pt idx="20">
                  <c:v>-15.010533000000001</c:v>
                </c:pt>
                <c:pt idx="21">
                  <c:v>-14.207946</c:v>
                </c:pt>
                <c:pt idx="22">
                  <c:v>-13.565331</c:v>
                </c:pt>
                <c:pt idx="23">
                  <c:v>-12.830696</c:v>
                </c:pt>
                <c:pt idx="24">
                  <c:v>-12.059666999999999</c:v>
                </c:pt>
                <c:pt idx="25">
                  <c:v>-11.210979999999999</c:v>
                </c:pt>
                <c:pt idx="26">
                  <c:v>-10.470624000000001</c:v>
                </c:pt>
                <c:pt idx="27">
                  <c:v>-9.9398298</c:v>
                </c:pt>
                <c:pt idx="28">
                  <c:v>-9.5131406999999992</c:v>
                </c:pt>
                <c:pt idx="29">
                  <c:v>-9.1662768999999997</c:v>
                </c:pt>
                <c:pt idx="30">
                  <c:v>-8.7657126999999999</c:v>
                </c:pt>
                <c:pt idx="31">
                  <c:v>-8.3579369000000003</c:v>
                </c:pt>
                <c:pt idx="32">
                  <c:v>-7.9815106</c:v>
                </c:pt>
                <c:pt idx="33">
                  <c:v>-7.6602430000000004</c:v>
                </c:pt>
                <c:pt idx="34">
                  <c:v>-7.3907522999999999</c:v>
                </c:pt>
                <c:pt idx="35">
                  <c:v>-7.0920334</c:v>
                </c:pt>
                <c:pt idx="36">
                  <c:v>-6.8369989000000002</c:v>
                </c:pt>
                <c:pt idx="37">
                  <c:v>-6.5965613999999997</c:v>
                </c:pt>
                <c:pt idx="38">
                  <c:v>-6.3683543</c:v>
                </c:pt>
                <c:pt idx="39">
                  <c:v>-6.1445594000000003</c:v>
                </c:pt>
                <c:pt idx="40">
                  <c:v>-5.9064421999999999</c:v>
                </c:pt>
                <c:pt idx="41">
                  <c:v>-5.7497262999999998</c:v>
                </c:pt>
                <c:pt idx="42">
                  <c:v>-5.5574589000000003</c:v>
                </c:pt>
                <c:pt idx="43">
                  <c:v>-5.4305496</c:v>
                </c:pt>
                <c:pt idx="44">
                  <c:v>-5.2603087000000004</c:v>
                </c:pt>
                <c:pt idx="45">
                  <c:v>-5.2012485999999996</c:v>
                </c:pt>
                <c:pt idx="46">
                  <c:v>-5.1535335</c:v>
                </c:pt>
                <c:pt idx="47">
                  <c:v>-5.1569982000000003</c:v>
                </c:pt>
                <c:pt idx="48">
                  <c:v>-5.1469836000000004</c:v>
                </c:pt>
                <c:pt idx="49">
                  <c:v>-5.0851344999999997</c:v>
                </c:pt>
                <c:pt idx="50">
                  <c:v>-5.0812387000000001</c:v>
                </c:pt>
                <c:pt idx="51">
                  <c:v>-5.1418271000000004</c:v>
                </c:pt>
                <c:pt idx="52">
                  <c:v>-5.3153892000000003</c:v>
                </c:pt>
                <c:pt idx="53">
                  <c:v>-5.4348302000000004</c:v>
                </c:pt>
                <c:pt idx="54">
                  <c:v>-5.4276356999999997</c:v>
                </c:pt>
                <c:pt idx="55">
                  <c:v>-5.4199982000000002</c:v>
                </c:pt>
                <c:pt idx="56">
                  <c:v>-5.4223676000000003</c:v>
                </c:pt>
                <c:pt idx="57">
                  <c:v>-5.5502590999999999</c:v>
                </c:pt>
                <c:pt idx="58">
                  <c:v>-5.6475315000000004</c:v>
                </c:pt>
                <c:pt idx="59">
                  <c:v>-5.7007108000000004</c:v>
                </c:pt>
                <c:pt idx="60">
                  <c:v>-5.6881203999999999</c:v>
                </c:pt>
                <c:pt idx="61">
                  <c:v>-5.6494789000000001</c:v>
                </c:pt>
                <c:pt idx="62">
                  <c:v>-5.6732906999999999</c:v>
                </c:pt>
                <c:pt idx="63">
                  <c:v>-5.7123236999999998</c:v>
                </c:pt>
                <c:pt idx="64">
                  <c:v>-5.7487425999999999</c:v>
                </c:pt>
                <c:pt idx="65">
                  <c:v>-5.7478208999999998</c:v>
                </c:pt>
                <c:pt idx="66">
                  <c:v>-5.7362799999999998</c:v>
                </c:pt>
                <c:pt idx="67">
                  <c:v>-5.7176179999999999</c:v>
                </c:pt>
                <c:pt idx="68">
                  <c:v>-5.7118615999999998</c:v>
                </c:pt>
                <c:pt idx="69">
                  <c:v>-5.7249765000000004</c:v>
                </c:pt>
                <c:pt idx="70">
                  <c:v>-5.7333816999999998</c:v>
                </c:pt>
                <c:pt idx="71">
                  <c:v>-5.7402934999999999</c:v>
                </c:pt>
                <c:pt idx="72">
                  <c:v>-5.7254524</c:v>
                </c:pt>
                <c:pt idx="73">
                  <c:v>-5.7316275000000001</c:v>
                </c:pt>
                <c:pt idx="74">
                  <c:v>-5.7665633999999999</c:v>
                </c:pt>
                <c:pt idx="75">
                  <c:v>-5.7958021000000004</c:v>
                </c:pt>
                <c:pt idx="76">
                  <c:v>-5.8137373999999999</c:v>
                </c:pt>
                <c:pt idx="77">
                  <c:v>-5.8001857000000001</c:v>
                </c:pt>
                <c:pt idx="78">
                  <c:v>-5.806025</c:v>
                </c:pt>
                <c:pt idx="79">
                  <c:v>-5.8272637999999999</c:v>
                </c:pt>
                <c:pt idx="80">
                  <c:v>-5.8628659000000001</c:v>
                </c:pt>
                <c:pt idx="81">
                  <c:v>-5.9065833000000003</c:v>
                </c:pt>
                <c:pt idx="82">
                  <c:v>-5.9379549000000003</c:v>
                </c:pt>
                <c:pt idx="83">
                  <c:v>-5.9821973000000002</c:v>
                </c:pt>
                <c:pt idx="84">
                  <c:v>-5.9995364999999996</c:v>
                </c:pt>
                <c:pt idx="85">
                  <c:v>-6.0398582999999997</c:v>
                </c:pt>
                <c:pt idx="86">
                  <c:v>-6.0372418999999997</c:v>
                </c:pt>
                <c:pt idx="87">
                  <c:v>-6.0507092</c:v>
                </c:pt>
                <c:pt idx="88">
                  <c:v>-6.0583824999999996</c:v>
                </c:pt>
                <c:pt idx="89">
                  <c:v>-6.0384684000000002</c:v>
                </c:pt>
                <c:pt idx="90">
                  <c:v>-6.0293673999999999</c:v>
                </c:pt>
                <c:pt idx="91">
                  <c:v>-5.9600977999999998</c:v>
                </c:pt>
                <c:pt idx="92">
                  <c:v>-5.9556126999999996</c:v>
                </c:pt>
                <c:pt idx="93">
                  <c:v>-5.9072433000000002</c:v>
                </c:pt>
                <c:pt idx="94">
                  <c:v>-5.9269657000000002</c:v>
                </c:pt>
                <c:pt idx="95">
                  <c:v>-5.9637422999999998</c:v>
                </c:pt>
                <c:pt idx="96">
                  <c:v>-6.1018825000000003</c:v>
                </c:pt>
                <c:pt idx="97">
                  <c:v>-6.2688817999999999</c:v>
                </c:pt>
                <c:pt idx="98">
                  <c:v>-6.4851293999999999</c:v>
                </c:pt>
                <c:pt idx="99">
                  <c:v>-6.6442436999999996</c:v>
                </c:pt>
                <c:pt idx="100">
                  <c:v>-6.7930149999999996</c:v>
                </c:pt>
                <c:pt idx="101">
                  <c:v>-6.8843613000000001</c:v>
                </c:pt>
                <c:pt idx="102">
                  <c:v>-6.9448151999999999</c:v>
                </c:pt>
                <c:pt idx="103">
                  <c:v>-7.0409913</c:v>
                </c:pt>
                <c:pt idx="104">
                  <c:v>-7.1495255999999996</c:v>
                </c:pt>
                <c:pt idx="105">
                  <c:v>-7.3473186000000004</c:v>
                </c:pt>
                <c:pt idx="106">
                  <c:v>-7.4581584999999997</c:v>
                </c:pt>
                <c:pt idx="107">
                  <c:v>-7.5232935000000003</c:v>
                </c:pt>
                <c:pt idx="108">
                  <c:v>-7.5515236999999997</c:v>
                </c:pt>
                <c:pt idx="109">
                  <c:v>-7.6374396999999998</c:v>
                </c:pt>
                <c:pt idx="110">
                  <c:v>-7.7909287999999997</c:v>
                </c:pt>
                <c:pt idx="111">
                  <c:v>-7.8913526999999997</c:v>
                </c:pt>
                <c:pt idx="112">
                  <c:v>-7.9014325000000003</c:v>
                </c:pt>
                <c:pt idx="113">
                  <c:v>-7.8271164999999998</c:v>
                </c:pt>
                <c:pt idx="114">
                  <c:v>-7.7163839000000003</c:v>
                </c:pt>
                <c:pt idx="115">
                  <c:v>-7.6396527000000001</c:v>
                </c:pt>
                <c:pt idx="116">
                  <c:v>-7.5737376000000003</c:v>
                </c:pt>
                <c:pt idx="117">
                  <c:v>-7.5561236999999997</c:v>
                </c:pt>
                <c:pt idx="118">
                  <c:v>-7.5542411999999999</c:v>
                </c:pt>
                <c:pt idx="119">
                  <c:v>-7.5808811</c:v>
                </c:pt>
                <c:pt idx="120">
                  <c:v>-7.6305170000000002</c:v>
                </c:pt>
                <c:pt idx="121">
                  <c:v>-7.6827207</c:v>
                </c:pt>
                <c:pt idx="122">
                  <c:v>-7.7391962999999997</c:v>
                </c:pt>
                <c:pt idx="123">
                  <c:v>-7.7819032999999997</c:v>
                </c:pt>
                <c:pt idx="124">
                  <c:v>-7.8254213000000004</c:v>
                </c:pt>
                <c:pt idx="125">
                  <c:v>-7.8670106000000004</c:v>
                </c:pt>
                <c:pt idx="126">
                  <c:v>-7.9071207000000001</c:v>
                </c:pt>
                <c:pt idx="127">
                  <c:v>-7.9531321999999998</c:v>
                </c:pt>
                <c:pt idx="128">
                  <c:v>-7.9941396999999998</c:v>
                </c:pt>
                <c:pt idx="129">
                  <c:v>-8.0541619999999998</c:v>
                </c:pt>
                <c:pt idx="130">
                  <c:v>-8.0971851000000008</c:v>
                </c:pt>
                <c:pt idx="131">
                  <c:v>-8.1242514000000003</c:v>
                </c:pt>
                <c:pt idx="132">
                  <c:v>-8.1386003000000002</c:v>
                </c:pt>
                <c:pt idx="133">
                  <c:v>-8.1519203000000005</c:v>
                </c:pt>
                <c:pt idx="134">
                  <c:v>-8.1787329</c:v>
                </c:pt>
                <c:pt idx="135">
                  <c:v>-8.1809425000000005</c:v>
                </c:pt>
                <c:pt idx="136">
                  <c:v>-8.1793279999999999</c:v>
                </c:pt>
                <c:pt idx="137">
                  <c:v>-8.1476164000000004</c:v>
                </c:pt>
                <c:pt idx="138">
                  <c:v>-8.1116934000000001</c:v>
                </c:pt>
                <c:pt idx="139">
                  <c:v>-8.0624217999999992</c:v>
                </c:pt>
                <c:pt idx="140">
                  <c:v>-8.0133332999999993</c:v>
                </c:pt>
                <c:pt idx="141">
                  <c:v>-7.9599279999999997</c:v>
                </c:pt>
                <c:pt idx="142">
                  <c:v>-7.9096593999999998</c:v>
                </c:pt>
                <c:pt idx="143">
                  <c:v>-7.8848639</c:v>
                </c:pt>
                <c:pt idx="144">
                  <c:v>-7.9209490000000002</c:v>
                </c:pt>
                <c:pt idx="145">
                  <c:v>-8.0516404999999995</c:v>
                </c:pt>
                <c:pt idx="146">
                  <c:v>-8.2852706999999999</c:v>
                </c:pt>
                <c:pt idx="147">
                  <c:v>-8.5632715000000008</c:v>
                </c:pt>
                <c:pt idx="148">
                  <c:v>-8.7894020000000008</c:v>
                </c:pt>
                <c:pt idx="149">
                  <c:v>-8.9144936000000001</c:v>
                </c:pt>
                <c:pt idx="150">
                  <c:v>-8.9461861000000003</c:v>
                </c:pt>
                <c:pt idx="151">
                  <c:v>-8.9297608999999998</c:v>
                </c:pt>
                <c:pt idx="152">
                  <c:v>-8.8877153</c:v>
                </c:pt>
                <c:pt idx="153">
                  <c:v>-8.8501873</c:v>
                </c:pt>
                <c:pt idx="154">
                  <c:v>-8.8054770999999992</c:v>
                </c:pt>
                <c:pt idx="155">
                  <c:v>-8.7762527000000006</c:v>
                </c:pt>
                <c:pt idx="156">
                  <c:v>-8.7194319</c:v>
                </c:pt>
                <c:pt idx="157">
                  <c:v>-8.6591158000000004</c:v>
                </c:pt>
                <c:pt idx="158">
                  <c:v>-8.5908861000000005</c:v>
                </c:pt>
                <c:pt idx="159">
                  <c:v>-8.5310640000000006</c:v>
                </c:pt>
                <c:pt idx="160">
                  <c:v>-8.4848747000000007</c:v>
                </c:pt>
                <c:pt idx="161">
                  <c:v>-8.4224405000000004</c:v>
                </c:pt>
                <c:pt idx="162">
                  <c:v>-8.3658037000000007</c:v>
                </c:pt>
                <c:pt idx="163">
                  <c:v>-8.3094721000000007</c:v>
                </c:pt>
                <c:pt idx="164">
                  <c:v>-8.2611971000000004</c:v>
                </c:pt>
                <c:pt idx="165">
                  <c:v>-8.2104149</c:v>
                </c:pt>
                <c:pt idx="166">
                  <c:v>-8.1532288000000008</c:v>
                </c:pt>
                <c:pt idx="167">
                  <c:v>-8.0967082999999995</c:v>
                </c:pt>
                <c:pt idx="168">
                  <c:v>-8.0358228999999994</c:v>
                </c:pt>
                <c:pt idx="169">
                  <c:v>-7.9557384999999998</c:v>
                </c:pt>
                <c:pt idx="170">
                  <c:v>-7.8799558000000003</c:v>
                </c:pt>
                <c:pt idx="171">
                  <c:v>-7.7818413</c:v>
                </c:pt>
                <c:pt idx="172">
                  <c:v>-7.7069682999999998</c:v>
                </c:pt>
                <c:pt idx="173">
                  <c:v>-7.6135621000000002</c:v>
                </c:pt>
                <c:pt idx="174">
                  <c:v>-7.5324945000000003</c:v>
                </c:pt>
                <c:pt idx="175">
                  <c:v>-7.4468169</c:v>
                </c:pt>
                <c:pt idx="176">
                  <c:v>-7.3674258999999997</c:v>
                </c:pt>
                <c:pt idx="177">
                  <c:v>-7.3205171</c:v>
                </c:pt>
                <c:pt idx="178">
                  <c:v>-7.2951440999999999</c:v>
                </c:pt>
                <c:pt idx="179">
                  <c:v>-7.3051576999999996</c:v>
                </c:pt>
                <c:pt idx="180">
                  <c:v>-7.3118730000000003</c:v>
                </c:pt>
                <c:pt idx="181">
                  <c:v>-7.2922912000000002</c:v>
                </c:pt>
                <c:pt idx="182">
                  <c:v>-7.2460073999999999</c:v>
                </c:pt>
                <c:pt idx="183">
                  <c:v>-7.1666068999999997</c:v>
                </c:pt>
                <c:pt idx="184">
                  <c:v>-7.0941858</c:v>
                </c:pt>
                <c:pt idx="185">
                  <c:v>-7.0074844000000001</c:v>
                </c:pt>
                <c:pt idx="186">
                  <c:v>-6.9315715000000004</c:v>
                </c:pt>
                <c:pt idx="187">
                  <c:v>-6.8629297999999999</c:v>
                </c:pt>
                <c:pt idx="188">
                  <c:v>-6.8013700999999998</c:v>
                </c:pt>
                <c:pt idx="189">
                  <c:v>-6.7533221000000001</c:v>
                </c:pt>
                <c:pt idx="190">
                  <c:v>-6.7099710000000004</c:v>
                </c:pt>
                <c:pt idx="191">
                  <c:v>-6.6904769000000002</c:v>
                </c:pt>
                <c:pt idx="192">
                  <c:v>-6.672256</c:v>
                </c:pt>
                <c:pt idx="193">
                  <c:v>-6.6667646999999999</c:v>
                </c:pt>
                <c:pt idx="194">
                  <c:v>-6.6539926999999999</c:v>
                </c:pt>
                <c:pt idx="195">
                  <c:v>-6.6565298999999998</c:v>
                </c:pt>
                <c:pt idx="196">
                  <c:v>-6.6548623999999998</c:v>
                </c:pt>
                <c:pt idx="197">
                  <c:v>-6.6637887999999998</c:v>
                </c:pt>
                <c:pt idx="198">
                  <c:v>-6.6771946</c:v>
                </c:pt>
                <c:pt idx="199">
                  <c:v>-6.7184986999999996</c:v>
                </c:pt>
                <c:pt idx="200">
                  <c:v>-6.7565245999999997</c:v>
                </c:pt>
                <c:pt idx="201">
                  <c:v>-6.7279992000000002</c:v>
                </c:pt>
                <c:pt idx="202">
                  <c:v>-6.7672714999999997</c:v>
                </c:pt>
                <c:pt idx="203">
                  <c:v>-6.8308191000000003</c:v>
                </c:pt>
                <c:pt idx="204">
                  <c:v>-6.8890862000000004</c:v>
                </c:pt>
                <c:pt idx="205">
                  <c:v>-6.9427724</c:v>
                </c:pt>
                <c:pt idx="206">
                  <c:v>-6.9908222999999996</c:v>
                </c:pt>
                <c:pt idx="207">
                  <c:v>-7.0267214999999998</c:v>
                </c:pt>
                <c:pt idx="208">
                  <c:v>-7.0344739000000001</c:v>
                </c:pt>
                <c:pt idx="209">
                  <c:v>-7.0304542000000003</c:v>
                </c:pt>
                <c:pt idx="210">
                  <c:v>-7.0145216000000001</c:v>
                </c:pt>
                <c:pt idx="211">
                  <c:v>-7.0015010999999996</c:v>
                </c:pt>
                <c:pt idx="212">
                  <c:v>-6.9776568000000001</c:v>
                </c:pt>
                <c:pt idx="213">
                  <c:v>-6.9579085999999997</c:v>
                </c:pt>
                <c:pt idx="214">
                  <c:v>-6.9299264000000003</c:v>
                </c:pt>
                <c:pt idx="215">
                  <c:v>-6.9175911000000001</c:v>
                </c:pt>
                <c:pt idx="216">
                  <c:v>-6.9194240999999996</c:v>
                </c:pt>
                <c:pt idx="217">
                  <c:v>-6.9386162999999996</c:v>
                </c:pt>
                <c:pt idx="218">
                  <c:v>-6.9465146000000004</c:v>
                </c:pt>
                <c:pt idx="219">
                  <c:v>-6.9606776000000004</c:v>
                </c:pt>
                <c:pt idx="220">
                  <c:v>-6.9597138999999997</c:v>
                </c:pt>
                <c:pt idx="221">
                  <c:v>-6.9686178999999999</c:v>
                </c:pt>
                <c:pt idx="222">
                  <c:v>-6.9583105999999999</c:v>
                </c:pt>
                <c:pt idx="223">
                  <c:v>-6.9642191000000002</c:v>
                </c:pt>
                <c:pt idx="224">
                  <c:v>-6.9639654000000002</c:v>
                </c:pt>
                <c:pt idx="225">
                  <c:v>-7.0003928999999996</c:v>
                </c:pt>
                <c:pt idx="226">
                  <c:v>-7.0536861000000002</c:v>
                </c:pt>
                <c:pt idx="227">
                  <c:v>-7.1399822000000004</c:v>
                </c:pt>
                <c:pt idx="228">
                  <c:v>-7.2014088999999997</c:v>
                </c:pt>
                <c:pt idx="229">
                  <c:v>-7.2677816999999996</c:v>
                </c:pt>
                <c:pt idx="230">
                  <c:v>-7.3002281</c:v>
                </c:pt>
                <c:pt idx="231">
                  <c:v>-7.3538218000000004</c:v>
                </c:pt>
                <c:pt idx="232">
                  <c:v>-7.3645692</c:v>
                </c:pt>
                <c:pt idx="233">
                  <c:v>-7.4187202000000001</c:v>
                </c:pt>
                <c:pt idx="234">
                  <c:v>-7.4479547000000004</c:v>
                </c:pt>
                <c:pt idx="235">
                  <c:v>-7.5176677999999999</c:v>
                </c:pt>
                <c:pt idx="236">
                  <c:v>-7.5496797999999998</c:v>
                </c:pt>
                <c:pt idx="237">
                  <c:v>-7.6113290999999998</c:v>
                </c:pt>
                <c:pt idx="238">
                  <c:v>-7.6454491999999998</c:v>
                </c:pt>
                <c:pt idx="239">
                  <c:v>-7.7097945000000001</c:v>
                </c:pt>
                <c:pt idx="240">
                  <c:v>-7.7246695000000001</c:v>
                </c:pt>
                <c:pt idx="241">
                  <c:v>-7.7755418000000001</c:v>
                </c:pt>
                <c:pt idx="242">
                  <c:v>-7.7882332999999999</c:v>
                </c:pt>
                <c:pt idx="243">
                  <c:v>-7.8436903999999998</c:v>
                </c:pt>
                <c:pt idx="244">
                  <c:v>-7.8745899000000001</c:v>
                </c:pt>
                <c:pt idx="245">
                  <c:v>-7.9322052000000003</c:v>
                </c:pt>
                <c:pt idx="246">
                  <c:v>-7.9805225999999996</c:v>
                </c:pt>
                <c:pt idx="247">
                  <c:v>-8.0561360999999998</c:v>
                </c:pt>
                <c:pt idx="248">
                  <c:v>-8.1492547999999996</c:v>
                </c:pt>
                <c:pt idx="249">
                  <c:v>-8.2628765000000008</c:v>
                </c:pt>
                <c:pt idx="250">
                  <c:v>-8.3640118000000001</c:v>
                </c:pt>
                <c:pt idx="251">
                  <c:v>-8.4582414999999997</c:v>
                </c:pt>
                <c:pt idx="252">
                  <c:v>-8.5493945999999994</c:v>
                </c:pt>
                <c:pt idx="253">
                  <c:v>-8.6481961999999992</c:v>
                </c:pt>
                <c:pt idx="254">
                  <c:v>-8.7516327</c:v>
                </c:pt>
                <c:pt idx="255">
                  <c:v>-8.8519831</c:v>
                </c:pt>
                <c:pt idx="256">
                  <c:v>-8.9477843999999997</c:v>
                </c:pt>
                <c:pt idx="257">
                  <c:v>-9.0342245000000005</c:v>
                </c:pt>
                <c:pt idx="258">
                  <c:v>-9.1121482999999994</c:v>
                </c:pt>
                <c:pt idx="259">
                  <c:v>-9.1979628000000009</c:v>
                </c:pt>
                <c:pt idx="260">
                  <c:v>-9.2761888999999993</c:v>
                </c:pt>
                <c:pt idx="261">
                  <c:v>-9.3534354999999998</c:v>
                </c:pt>
                <c:pt idx="262">
                  <c:v>-9.4177941999999994</c:v>
                </c:pt>
                <c:pt idx="263">
                  <c:v>-9.4832467999999999</c:v>
                </c:pt>
                <c:pt idx="264">
                  <c:v>-9.5131083000000007</c:v>
                </c:pt>
                <c:pt idx="265">
                  <c:v>-9.5482130000000005</c:v>
                </c:pt>
                <c:pt idx="266">
                  <c:v>-9.5893496999999996</c:v>
                </c:pt>
                <c:pt idx="267">
                  <c:v>-9.6631136000000009</c:v>
                </c:pt>
                <c:pt idx="268">
                  <c:v>-9.7373218999999995</c:v>
                </c:pt>
                <c:pt idx="269">
                  <c:v>-9.7843579999999992</c:v>
                </c:pt>
                <c:pt idx="270">
                  <c:v>-9.8317212999999999</c:v>
                </c:pt>
                <c:pt idx="271">
                  <c:v>-9.8592691000000006</c:v>
                </c:pt>
                <c:pt idx="272">
                  <c:v>-9.9019174999999997</c:v>
                </c:pt>
                <c:pt idx="273">
                  <c:v>-9.9308548000000005</c:v>
                </c:pt>
                <c:pt idx="274">
                  <c:v>-9.9605683999999997</c:v>
                </c:pt>
                <c:pt idx="275">
                  <c:v>-9.9714507999999995</c:v>
                </c:pt>
                <c:pt idx="276">
                  <c:v>-9.9771652</c:v>
                </c:pt>
                <c:pt idx="277">
                  <c:v>-9.9577168999999994</c:v>
                </c:pt>
                <c:pt idx="278">
                  <c:v>-9.9458503999999994</c:v>
                </c:pt>
                <c:pt idx="279">
                  <c:v>-9.9356527000000003</c:v>
                </c:pt>
                <c:pt idx="280">
                  <c:v>-9.9228973000000007</c:v>
                </c:pt>
                <c:pt idx="281">
                  <c:v>-9.9096775000000008</c:v>
                </c:pt>
                <c:pt idx="282">
                  <c:v>-9.8862428999999992</c:v>
                </c:pt>
                <c:pt idx="283">
                  <c:v>-9.8853597999999998</c:v>
                </c:pt>
                <c:pt idx="284">
                  <c:v>-9.8691721000000001</c:v>
                </c:pt>
                <c:pt idx="285">
                  <c:v>-9.8805265000000002</c:v>
                </c:pt>
                <c:pt idx="286">
                  <c:v>-9.8735952000000005</c:v>
                </c:pt>
                <c:pt idx="287">
                  <c:v>-9.8940096000000004</c:v>
                </c:pt>
                <c:pt idx="288">
                  <c:v>-9.8991146000000008</c:v>
                </c:pt>
                <c:pt idx="289">
                  <c:v>-9.9241238000000003</c:v>
                </c:pt>
                <c:pt idx="290">
                  <c:v>-9.9371357000000007</c:v>
                </c:pt>
                <c:pt idx="291">
                  <c:v>-9.9550590999999997</c:v>
                </c:pt>
                <c:pt idx="292">
                  <c:v>-9.9708089999999991</c:v>
                </c:pt>
                <c:pt idx="293">
                  <c:v>-9.9756680000000006</c:v>
                </c:pt>
                <c:pt idx="294">
                  <c:v>-9.9946842</c:v>
                </c:pt>
                <c:pt idx="295">
                  <c:v>-10.005579000000001</c:v>
                </c:pt>
                <c:pt idx="296">
                  <c:v>-10.033462999999999</c:v>
                </c:pt>
                <c:pt idx="297">
                  <c:v>-10.053827999999999</c:v>
                </c:pt>
                <c:pt idx="298">
                  <c:v>-10.079433</c:v>
                </c:pt>
                <c:pt idx="299">
                  <c:v>-10.098364</c:v>
                </c:pt>
                <c:pt idx="300">
                  <c:v>-10.1027</c:v>
                </c:pt>
                <c:pt idx="301">
                  <c:v>-10.117285000000001</c:v>
                </c:pt>
                <c:pt idx="302">
                  <c:v>-10.119267000000001</c:v>
                </c:pt>
                <c:pt idx="303">
                  <c:v>-10.124497</c:v>
                </c:pt>
                <c:pt idx="304">
                  <c:v>-10.109114</c:v>
                </c:pt>
                <c:pt idx="305">
                  <c:v>-10.097756</c:v>
                </c:pt>
                <c:pt idx="306">
                  <c:v>-10.072531</c:v>
                </c:pt>
                <c:pt idx="307">
                  <c:v>-10.049048000000001</c:v>
                </c:pt>
                <c:pt idx="308">
                  <c:v>-10.004189</c:v>
                </c:pt>
                <c:pt idx="309">
                  <c:v>-9.9745168999999994</c:v>
                </c:pt>
                <c:pt idx="310">
                  <c:v>-9.9230604000000007</c:v>
                </c:pt>
                <c:pt idx="311">
                  <c:v>-9.8810710999999998</c:v>
                </c:pt>
                <c:pt idx="312">
                  <c:v>-9.8085565999999993</c:v>
                </c:pt>
                <c:pt idx="313">
                  <c:v>-9.7462272999999993</c:v>
                </c:pt>
                <c:pt idx="314">
                  <c:v>-9.6786241999999998</c:v>
                </c:pt>
                <c:pt idx="315">
                  <c:v>-9.6086731000000007</c:v>
                </c:pt>
                <c:pt idx="316">
                  <c:v>-9.5399016999999997</c:v>
                </c:pt>
                <c:pt idx="317">
                  <c:v>-9.4611272999999994</c:v>
                </c:pt>
                <c:pt idx="318">
                  <c:v>-9.3906641000000004</c:v>
                </c:pt>
                <c:pt idx="319">
                  <c:v>-9.3038454000000002</c:v>
                </c:pt>
                <c:pt idx="320">
                  <c:v>-9.2328013999999996</c:v>
                </c:pt>
                <c:pt idx="321">
                  <c:v>-9.1591196000000004</c:v>
                </c:pt>
                <c:pt idx="322">
                  <c:v>-9.1134176</c:v>
                </c:pt>
                <c:pt idx="323">
                  <c:v>-9.0701180000000008</c:v>
                </c:pt>
                <c:pt idx="324">
                  <c:v>-9.0354241999999996</c:v>
                </c:pt>
                <c:pt idx="325">
                  <c:v>-9.0119857999999997</c:v>
                </c:pt>
                <c:pt idx="326">
                  <c:v>-9.0025233999999994</c:v>
                </c:pt>
                <c:pt idx="327">
                  <c:v>-8.9837246000000004</c:v>
                </c:pt>
                <c:pt idx="328">
                  <c:v>-8.9523200999999997</c:v>
                </c:pt>
                <c:pt idx="329">
                  <c:v>-8.9214734999999994</c:v>
                </c:pt>
                <c:pt idx="330">
                  <c:v>-8.8995952999999997</c:v>
                </c:pt>
                <c:pt idx="331">
                  <c:v>-8.8816252000000002</c:v>
                </c:pt>
                <c:pt idx="332">
                  <c:v>-8.8781842999999991</c:v>
                </c:pt>
                <c:pt idx="333">
                  <c:v>-8.8731127000000001</c:v>
                </c:pt>
                <c:pt idx="334">
                  <c:v>-8.8868340999999997</c:v>
                </c:pt>
                <c:pt idx="335">
                  <c:v>-8.8883524000000005</c:v>
                </c:pt>
                <c:pt idx="336">
                  <c:v>-8.9144992999999992</c:v>
                </c:pt>
                <c:pt idx="337">
                  <c:v>-8.9380416999999994</c:v>
                </c:pt>
                <c:pt idx="338">
                  <c:v>-8.9616451000000001</c:v>
                </c:pt>
                <c:pt idx="339">
                  <c:v>-8.9896431000000003</c:v>
                </c:pt>
                <c:pt idx="340">
                  <c:v>-9.0224419000000005</c:v>
                </c:pt>
                <c:pt idx="341">
                  <c:v>-9.0580777999999995</c:v>
                </c:pt>
                <c:pt idx="342">
                  <c:v>-9.1016235000000005</c:v>
                </c:pt>
                <c:pt idx="343">
                  <c:v>-9.1474934000000001</c:v>
                </c:pt>
                <c:pt idx="344">
                  <c:v>-9.2134170999999991</c:v>
                </c:pt>
                <c:pt idx="345">
                  <c:v>-9.2657118000000001</c:v>
                </c:pt>
                <c:pt idx="346">
                  <c:v>-9.3233441999999993</c:v>
                </c:pt>
                <c:pt idx="347">
                  <c:v>-9.3854264999999995</c:v>
                </c:pt>
                <c:pt idx="348">
                  <c:v>-9.4642552999999996</c:v>
                </c:pt>
                <c:pt idx="349">
                  <c:v>-9.5212803000000008</c:v>
                </c:pt>
                <c:pt idx="350">
                  <c:v>-9.5606308000000002</c:v>
                </c:pt>
                <c:pt idx="351">
                  <c:v>-9.6454973000000006</c:v>
                </c:pt>
                <c:pt idx="352">
                  <c:v>-9.7287426000000004</c:v>
                </c:pt>
                <c:pt idx="353">
                  <c:v>-9.8305539999999993</c:v>
                </c:pt>
                <c:pt idx="354">
                  <c:v>-9.9095344999999995</c:v>
                </c:pt>
                <c:pt idx="355">
                  <c:v>-10.014608000000001</c:v>
                </c:pt>
                <c:pt idx="356">
                  <c:v>-10.168316000000001</c:v>
                </c:pt>
                <c:pt idx="357">
                  <c:v>-10.309164000000001</c:v>
                </c:pt>
                <c:pt idx="358">
                  <c:v>-10.456771</c:v>
                </c:pt>
                <c:pt idx="359">
                  <c:v>-10.582144</c:v>
                </c:pt>
                <c:pt idx="360">
                  <c:v>-10.688606</c:v>
                </c:pt>
                <c:pt idx="361">
                  <c:v>-10.791491000000001</c:v>
                </c:pt>
                <c:pt idx="362">
                  <c:v>-10.87134</c:v>
                </c:pt>
                <c:pt idx="363">
                  <c:v>-10.949645</c:v>
                </c:pt>
                <c:pt idx="364">
                  <c:v>-10.982967</c:v>
                </c:pt>
                <c:pt idx="365">
                  <c:v>-11.000292</c:v>
                </c:pt>
                <c:pt idx="366">
                  <c:v>-11.042870000000001</c:v>
                </c:pt>
                <c:pt idx="367">
                  <c:v>-11.108993999999999</c:v>
                </c:pt>
                <c:pt idx="368">
                  <c:v>-11.188094</c:v>
                </c:pt>
                <c:pt idx="369">
                  <c:v>-11.262169</c:v>
                </c:pt>
                <c:pt idx="370">
                  <c:v>-11.326032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CLvsLO!$Y$2</c:f>
              <c:strCache>
                <c:ptCount val="1"/>
                <c:pt idx="0">
                  <c:v>+14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CLvsLO!$V$5:$V$375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CLvsLO!$Y$5:$Y$375</c:f>
              <c:numCache>
                <c:formatCode>General</c:formatCode>
                <c:ptCount val="371"/>
                <c:pt idx="0">
                  <c:v>-47.848678999999997</c:v>
                </c:pt>
                <c:pt idx="1">
                  <c:v>-45.906745999999998</c:v>
                </c:pt>
                <c:pt idx="2">
                  <c:v>-47.701461999999999</c:v>
                </c:pt>
                <c:pt idx="3">
                  <c:v>-52.306614000000003</c:v>
                </c:pt>
                <c:pt idx="4">
                  <c:v>-55.111339999999998</c:v>
                </c:pt>
                <c:pt idx="5">
                  <c:v>-49.750729</c:v>
                </c:pt>
                <c:pt idx="6">
                  <c:v>-40.845837000000003</c:v>
                </c:pt>
                <c:pt idx="7">
                  <c:v>-32.420516999999997</c:v>
                </c:pt>
                <c:pt idx="8">
                  <c:v>-27.818966</c:v>
                </c:pt>
                <c:pt idx="9">
                  <c:v>-25.260662</c:v>
                </c:pt>
                <c:pt idx="10">
                  <c:v>-22.889668</c:v>
                </c:pt>
                <c:pt idx="11">
                  <c:v>-20.702181</c:v>
                </c:pt>
                <c:pt idx="12">
                  <c:v>-19.207903000000002</c:v>
                </c:pt>
                <c:pt idx="13">
                  <c:v>-18.703105999999998</c:v>
                </c:pt>
                <c:pt idx="14">
                  <c:v>-18.960723999999999</c:v>
                </c:pt>
                <c:pt idx="15">
                  <c:v>-19.757669</c:v>
                </c:pt>
                <c:pt idx="16">
                  <c:v>-20.712498</c:v>
                </c:pt>
                <c:pt idx="17">
                  <c:v>-21.170704000000001</c:v>
                </c:pt>
                <c:pt idx="18">
                  <c:v>-20.813053</c:v>
                </c:pt>
                <c:pt idx="19">
                  <c:v>-19.681260999999999</c:v>
                </c:pt>
                <c:pt idx="20">
                  <c:v>-18.176310999999998</c:v>
                </c:pt>
                <c:pt idx="21">
                  <c:v>-16.709976000000001</c:v>
                </c:pt>
                <c:pt idx="22">
                  <c:v>-15.476988</c:v>
                </c:pt>
                <c:pt idx="23">
                  <c:v>-14.353792</c:v>
                </c:pt>
                <c:pt idx="24">
                  <c:v>-13.14437</c:v>
                </c:pt>
                <c:pt idx="25">
                  <c:v>-11.917032000000001</c:v>
                </c:pt>
                <c:pt idx="26">
                  <c:v>-10.884706</c:v>
                </c:pt>
                <c:pt idx="27">
                  <c:v>-10.219561000000001</c:v>
                </c:pt>
                <c:pt idx="28">
                  <c:v>-9.7676487000000005</c:v>
                </c:pt>
                <c:pt idx="29">
                  <c:v>-9.4176655</c:v>
                </c:pt>
                <c:pt idx="30">
                  <c:v>-8.9892874000000003</c:v>
                </c:pt>
                <c:pt idx="31">
                  <c:v>-8.5341930000000001</c:v>
                </c:pt>
                <c:pt idx="32">
                  <c:v>-8.1306019000000003</c:v>
                </c:pt>
                <c:pt idx="33">
                  <c:v>-7.8131389999999996</c:v>
                </c:pt>
                <c:pt idx="34">
                  <c:v>-7.5609956</c:v>
                </c:pt>
                <c:pt idx="35">
                  <c:v>-7.2549299999999999</c:v>
                </c:pt>
                <c:pt idx="36">
                  <c:v>-6.9728130999999998</c:v>
                </c:pt>
                <c:pt idx="37">
                  <c:v>-6.7059302000000001</c:v>
                </c:pt>
                <c:pt idx="38">
                  <c:v>-6.4600223999999997</c:v>
                </c:pt>
                <c:pt idx="39">
                  <c:v>-6.2377032999999997</c:v>
                </c:pt>
                <c:pt idx="40">
                  <c:v>-5.9872230999999996</c:v>
                </c:pt>
                <c:pt idx="41">
                  <c:v>-5.8272285000000004</c:v>
                </c:pt>
                <c:pt idx="42">
                  <c:v>-5.6273713000000001</c:v>
                </c:pt>
                <c:pt idx="43">
                  <c:v>-5.5052237999999996</c:v>
                </c:pt>
                <c:pt idx="44">
                  <c:v>-5.3279696000000003</c:v>
                </c:pt>
                <c:pt idx="45">
                  <c:v>-5.2673186999999997</c:v>
                </c:pt>
                <c:pt idx="46">
                  <c:v>-5.2326012000000004</c:v>
                </c:pt>
                <c:pt idx="47">
                  <c:v>-5.2639374999999999</c:v>
                </c:pt>
                <c:pt idx="48">
                  <c:v>-5.2701535000000002</c:v>
                </c:pt>
                <c:pt idx="49">
                  <c:v>-5.1967524999999997</c:v>
                </c:pt>
                <c:pt idx="50">
                  <c:v>-5.1826854000000004</c:v>
                </c:pt>
                <c:pt idx="51">
                  <c:v>-5.2472538999999996</c:v>
                </c:pt>
                <c:pt idx="52">
                  <c:v>-5.4310945999999998</c:v>
                </c:pt>
                <c:pt idx="53">
                  <c:v>-5.5691604999999997</c:v>
                </c:pt>
                <c:pt idx="54">
                  <c:v>-5.5551329000000003</c:v>
                </c:pt>
                <c:pt idx="55">
                  <c:v>-5.5460533999999999</c:v>
                </c:pt>
                <c:pt idx="56">
                  <c:v>-5.5327387000000003</c:v>
                </c:pt>
                <c:pt idx="57">
                  <c:v>-5.6682873000000003</c:v>
                </c:pt>
                <c:pt idx="58">
                  <c:v>-5.7784728999999997</c:v>
                </c:pt>
                <c:pt idx="59">
                  <c:v>-5.8336506000000004</c:v>
                </c:pt>
                <c:pt idx="60">
                  <c:v>-5.8117576</c:v>
                </c:pt>
                <c:pt idx="61">
                  <c:v>-5.7457991000000002</c:v>
                </c:pt>
                <c:pt idx="62">
                  <c:v>-5.7580933999999999</c:v>
                </c:pt>
                <c:pt idx="63">
                  <c:v>-5.7839451000000004</c:v>
                </c:pt>
                <c:pt idx="64">
                  <c:v>-5.8166207999999999</c:v>
                </c:pt>
                <c:pt idx="65">
                  <c:v>-5.8007778999999999</c:v>
                </c:pt>
                <c:pt idx="66">
                  <c:v>-5.7744445999999998</c:v>
                </c:pt>
                <c:pt idx="67">
                  <c:v>-5.7486915999999999</c:v>
                </c:pt>
                <c:pt idx="68">
                  <c:v>-5.7404565999999999</c:v>
                </c:pt>
                <c:pt idx="69">
                  <c:v>-5.7691068999999997</c:v>
                </c:pt>
                <c:pt idx="70">
                  <c:v>-5.7834405999999996</c:v>
                </c:pt>
                <c:pt idx="71">
                  <c:v>-5.7961558999999996</c:v>
                </c:pt>
                <c:pt idx="72">
                  <c:v>-5.7867594000000002</c:v>
                </c:pt>
                <c:pt idx="73">
                  <c:v>-5.7913866000000001</c:v>
                </c:pt>
                <c:pt idx="74">
                  <c:v>-5.8532947999999996</c:v>
                </c:pt>
                <c:pt idx="75">
                  <c:v>-5.8888883999999999</c:v>
                </c:pt>
                <c:pt idx="76">
                  <c:v>-5.9206548000000003</c:v>
                </c:pt>
                <c:pt idx="77">
                  <c:v>-5.8955001999999999</c:v>
                </c:pt>
                <c:pt idx="78">
                  <c:v>-5.8889613000000001</c:v>
                </c:pt>
                <c:pt idx="79">
                  <c:v>-5.9121265000000003</c:v>
                </c:pt>
                <c:pt idx="80">
                  <c:v>-5.9300198999999996</c:v>
                </c:pt>
                <c:pt idx="81">
                  <c:v>-5.9666480999999996</c:v>
                </c:pt>
                <c:pt idx="82">
                  <c:v>-5.9754652999999998</c:v>
                </c:pt>
                <c:pt idx="83">
                  <c:v>-6.0127268000000003</c:v>
                </c:pt>
                <c:pt idx="84">
                  <c:v>-6.0244283999999997</c:v>
                </c:pt>
                <c:pt idx="85">
                  <c:v>-6.0519661999999999</c:v>
                </c:pt>
                <c:pt idx="86">
                  <c:v>-6.0491799999999998</c:v>
                </c:pt>
                <c:pt idx="87">
                  <c:v>-6.0518260000000001</c:v>
                </c:pt>
                <c:pt idx="88">
                  <c:v>-6.0551081</c:v>
                </c:pt>
                <c:pt idx="89">
                  <c:v>-6.0323396000000002</c:v>
                </c:pt>
                <c:pt idx="90">
                  <c:v>-6.0186539000000003</c:v>
                </c:pt>
                <c:pt idx="91">
                  <c:v>-5.9587078</c:v>
                </c:pt>
                <c:pt idx="92">
                  <c:v>-5.9386945000000004</c:v>
                </c:pt>
                <c:pt idx="93">
                  <c:v>-5.8933248999999996</c:v>
                </c:pt>
                <c:pt idx="94">
                  <c:v>-5.9068518000000001</c:v>
                </c:pt>
                <c:pt idx="95">
                  <c:v>-5.9647465000000004</c:v>
                </c:pt>
                <c:pt idx="96">
                  <c:v>-6.1444267999999997</c:v>
                </c:pt>
                <c:pt idx="97">
                  <c:v>-6.3844585</c:v>
                </c:pt>
                <c:pt idx="98">
                  <c:v>-6.6854433999999996</c:v>
                </c:pt>
                <c:pt idx="99">
                  <c:v>-6.9125313999999998</c:v>
                </c:pt>
                <c:pt idx="100">
                  <c:v>-7.1088972000000004</c:v>
                </c:pt>
                <c:pt idx="101">
                  <c:v>-7.2360920999999996</c:v>
                </c:pt>
                <c:pt idx="102">
                  <c:v>-7.3259081999999998</c:v>
                </c:pt>
                <c:pt idx="103">
                  <c:v>-7.4608644999999996</c:v>
                </c:pt>
                <c:pt idx="104">
                  <c:v>-7.5929637000000003</c:v>
                </c:pt>
                <c:pt idx="105">
                  <c:v>-7.8131380000000004</c:v>
                </c:pt>
                <c:pt idx="106">
                  <c:v>-7.9395803999999996</c:v>
                </c:pt>
                <c:pt idx="107">
                  <c:v>-8.0189629</c:v>
                </c:pt>
                <c:pt idx="108">
                  <c:v>-8.0523814999999992</c:v>
                </c:pt>
                <c:pt idx="109">
                  <c:v>-8.0988789000000008</c:v>
                </c:pt>
                <c:pt idx="110">
                  <c:v>-8.1745853000000004</c:v>
                </c:pt>
                <c:pt idx="111">
                  <c:v>-8.1699619000000006</c:v>
                </c:pt>
                <c:pt idx="112">
                  <c:v>-8.0789212999999993</c:v>
                </c:pt>
                <c:pt idx="113">
                  <c:v>-7.9514250999999998</c:v>
                </c:pt>
                <c:pt idx="114">
                  <c:v>-7.8178215</c:v>
                </c:pt>
                <c:pt idx="115">
                  <c:v>-7.7397632999999999</c:v>
                </c:pt>
                <c:pt idx="116">
                  <c:v>-7.6562662000000001</c:v>
                </c:pt>
                <c:pt idx="117">
                  <c:v>-7.6177067999999997</c:v>
                </c:pt>
                <c:pt idx="118">
                  <c:v>-7.6019702000000002</c:v>
                </c:pt>
                <c:pt idx="119">
                  <c:v>-7.6191129999999996</c:v>
                </c:pt>
                <c:pt idx="120">
                  <c:v>-7.6661801000000001</c:v>
                </c:pt>
                <c:pt idx="121">
                  <c:v>-7.7177644000000001</c:v>
                </c:pt>
                <c:pt idx="122">
                  <c:v>-7.7799519999999998</c:v>
                </c:pt>
                <c:pt idx="123">
                  <c:v>-7.8345345999999996</c:v>
                </c:pt>
                <c:pt idx="124">
                  <c:v>-7.8845644000000004</c:v>
                </c:pt>
                <c:pt idx="125">
                  <c:v>-7.9358931000000004</c:v>
                </c:pt>
                <c:pt idx="126">
                  <c:v>-7.9773917000000001</c:v>
                </c:pt>
                <c:pt idx="127">
                  <c:v>-8.0306224999999998</c:v>
                </c:pt>
                <c:pt idx="128">
                  <c:v>-8.0720024000000006</c:v>
                </c:pt>
                <c:pt idx="129">
                  <c:v>-8.1357250000000008</c:v>
                </c:pt>
                <c:pt idx="130">
                  <c:v>-8.1823092000000006</c:v>
                </c:pt>
                <c:pt idx="131">
                  <c:v>-8.2152662000000003</c:v>
                </c:pt>
                <c:pt idx="132">
                  <c:v>-8.2322358999999992</c:v>
                </c:pt>
                <c:pt idx="133">
                  <c:v>-8.2498015999999996</c:v>
                </c:pt>
                <c:pt idx="134">
                  <c:v>-8.2792376999999995</c:v>
                </c:pt>
                <c:pt idx="135">
                  <c:v>-8.2849521999999993</c:v>
                </c:pt>
                <c:pt idx="136">
                  <c:v>-8.2771626000000005</c:v>
                </c:pt>
                <c:pt idx="137">
                  <c:v>-8.2404136999999995</c:v>
                </c:pt>
                <c:pt idx="138">
                  <c:v>-8.1963825000000003</c:v>
                </c:pt>
                <c:pt idx="139">
                  <c:v>-8.1490706999999993</c:v>
                </c:pt>
                <c:pt idx="140">
                  <c:v>-8.0964422000000003</c:v>
                </c:pt>
                <c:pt idx="141">
                  <c:v>-8.0394468000000003</c:v>
                </c:pt>
                <c:pt idx="142">
                  <c:v>-7.9834356</c:v>
                </c:pt>
                <c:pt idx="143">
                  <c:v>-7.9584035999999996</c:v>
                </c:pt>
                <c:pt idx="144">
                  <c:v>-8.0034112999999998</c:v>
                </c:pt>
                <c:pt idx="145">
                  <c:v>-8.1477880000000003</c:v>
                </c:pt>
                <c:pt idx="146">
                  <c:v>-8.4111785999999995</c:v>
                </c:pt>
                <c:pt idx="147">
                  <c:v>-8.7180815000000003</c:v>
                </c:pt>
                <c:pt idx="148">
                  <c:v>-8.9777497999999998</c:v>
                </c:pt>
                <c:pt idx="149">
                  <c:v>-9.1210050999999996</c:v>
                </c:pt>
                <c:pt idx="150">
                  <c:v>-9.1684961000000005</c:v>
                </c:pt>
                <c:pt idx="151">
                  <c:v>-9.1525440000000007</c:v>
                </c:pt>
                <c:pt idx="152">
                  <c:v>-9.1077328000000009</c:v>
                </c:pt>
                <c:pt idx="153">
                  <c:v>-9.0644541000000007</c:v>
                </c:pt>
                <c:pt idx="154">
                  <c:v>-9.0272608000000005</c:v>
                </c:pt>
                <c:pt idx="155">
                  <c:v>-8.9934405999999996</c:v>
                </c:pt>
                <c:pt idx="156">
                  <c:v>-8.9285831000000009</c:v>
                </c:pt>
                <c:pt idx="157">
                  <c:v>-8.8382234999999998</c:v>
                </c:pt>
                <c:pt idx="158">
                  <c:v>-8.7499771000000006</c:v>
                </c:pt>
                <c:pt idx="159">
                  <c:v>-8.6689301000000007</c:v>
                </c:pt>
                <c:pt idx="160">
                  <c:v>-8.6112490000000008</c:v>
                </c:pt>
                <c:pt idx="161">
                  <c:v>-8.5385083999999996</c:v>
                </c:pt>
                <c:pt idx="162">
                  <c:v>-8.4677123999999999</c:v>
                </c:pt>
                <c:pt idx="163">
                  <c:v>-8.4116210999999996</c:v>
                </c:pt>
                <c:pt idx="164">
                  <c:v>-8.3612680000000008</c:v>
                </c:pt>
                <c:pt idx="165">
                  <c:v>-8.3243150999999997</c:v>
                </c:pt>
                <c:pt idx="166">
                  <c:v>-8.2625159999999997</c:v>
                </c:pt>
                <c:pt idx="167">
                  <c:v>-8.2142514999999996</c:v>
                </c:pt>
                <c:pt idx="168">
                  <c:v>-8.1641779000000003</c:v>
                </c:pt>
                <c:pt idx="169">
                  <c:v>-8.1000566000000003</c:v>
                </c:pt>
                <c:pt idx="170">
                  <c:v>-8.0376949</c:v>
                </c:pt>
                <c:pt idx="171">
                  <c:v>-7.9352951000000003</c:v>
                </c:pt>
                <c:pt idx="172">
                  <c:v>-7.8532162000000003</c:v>
                </c:pt>
                <c:pt idx="173">
                  <c:v>-7.7428470000000003</c:v>
                </c:pt>
                <c:pt idx="174">
                  <c:v>-7.6609024999999997</c:v>
                </c:pt>
                <c:pt idx="175">
                  <c:v>-7.5854669000000001</c:v>
                </c:pt>
                <c:pt idx="176">
                  <c:v>-7.5168080000000002</c:v>
                </c:pt>
                <c:pt idx="177">
                  <c:v>-7.4855546999999998</c:v>
                </c:pt>
                <c:pt idx="178">
                  <c:v>-7.4791163999999997</c:v>
                </c:pt>
                <c:pt idx="179">
                  <c:v>-7.5094218000000001</c:v>
                </c:pt>
                <c:pt idx="180">
                  <c:v>-7.5411910999999998</c:v>
                </c:pt>
                <c:pt idx="181">
                  <c:v>-7.5304861000000001</c:v>
                </c:pt>
                <c:pt idx="182">
                  <c:v>-7.4958587000000003</c:v>
                </c:pt>
                <c:pt idx="183">
                  <c:v>-7.3961420000000002</c:v>
                </c:pt>
                <c:pt idx="184">
                  <c:v>-7.3068666000000002</c:v>
                </c:pt>
                <c:pt idx="185">
                  <c:v>-7.2058815999999997</c:v>
                </c:pt>
                <c:pt idx="186">
                  <c:v>-7.1168122</c:v>
                </c:pt>
                <c:pt idx="187">
                  <c:v>-7.0241617999999999</c:v>
                </c:pt>
                <c:pt idx="188">
                  <c:v>-6.9306216000000003</c:v>
                </c:pt>
                <c:pt idx="189">
                  <c:v>-6.8547316</c:v>
                </c:pt>
                <c:pt idx="190">
                  <c:v>-6.7924924000000004</c:v>
                </c:pt>
                <c:pt idx="191">
                  <c:v>-6.7521199999999997</c:v>
                </c:pt>
                <c:pt idx="192">
                  <c:v>-6.7267083999999997</c:v>
                </c:pt>
                <c:pt idx="193">
                  <c:v>-6.7136955</c:v>
                </c:pt>
                <c:pt idx="194">
                  <c:v>-6.7140288000000004</c:v>
                </c:pt>
                <c:pt idx="195">
                  <c:v>-6.7297497000000002</c:v>
                </c:pt>
                <c:pt idx="196">
                  <c:v>-6.7574315</c:v>
                </c:pt>
                <c:pt idx="197">
                  <c:v>-6.7942666999999997</c:v>
                </c:pt>
                <c:pt idx="198">
                  <c:v>-6.8228549999999997</c:v>
                </c:pt>
                <c:pt idx="199">
                  <c:v>-6.8793005999999997</c:v>
                </c:pt>
                <c:pt idx="200">
                  <c:v>-6.921062</c:v>
                </c:pt>
                <c:pt idx="201">
                  <c:v>-6.7969059999999999</c:v>
                </c:pt>
                <c:pt idx="202">
                  <c:v>-6.8343109999999996</c:v>
                </c:pt>
                <c:pt idx="203">
                  <c:v>-6.9005498999999997</c:v>
                </c:pt>
                <c:pt idx="204">
                  <c:v>-6.9619818000000002</c:v>
                </c:pt>
                <c:pt idx="205">
                  <c:v>-7.0315536999999999</c:v>
                </c:pt>
                <c:pt idx="206">
                  <c:v>-7.0884495000000003</c:v>
                </c:pt>
                <c:pt idx="207">
                  <c:v>-7.1360482999999997</c:v>
                </c:pt>
                <c:pt idx="208">
                  <c:v>-7.1445059999999998</c:v>
                </c:pt>
                <c:pt idx="209">
                  <c:v>-7.1458086999999999</c:v>
                </c:pt>
                <c:pt idx="210">
                  <c:v>-7.1405249</c:v>
                </c:pt>
                <c:pt idx="211">
                  <c:v>-7.1389712999999997</c:v>
                </c:pt>
                <c:pt idx="212">
                  <c:v>-7.1267519000000004</c:v>
                </c:pt>
                <c:pt idx="213">
                  <c:v>-7.108994</c:v>
                </c:pt>
                <c:pt idx="214">
                  <c:v>-7.0906034</c:v>
                </c:pt>
                <c:pt idx="215">
                  <c:v>-7.0683559999999996</c:v>
                </c:pt>
                <c:pt idx="216">
                  <c:v>-7.0631947999999998</c:v>
                </c:pt>
                <c:pt idx="217">
                  <c:v>-7.0707621999999999</c:v>
                </c:pt>
                <c:pt idx="218">
                  <c:v>-7.0664277000000002</c:v>
                </c:pt>
                <c:pt idx="219">
                  <c:v>-7.0615458000000002</c:v>
                </c:pt>
                <c:pt idx="220">
                  <c:v>-7.0474315000000001</c:v>
                </c:pt>
                <c:pt idx="221">
                  <c:v>-7.0545359000000003</c:v>
                </c:pt>
                <c:pt idx="222">
                  <c:v>-7.0378775999999998</c:v>
                </c:pt>
                <c:pt idx="223">
                  <c:v>-7.0264348999999999</c:v>
                </c:pt>
                <c:pt idx="224">
                  <c:v>-7.0408530000000003</c:v>
                </c:pt>
                <c:pt idx="225">
                  <c:v>-7.0996566000000003</c:v>
                </c:pt>
                <c:pt idx="226">
                  <c:v>-7.1844950000000001</c:v>
                </c:pt>
                <c:pt idx="227">
                  <c:v>-7.2851895999999998</c:v>
                </c:pt>
                <c:pt idx="228">
                  <c:v>-7.3587870999999998</c:v>
                </c:pt>
                <c:pt idx="229">
                  <c:v>-7.4265131999999996</c:v>
                </c:pt>
                <c:pt idx="230">
                  <c:v>-7.4523491999999996</c:v>
                </c:pt>
                <c:pt idx="231">
                  <c:v>-7.5007676999999999</c:v>
                </c:pt>
                <c:pt idx="232">
                  <c:v>-7.5101829000000002</c:v>
                </c:pt>
                <c:pt idx="233">
                  <c:v>-7.5628780999999998</c:v>
                </c:pt>
                <c:pt idx="234">
                  <c:v>-7.5747843000000001</c:v>
                </c:pt>
                <c:pt idx="235">
                  <c:v>-7.6455916999999998</c:v>
                </c:pt>
                <c:pt idx="236">
                  <c:v>-7.6695175000000004</c:v>
                </c:pt>
                <c:pt idx="237">
                  <c:v>-7.7445931000000003</c:v>
                </c:pt>
                <c:pt idx="238">
                  <c:v>-7.7786169000000003</c:v>
                </c:pt>
                <c:pt idx="239">
                  <c:v>-7.8354492000000002</c:v>
                </c:pt>
                <c:pt idx="240">
                  <c:v>-7.8452491999999996</c:v>
                </c:pt>
                <c:pt idx="241">
                  <c:v>-7.8942242</c:v>
                </c:pt>
                <c:pt idx="242">
                  <c:v>-7.9153585</c:v>
                </c:pt>
                <c:pt idx="243">
                  <c:v>-7.9697762000000001</c:v>
                </c:pt>
                <c:pt idx="244">
                  <c:v>-7.9884377000000004</c:v>
                </c:pt>
                <c:pt idx="245">
                  <c:v>-8.0421753000000002</c:v>
                </c:pt>
                <c:pt idx="246">
                  <c:v>-8.0900449999999999</c:v>
                </c:pt>
                <c:pt idx="247">
                  <c:v>-8.1752262000000009</c:v>
                </c:pt>
                <c:pt idx="248">
                  <c:v>-8.2726707000000008</c:v>
                </c:pt>
                <c:pt idx="249">
                  <c:v>-8.3851528000000002</c:v>
                </c:pt>
                <c:pt idx="250">
                  <c:v>-8.4802742000000002</c:v>
                </c:pt>
                <c:pt idx="251">
                  <c:v>-8.5892476999999996</c:v>
                </c:pt>
                <c:pt idx="252">
                  <c:v>-8.6975450999999993</c:v>
                </c:pt>
                <c:pt idx="253">
                  <c:v>-8.8028993999999994</c:v>
                </c:pt>
                <c:pt idx="254">
                  <c:v>-8.8901319999999995</c:v>
                </c:pt>
                <c:pt idx="255">
                  <c:v>-8.9824295000000003</c:v>
                </c:pt>
                <c:pt idx="256">
                  <c:v>-9.0795355000000004</c:v>
                </c:pt>
                <c:pt idx="257">
                  <c:v>-9.1766299999999994</c:v>
                </c:pt>
                <c:pt idx="258">
                  <c:v>-9.2698430999999992</c:v>
                </c:pt>
                <c:pt idx="259">
                  <c:v>-9.3492613000000002</c:v>
                </c:pt>
                <c:pt idx="260">
                  <c:v>-9.4281301000000006</c:v>
                </c:pt>
                <c:pt idx="261">
                  <c:v>-9.4852295000000009</c:v>
                </c:pt>
                <c:pt idx="262">
                  <c:v>-9.5590334000000006</c:v>
                </c:pt>
                <c:pt idx="263">
                  <c:v>-9.6174698000000003</c:v>
                </c:pt>
                <c:pt idx="264">
                  <c:v>-9.6603688999999999</c:v>
                </c:pt>
                <c:pt idx="265">
                  <c:v>-9.6967773000000008</c:v>
                </c:pt>
                <c:pt idx="266">
                  <c:v>-9.7437439000000001</c:v>
                </c:pt>
                <c:pt idx="267">
                  <c:v>-9.7972564999999996</c:v>
                </c:pt>
                <c:pt idx="268">
                  <c:v>-9.865119</c:v>
                </c:pt>
                <c:pt idx="269">
                  <c:v>-9.9190035000000005</c:v>
                </c:pt>
                <c:pt idx="270">
                  <c:v>-9.9767246000000007</c:v>
                </c:pt>
                <c:pt idx="271">
                  <c:v>-10.007365999999999</c:v>
                </c:pt>
                <c:pt idx="272">
                  <c:v>-10.038729</c:v>
                </c:pt>
                <c:pt idx="273">
                  <c:v>-10.071856</c:v>
                </c:pt>
                <c:pt idx="274">
                  <c:v>-10.096850999999999</c:v>
                </c:pt>
                <c:pt idx="275">
                  <c:v>-10.10628</c:v>
                </c:pt>
                <c:pt idx="276">
                  <c:v>-10.089953</c:v>
                </c:pt>
                <c:pt idx="277">
                  <c:v>-10.085979</c:v>
                </c:pt>
                <c:pt idx="278">
                  <c:v>-10.079579000000001</c:v>
                </c:pt>
                <c:pt idx="279">
                  <c:v>-10.087159</c:v>
                </c:pt>
                <c:pt idx="280">
                  <c:v>-10.061348000000001</c:v>
                </c:pt>
                <c:pt idx="281">
                  <c:v>-10.045591999999999</c:v>
                </c:pt>
                <c:pt idx="282">
                  <c:v>-10.016774</c:v>
                </c:pt>
                <c:pt idx="283">
                  <c:v>-10.015437</c:v>
                </c:pt>
                <c:pt idx="284">
                  <c:v>-9.9891719999999999</c:v>
                </c:pt>
                <c:pt idx="285">
                  <c:v>-9.9911480000000008</c:v>
                </c:pt>
                <c:pt idx="286">
                  <c:v>-9.9726275999999991</c:v>
                </c:pt>
                <c:pt idx="287">
                  <c:v>-9.9883900000000008</c:v>
                </c:pt>
                <c:pt idx="288">
                  <c:v>-9.9813518999999999</c:v>
                </c:pt>
                <c:pt idx="289">
                  <c:v>-10.003080000000001</c:v>
                </c:pt>
                <c:pt idx="290">
                  <c:v>-10.000427</c:v>
                </c:pt>
                <c:pt idx="291">
                  <c:v>-10.025681000000001</c:v>
                </c:pt>
                <c:pt idx="292">
                  <c:v>-10.03641</c:v>
                </c:pt>
                <c:pt idx="293">
                  <c:v>-10.055415999999999</c:v>
                </c:pt>
                <c:pt idx="294">
                  <c:v>-10.065512</c:v>
                </c:pt>
                <c:pt idx="295">
                  <c:v>-10.076763</c:v>
                </c:pt>
                <c:pt idx="296">
                  <c:v>-10.093845999999999</c:v>
                </c:pt>
                <c:pt idx="297">
                  <c:v>-10.109603</c:v>
                </c:pt>
                <c:pt idx="298">
                  <c:v>-10.144463</c:v>
                </c:pt>
                <c:pt idx="299">
                  <c:v>-10.170012</c:v>
                </c:pt>
                <c:pt idx="300">
                  <c:v>-10.189137000000001</c:v>
                </c:pt>
                <c:pt idx="301">
                  <c:v>-10.180021999999999</c:v>
                </c:pt>
                <c:pt idx="302">
                  <c:v>-10.182240999999999</c:v>
                </c:pt>
                <c:pt idx="303">
                  <c:v>-10.180680000000001</c:v>
                </c:pt>
                <c:pt idx="304">
                  <c:v>-10.182316</c:v>
                </c:pt>
                <c:pt idx="305">
                  <c:v>-10.149495999999999</c:v>
                </c:pt>
                <c:pt idx="306">
                  <c:v>-10.114349000000001</c:v>
                </c:pt>
                <c:pt idx="307">
                  <c:v>-10.077228</c:v>
                </c:pt>
                <c:pt idx="308">
                  <c:v>-10.057335</c:v>
                </c:pt>
                <c:pt idx="309">
                  <c:v>-10.027934</c:v>
                </c:pt>
                <c:pt idx="310">
                  <c:v>-9.9670114999999999</c:v>
                </c:pt>
                <c:pt idx="311">
                  <c:v>-9.9165106000000005</c:v>
                </c:pt>
                <c:pt idx="312">
                  <c:v>-9.8330421000000001</c:v>
                </c:pt>
                <c:pt idx="313">
                  <c:v>-9.7855758999999995</c:v>
                </c:pt>
                <c:pt idx="314">
                  <c:v>-9.6964550000000003</c:v>
                </c:pt>
                <c:pt idx="315">
                  <c:v>-9.6504030000000007</c:v>
                </c:pt>
                <c:pt idx="316">
                  <c:v>-9.5645427999999999</c:v>
                </c:pt>
                <c:pt idx="317">
                  <c:v>-9.5034808999999996</c:v>
                </c:pt>
                <c:pt idx="318">
                  <c:v>-9.4193353999999996</c:v>
                </c:pt>
                <c:pt idx="319">
                  <c:v>-9.3422097999999991</c:v>
                </c:pt>
                <c:pt idx="320">
                  <c:v>-9.2643041999999998</c:v>
                </c:pt>
                <c:pt idx="321">
                  <c:v>-9.1731958000000002</c:v>
                </c:pt>
                <c:pt idx="322">
                  <c:v>-9.1260910000000006</c:v>
                </c:pt>
                <c:pt idx="323">
                  <c:v>-9.0819673999999999</c:v>
                </c:pt>
                <c:pt idx="324">
                  <c:v>-9.0743427000000008</c:v>
                </c:pt>
                <c:pt idx="325">
                  <c:v>-9.0434923000000005</c:v>
                </c:pt>
                <c:pt idx="326">
                  <c:v>-9.0407925000000002</c:v>
                </c:pt>
                <c:pt idx="327">
                  <c:v>-9.0214396000000008</c:v>
                </c:pt>
                <c:pt idx="328">
                  <c:v>-9.0147943000000001</c:v>
                </c:pt>
                <c:pt idx="329">
                  <c:v>-8.9934548999999997</c:v>
                </c:pt>
                <c:pt idx="330">
                  <c:v>-8.9878836</c:v>
                </c:pt>
                <c:pt idx="331">
                  <c:v>-8.9862584999999999</c:v>
                </c:pt>
                <c:pt idx="332">
                  <c:v>-8.9974326999999992</c:v>
                </c:pt>
                <c:pt idx="333">
                  <c:v>-9.0198727000000005</c:v>
                </c:pt>
                <c:pt idx="334">
                  <c:v>-9.0635338000000001</c:v>
                </c:pt>
                <c:pt idx="335">
                  <c:v>-9.1255684000000006</c:v>
                </c:pt>
                <c:pt idx="336">
                  <c:v>-9.1973763000000002</c:v>
                </c:pt>
                <c:pt idx="337">
                  <c:v>-9.2476950000000002</c:v>
                </c:pt>
                <c:pt idx="338">
                  <c:v>-9.2974528999999997</c:v>
                </c:pt>
                <c:pt idx="339">
                  <c:v>-9.3299713000000004</c:v>
                </c:pt>
                <c:pt idx="340">
                  <c:v>-9.3502150000000004</c:v>
                </c:pt>
                <c:pt idx="341">
                  <c:v>-9.3188314000000005</c:v>
                </c:pt>
                <c:pt idx="342">
                  <c:v>-9.3085822999999994</c:v>
                </c:pt>
                <c:pt idx="343">
                  <c:v>-9.3056439999999991</c:v>
                </c:pt>
                <c:pt idx="344">
                  <c:v>-9.3355111999999991</c:v>
                </c:pt>
                <c:pt idx="345">
                  <c:v>-9.3320521999999997</c:v>
                </c:pt>
                <c:pt idx="346">
                  <c:v>-9.354063</c:v>
                </c:pt>
                <c:pt idx="347">
                  <c:v>-9.3897247000000004</c:v>
                </c:pt>
                <c:pt idx="348">
                  <c:v>-9.4536590999999994</c:v>
                </c:pt>
                <c:pt idx="349">
                  <c:v>-9.5017157000000001</c:v>
                </c:pt>
                <c:pt idx="350">
                  <c:v>-9.5561295000000008</c:v>
                </c:pt>
                <c:pt idx="351">
                  <c:v>-9.6347579999999997</c:v>
                </c:pt>
                <c:pt idx="352">
                  <c:v>-9.7403659999999999</c:v>
                </c:pt>
                <c:pt idx="353">
                  <c:v>-9.9059018999999999</c:v>
                </c:pt>
                <c:pt idx="354">
                  <c:v>-10.100322999999999</c:v>
                </c:pt>
                <c:pt idx="355">
                  <c:v>-10.320122</c:v>
                </c:pt>
                <c:pt idx="356">
                  <c:v>-10.580007</c:v>
                </c:pt>
                <c:pt idx="357">
                  <c:v>-10.994946000000001</c:v>
                </c:pt>
                <c:pt idx="358">
                  <c:v>-11.631016000000001</c:v>
                </c:pt>
                <c:pt idx="359">
                  <c:v>-12.306233000000001</c:v>
                </c:pt>
                <c:pt idx="360">
                  <c:v>-12.846988</c:v>
                </c:pt>
                <c:pt idx="361">
                  <c:v>-13.023039000000001</c:v>
                </c:pt>
                <c:pt idx="362">
                  <c:v>-12.918075999999999</c:v>
                </c:pt>
                <c:pt idx="363">
                  <c:v>-12.515552</c:v>
                </c:pt>
                <c:pt idx="364">
                  <c:v>-12.084232</c:v>
                </c:pt>
                <c:pt idx="365">
                  <c:v>-11.702699000000001</c:v>
                </c:pt>
                <c:pt idx="366">
                  <c:v>-11.505072999999999</c:v>
                </c:pt>
                <c:pt idx="367">
                  <c:v>-11.415167</c:v>
                </c:pt>
                <c:pt idx="368">
                  <c:v>-11.40503</c:v>
                </c:pt>
                <c:pt idx="369">
                  <c:v>-11.438864000000001</c:v>
                </c:pt>
                <c:pt idx="370">
                  <c:v>-11.477152999999999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CLvsLO!$Z$2</c:f>
              <c:strCache>
                <c:ptCount val="1"/>
                <c:pt idx="0">
                  <c:v>+12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CLvsLO!$H$5:$H$375</c:f>
              <c:numCache>
                <c:formatCode>General</c:formatCode>
                <c:ptCount val="371"/>
                <c:pt idx="0">
                  <c:v>10</c:v>
                </c:pt>
                <c:pt idx="1">
                  <c:v>10.149545</c:v>
                </c:pt>
                <c:pt idx="2">
                  <c:v>10.29909</c:v>
                </c:pt>
                <c:pt idx="3">
                  <c:v>10.448634999999999</c:v>
                </c:pt>
                <c:pt idx="4">
                  <c:v>10.598179999999999</c:v>
                </c:pt>
                <c:pt idx="5">
                  <c:v>10.747725000000001</c:v>
                </c:pt>
                <c:pt idx="6">
                  <c:v>10.897270000000001</c:v>
                </c:pt>
                <c:pt idx="7">
                  <c:v>11.046815</c:v>
                </c:pt>
                <c:pt idx="8">
                  <c:v>11.19636</c:v>
                </c:pt>
                <c:pt idx="9">
                  <c:v>11.345905</c:v>
                </c:pt>
                <c:pt idx="10">
                  <c:v>11.49545</c:v>
                </c:pt>
                <c:pt idx="11">
                  <c:v>11.644995</c:v>
                </c:pt>
                <c:pt idx="12">
                  <c:v>11.79454</c:v>
                </c:pt>
                <c:pt idx="13">
                  <c:v>11.944084999999999</c:v>
                </c:pt>
                <c:pt idx="14">
                  <c:v>12.093629999999999</c:v>
                </c:pt>
                <c:pt idx="15">
                  <c:v>12.243175000000001</c:v>
                </c:pt>
                <c:pt idx="16">
                  <c:v>12.392720000000001</c:v>
                </c:pt>
                <c:pt idx="17">
                  <c:v>12.542265</c:v>
                </c:pt>
                <c:pt idx="18">
                  <c:v>12.69181</c:v>
                </c:pt>
                <c:pt idx="19">
                  <c:v>12.841355</c:v>
                </c:pt>
                <c:pt idx="20">
                  <c:v>12.9909</c:v>
                </c:pt>
                <c:pt idx="21">
                  <c:v>13.140445</c:v>
                </c:pt>
                <c:pt idx="22">
                  <c:v>13.28999</c:v>
                </c:pt>
                <c:pt idx="23">
                  <c:v>13.439534999999999</c:v>
                </c:pt>
                <c:pt idx="24">
                  <c:v>13.589079999999999</c:v>
                </c:pt>
                <c:pt idx="25">
                  <c:v>13.738625000000001</c:v>
                </c:pt>
                <c:pt idx="26">
                  <c:v>13.888170000000001</c:v>
                </c:pt>
                <c:pt idx="27">
                  <c:v>14.037715</c:v>
                </c:pt>
                <c:pt idx="28">
                  <c:v>14.18726</c:v>
                </c:pt>
                <c:pt idx="29">
                  <c:v>14.336805</c:v>
                </c:pt>
                <c:pt idx="30">
                  <c:v>14.48635</c:v>
                </c:pt>
                <c:pt idx="31">
                  <c:v>14.635895</c:v>
                </c:pt>
                <c:pt idx="32">
                  <c:v>14.785439999999999</c:v>
                </c:pt>
                <c:pt idx="33">
                  <c:v>14.934984999999999</c:v>
                </c:pt>
                <c:pt idx="34">
                  <c:v>15.084530000000001</c:v>
                </c:pt>
                <c:pt idx="35">
                  <c:v>15.234075000000001</c:v>
                </c:pt>
                <c:pt idx="36">
                  <c:v>15.383620000000001</c:v>
                </c:pt>
                <c:pt idx="37">
                  <c:v>15.533165</c:v>
                </c:pt>
                <c:pt idx="38">
                  <c:v>15.68271</c:v>
                </c:pt>
                <c:pt idx="39">
                  <c:v>15.832255</c:v>
                </c:pt>
                <c:pt idx="40">
                  <c:v>15.9818</c:v>
                </c:pt>
                <c:pt idx="41">
                  <c:v>16.131345</c:v>
                </c:pt>
                <c:pt idx="42">
                  <c:v>16.280889999999999</c:v>
                </c:pt>
                <c:pt idx="43">
                  <c:v>16.430434999999999</c:v>
                </c:pt>
                <c:pt idx="44">
                  <c:v>16.579979999999999</c:v>
                </c:pt>
                <c:pt idx="45">
                  <c:v>16.729524999999999</c:v>
                </c:pt>
                <c:pt idx="46">
                  <c:v>16.879069999999999</c:v>
                </c:pt>
                <c:pt idx="47">
                  <c:v>17.028614999999999</c:v>
                </c:pt>
                <c:pt idx="48">
                  <c:v>17.178159999999998</c:v>
                </c:pt>
                <c:pt idx="49">
                  <c:v>17.327705000000002</c:v>
                </c:pt>
                <c:pt idx="50">
                  <c:v>17.477250000000002</c:v>
                </c:pt>
                <c:pt idx="51">
                  <c:v>17.626795000000001</c:v>
                </c:pt>
                <c:pt idx="52">
                  <c:v>17.776340000000001</c:v>
                </c:pt>
                <c:pt idx="53">
                  <c:v>17.925885000000001</c:v>
                </c:pt>
                <c:pt idx="54">
                  <c:v>18.075430000000001</c:v>
                </c:pt>
                <c:pt idx="55">
                  <c:v>18.224975000000001</c:v>
                </c:pt>
                <c:pt idx="56">
                  <c:v>18.37452</c:v>
                </c:pt>
                <c:pt idx="57">
                  <c:v>18.524065</c:v>
                </c:pt>
                <c:pt idx="58">
                  <c:v>18.67361</c:v>
                </c:pt>
                <c:pt idx="59">
                  <c:v>18.823155</c:v>
                </c:pt>
                <c:pt idx="60">
                  <c:v>18.9727</c:v>
                </c:pt>
                <c:pt idx="61">
                  <c:v>19.122244999999999</c:v>
                </c:pt>
                <c:pt idx="62">
                  <c:v>19.271789999999999</c:v>
                </c:pt>
                <c:pt idx="63">
                  <c:v>19.421334999999999</c:v>
                </c:pt>
                <c:pt idx="64">
                  <c:v>19.570879999999999</c:v>
                </c:pt>
                <c:pt idx="65">
                  <c:v>19.720424999999999</c:v>
                </c:pt>
                <c:pt idx="66">
                  <c:v>19.869969999999999</c:v>
                </c:pt>
                <c:pt idx="67">
                  <c:v>20.019514999999998</c:v>
                </c:pt>
                <c:pt idx="68">
                  <c:v>20.169060000000002</c:v>
                </c:pt>
                <c:pt idx="69">
                  <c:v>20.318605000000002</c:v>
                </c:pt>
                <c:pt idx="70">
                  <c:v>20.468150000000001</c:v>
                </c:pt>
                <c:pt idx="71">
                  <c:v>20.617695000000001</c:v>
                </c:pt>
                <c:pt idx="72">
                  <c:v>20.767240000000001</c:v>
                </c:pt>
                <c:pt idx="73">
                  <c:v>20.916785000000001</c:v>
                </c:pt>
                <c:pt idx="74">
                  <c:v>21.066330000000001</c:v>
                </c:pt>
                <c:pt idx="75">
                  <c:v>21.215875</c:v>
                </c:pt>
                <c:pt idx="76">
                  <c:v>21.36542</c:v>
                </c:pt>
                <c:pt idx="77">
                  <c:v>21.514965</c:v>
                </c:pt>
                <c:pt idx="78">
                  <c:v>21.66451</c:v>
                </c:pt>
                <c:pt idx="79">
                  <c:v>21.814055</c:v>
                </c:pt>
                <c:pt idx="80">
                  <c:v>21.9636</c:v>
                </c:pt>
                <c:pt idx="81">
                  <c:v>22.113144999999999</c:v>
                </c:pt>
                <c:pt idx="82">
                  <c:v>22.262689999999999</c:v>
                </c:pt>
                <c:pt idx="83">
                  <c:v>22.412234999999999</c:v>
                </c:pt>
                <c:pt idx="84">
                  <c:v>22.561779999999999</c:v>
                </c:pt>
                <c:pt idx="85">
                  <c:v>22.711324999999999</c:v>
                </c:pt>
                <c:pt idx="86">
                  <c:v>22.860869999999998</c:v>
                </c:pt>
                <c:pt idx="87">
                  <c:v>23.010414999999998</c:v>
                </c:pt>
                <c:pt idx="88">
                  <c:v>23.159960000000002</c:v>
                </c:pt>
                <c:pt idx="89">
                  <c:v>23.309505000000001</c:v>
                </c:pt>
                <c:pt idx="90">
                  <c:v>23.459050000000001</c:v>
                </c:pt>
                <c:pt idx="91">
                  <c:v>23.608595000000001</c:v>
                </c:pt>
                <c:pt idx="92">
                  <c:v>23.758140000000001</c:v>
                </c:pt>
                <c:pt idx="93">
                  <c:v>23.907685000000001</c:v>
                </c:pt>
                <c:pt idx="94">
                  <c:v>24.057230000000001</c:v>
                </c:pt>
                <c:pt idx="95">
                  <c:v>24.206775</c:v>
                </c:pt>
                <c:pt idx="96">
                  <c:v>24.35632</c:v>
                </c:pt>
                <c:pt idx="97">
                  <c:v>24.505865</c:v>
                </c:pt>
                <c:pt idx="98">
                  <c:v>24.65541</c:v>
                </c:pt>
                <c:pt idx="99">
                  <c:v>24.804955</c:v>
                </c:pt>
                <c:pt idx="100">
                  <c:v>24.954499999999999</c:v>
                </c:pt>
                <c:pt idx="101">
                  <c:v>25.104044999999999</c:v>
                </c:pt>
                <c:pt idx="102">
                  <c:v>25.253589999999999</c:v>
                </c:pt>
                <c:pt idx="103">
                  <c:v>25.403134999999999</c:v>
                </c:pt>
                <c:pt idx="104">
                  <c:v>25.552679999999999</c:v>
                </c:pt>
                <c:pt idx="105">
                  <c:v>25.702224999999999</c:v>
                </c:pt>
                <c:pt idx="106">
                  <c:v>25.851769999999998</c:v>
                </c:pt>
                <c:pt idx="107">
                  <c:v>26.001315000000002</c:v>
                </c:pt>
                <c:pt idx="108">
                  <c:v>26.150860000000002</c:v>
                </c:pt>
                <c:pt idx="109">
                  <c:v>26.300405000000001</c:v>
                </c:pt>
                <c:pt idx="110">
                  <c:v>26.449950000000001</c:v>
                </c:pt>
                <c:pt idx="111">
                  <c:v>26.599495000000001</c:v>
                </c:pt>
                <c:pt idx="112">
                  <c:v>26.749040000000001</c:v>
                </c:pt>
                <c:pt idx="113">
                  <c:v>26.898585000000001</c:v>
                </c:pt>
                <c:pt idx="114">
                  <c:v>27.04813</c:v>
                </c:pt>
                <c:pt idx="115">
                  <c:v>27.197675</c:v>
                </c:pt>
                <c:pt idx="116">
                  <c:v>27.34722</c:v>
                </c:pt>
                <c:pt idx="117">
                  <c:v>27.496765</c:v>
                </c:pt>
                <c:pt idx="118">
                  <c:v>27.64631</c:v>
                </c:pt>
                <c:pt idx="119">
                  <c:v>27.795855</c:v>
                </c:pt>
                <c:pt idx="120">
                  <c:v>27.945399999999999</c:v>
                </c:pt>
                <c:pt idx="121">
                  <c:v>28.094944999999999</c:v>
                </c:pt>
                <c:pt idx="122">
                  <c:v>28.244489999999999</c:v>
                </c:pt>
                <c:pt idx="123">
                  <c:v>28.394034999999999</c:v>
                </c:pt>
                <c:pt idx="124">
                  <c:v>28.543579999999999</c:v>
                </c:pt>
                <c:pt idx="125">
                  <c:v>28.693124999999998</c:v>
                </c:pt>
                <c:pt idx="126">
                  <c:v>28.842669999999998</c:v>
                </c:pt>
                <c:pt idx="127">
                  <c:v>28.992215000000002</c:v>
                </c:pt>
                <c:pt idx="128">
                  <c:v>29.141760000000001</c:v>
                </c:pt>
                <c:pt idx="129">
                  <c:v>29.291305000000001</c:v>
                </c:pt>
                <c:pt idx="130">
                  <c:v>29.440850000000001</c:v>
                </c:pt>
                <c:pt idx="131">
                  <c:v>29.590395000000001</c:v>
                </c:pt>
                <c:pt idx="132">
                  <c:v>29.739940000000001</c:v>
                </c:pt>
                <c:pt idx="133">
                  <c:v>29.889485000000001</c:v>
                </c:pt>
                <c:pt idx="134">
                  <c:v>30.03903</c:v>
                </c:pt>
                <c:pt idx="135">
                  <c:v>30.188575</c:v>
                </c:pt>
                <c:pt idx="136">
                  <c:v>30.33812</c:v>
                </c:pt>
                <c:pt idx="137">
                  <c:v>30.487665</c:v>
                </c:pt>
                <c:pt idx="138">
                  <c:v>30.63721</c:v>
                </c:pt>
                <c:pt idx="139">
                  <c:v>30.786754999999999</c:v>
                </c:pt>
                <c:pt idx="140">
                  <c:v>30.936299999999999</c:v>
                </c:pt>
                <c:pt idx="141">
                  <c:v>31.085844999999999</c:v>
                </c:pt>
                <c:pt idx="142">
                  <c:v>31.235389999999999</c:v>
                </c:pt>
                <c:pt idx="143">
                  <c:v>31.384934999999999</c:v>
                </c:pt>
                <c:pt idx="144">
                  <c:v>31.534479999999999</c:v>
                </c:pt>
                <c:pt idx="145">
                  <c:v>31.684024999999998</c:v>
                </c:pt>
                <c:pt idx="146">
                  <c:v>31.833570000000002</c:v>
                </c:pt>
                <c:pt idx="147">
                  <c:v>31.983115000000002</c:v>
                </c:pt>
                <c:pt idx="148">
                  <c:v>32.132660000000001</c:v>
                </c:pt>
                <c:pt idx="149">
                  <c:v>32.282204999999998</c:v>
                </c:pt>
                <c:pt idx="150">
                  <c:v>32.431750000000001</c:v>
                </c:pt>
                <c:pt idx="151">
                  <c:v>32.581294999999997</c:v>
                </c:pt>
                <c:pt idx="152">
                  <c:v>32.730840000000001</c:v>
                </c:pt>
                <c:pt idx="153">
                  <c:v>32.880384999999997</c:v>
                </c:pt>
                <c:pt idx="154">
                  <c:v>33.02993</c:v>
                </c:pt>
                <c:pt idx="155">
                  <c:v>33.179474999999996</c:v>
                </c:pt>
                <c:pt idx="156">
                  <c:v>33.32902</c:v>
                </c:pt>
                <c:pt idx="157">
                  <c:v>33.478565000000003</c:v>
                </c:pt>
                <c:pt idx="158">
                  <c:v>33.62811</c:v>
                </c:pt>
                <c:pt idx="159">
                  <c:v>33.777655000000003</c:v>
                </c:pt>
                <c:pt idx="160">
                  <c:v>33.927199999999999</c:v>
                </c:pt>
                <c:pt idx="161">
                  <c:v>34.076745000000003</c:v>
                </c:pt>
                <c:pt idx="162">
                  <c:v>34.226289999999999</c:v>
                </c:pt>
                <c:pt idx="163">
                  <c:v>34.375835000000002</c:v>
                </c:pt>
                <c:pt idx="164">
                  <c:v>34.525379999999998</c:v>
                </c:pt>
                <c:pt idx="165">
                  <c:v>34.674925000000002</c:v>
                </c:pt>
                <c:pt idx="166">
                  <c:v>34.824469999999998</c:v>
                </c:pt>
                <c:pt idx="167">
                  <c:v>34.974015000000001</c:v>
                </c:pt>
                <c:pt idx="168">
                  <c:v>35.123559999999998</c:v>
                </c:pt>
                <c:pt idx="169">
                  <c:v>35.273105000000001</c:v>
                </c:pt>
                <c:pt idx="170">
                  <c:v>35.422649999999997</c:v>
                </c:pt>
                <c:pt idx="171">
                  <c:v>35.572195000000001</c:v>
                </c:pt>
                <c:pt idx="172">
                  <c:v>35.721739999999997</c:v>
                </c:pt>
                <c:pt idx="173">
                  <c:v>35.871285</c:v>
                </c:pt>
                <c:pt idx="174">
                  <c:v>36.020829999999997</c:v>
                </c:pt>
                <c:pt idx="175">
                  <c:v>36.170375</c:v>
                </c:pt>
                <c:pt idx="176">
                  <c:v>36.319920000000003</c:v>
                </c:pt>
                <c:pt idx="177">
                  <c:v>36.469465</c:v>
                </c:pt>
                <c:pt idx="178">
                  <c:v>36.619010000000003</c:v>
                </c:pt>
                <c:pt idx="179">
                  <c:v>36.768554999999999</c:v>
                </c:pt>
                <c:pt idx="180">
                  <c:v>36.918100000000003</c:v>
                </c:pt>
                <c:pt idx="181">
                  <c:v>37.067644999999999</c:v>
                </c:pt>
                <c:pt idx="182">
                  <c:v>37.217190000000002</c:v>
                </c:pt>
                <c:pt idx="183">
                  <c:v>37.366734999999998</c:v>
                </c:pt>
                <c:pt idx="184">
                  <c:v>37.516280000000002</c:v>
                </c:pt>
                <c:pt idx="185">
                  <c:v>37.665824999999998</c:v>
                </c:pt>
                <c:pt idx="186">
                  <c:v>37.815370000000001</c:v>
                </c:pt>
                <c:pt idx="187">
                  <c:v>37.964914999999998</c:v>
                </c:pt>
                <c:pt idx="188">
                  <c:v>38.114460000000001</c:v>
                </c:pt>
                <c:pt idx="189">
                  <c:v>38.264004999999997</c:v>
                </c:pt>
                <c:pt idx="190">
                  <c:v>38.413550000000001</c:v>
                </c:pt>
                <c:pt idx="191">
                  <c:v>38.563094999999997</c:v>
                </c:pt>
                <c:pt idx="192">
                  <c:v>38.71264</c:v>
                </c:pt>
                <c:pt idx="193">
                  <c:v>38.862184999999997</c:v>
                </c:pt>
                <c:pt idx="194">
                  <c:v>39.01173</c:v>
                </c:pt>
                <c:pt idx="195">
                  <c:v>39.161275000000003</c:v>
                </c:pt>
                <c:pt idx="196">
                  <c:v>39.31082</c:v>
                </c:pt>
                <c:pt idx="197">
                  <c:v>39.460365000000003</c:v>
                </c:pt>
                <c:pt idx="198">
                  <c:v>39.609909999999999</c:v>
                </c:pt>
                <c:pt idx="199">
                  <c:v>39.759455000000003</c:v>
                </c:pt>
                <c:pt idx="200">
                  <c:v>39.908999999999999</c:v>
                </c:pt>
                <c:pt idx="201">
                  <c:v>39.96</c:v>
                </c:pt>
                <c:pt idx="202">
                  <c:v>40.119999999999997</c:v>
                </c:pt>
                <c:pt idx="203">
                  <c:v>40.28</c:v>
                </c:pt>
                <c:pt idx="204">
                  <c:v>40.44</c:v>
                </c:pt>
                <c:pt idx="205">
                  <c:v>40.6</c:v>
                </c:pt>
                <c:pt idx="206">
                  <c:v>40.76</c:v>
                </c:pt>
                <c:pt idx="207">
                  <c:v>40.92</c:v>
                </c:pt>
                <c:pt idx="208">
                  <c:v>41.08</c:v>
                </c:pt>
                <c:pt idx="209">
                  <c:v>41.24</c:v>
                </c:pt>
                <c:pt idx="210">
                  <c:v>41.4</c:v>
                </c:pt>
                <c:pt idx="211">
                  <c:v>41.56</c:v>
                </c:pt>
                <c:pt idx="212">
                  <c:v>41.72</c:v>
                </c:pt>
                <c:pt idx="213">
                  <c:v>41.88</c:v>
                </c:pt>
                <c:pt idx="214">
                  <c:v>42.04</c:v>
                </c:pt>
                <c:pt idx="215">
                  <c:v>42.2</c:v>
                </c:pt>
                <c:pt idx="216">
                  <c:v>42.36</c:v>
                </c:pt>
                <c:pt idx="217">
                  <c:v>42.52</c:v>
                </c:pt>
                <c:pt idx="218">
                  <c:v>42.68</c:v>
                </c:pt>
                <c:pt idx="219">
                  <c:v>42.84</c:v>
                </c:pt>
                <c:pt idx="220">
                  <c:v>43</c:v>
                </c:pt>
                <c:pt idx="221">
                  <c:v>43.16</c:v>
                </c:pt>
                <c:pt idx="222">
                  <c:v>43.32</c:v>
                </c:pt>
                <c:pt idx="223">
                  <c:v>43.48</c:v>
                </c:pt>
                <c:pt idx="224">
                  <c:v>43.64</c:v>
                </c:pt>
                <c:pt idx="225">
                  <c:v>43.8</c:v>
                </c:pt>
                <c:pt idx="226">
                  <c:v>43.96</c:v>
                </c:pt>
                <c:pt idx="227">
                  <c:v>44.12</c:v>
                </c:pt>
                <c:pt idx="228">
                  <c:v>44.28</c:v>
                </c:pt>
                <c:pt idx="229">
                  <c:v>44.44</c:v>
                </c:pt>
                <c:pt idx="230">
                  <c:v>44.6</c:v>
                </c:pt>
                <c:pt idx="231">
                  <c:v>44.76</c:v>
                </c:pt>
                <c:pt idx="232">
                  <c:v>44.92</c:v>
                </c:pt>
                <c:pt idx="233">
                  <c:v>45.08</c:v>
                </c:pt>
                <c:pt idx="234">
                  <c:v>45.24</c:v>
                </c:pt>
                <c:pt idx="235">
                  <c:v>45.4</c:v>
                </c:pt>
                <c:pt idx="236">
                  <c:v>45.56</c:v>
                </c:pt>
                <c:pt idx="237">
                  <c:v>45.72</c:v>
                </c:pt>
                <c:pt idx="238">
                  <c:v>45.88</c:v>
                </c:pt>
                <c:pt idx="239">
                  <c:v>46.04</c:v>
                </c:pt>
                <c:pt idx="240">
                  <c:v>46.2</c:v>
                </c:pt>
                <c:pt idx="241">
                  <c:v>46.36</c:v>
                </c:pt>
                <c:pt idx="242">
                  <c:v>46.52</c:v>
                </c:pt>
                <c:pt idx="243">
                  <c:v>46.68</c:v>
                </c:pt>
                <c:pt idx="244">
                  <c:v>46.84</c:v>
                </c:pt>
                <c:pt idx="245">
                  <c:v>47</c:v>
                </c:pt>
                <c:pt idx="246">
                  <c:v>47.16</c:v>
                </c:pt>
                <c:pt idx="247">
                  <c:v>47.32</c:v>
                </c:pt>
                <c:pt idx="248">
                  <c:v>47.48</c:v>
                </c:pt>
                <c:pt idx="249">
                  <c:v>47.64</c:v>
                </c:pt>
                <c:pt idx="250">
                  <c:v>47.8</c:v>
                </c:pt>
                <c:pt idx="251">
                  <c:v>47.96</c:v>
                </c:pt>
                <c:pt idx="252">
                  <c:v>48.12</c:v>
                </c:pt>
                <c:pt idx="253">
                  <c:v>48.28</c:v>
                </c:pt>
                <c:pt idx="254">
                  <c:v>48.44</c:v>
                </c:pt>
                <c:pt idx="255">
                  <c:v>48.6</c:v>
                </c:pt>
                <c:pt idx="256">
                  <c:v>48.76</c:v>
                </c:pt>
                <c:pt idx="257">
                  <c:v>48.92</c:v>
                </c:pt>
                <c:pt idx="258">
                  <c:v>49.08</c:v>
                </c:pt>
                <c:pt idx="259">
                  <c:v>49.24</c:v>
                </c:pt>
                <c:pt idx="260">
                  <c:v>49.4</c:v>
                </c:pt>
                <c:pt idx="261">
                  <c:v>49.56</c:v>
                </c:pt>
                <c:pt idx="262">
                  <c:v>49.72</c:v>
                </c:pt>
                <c:pt idx="263">
                  <c:v>49.88</c:v>
                </c:pt>
                <c:pt idx="264">
                  <c:v>50.04</c:v>
                </c:pt>
                <c:pt idx="265">
                  <c:v>50.2</c:v>
                </c:pt>
                <c:pt idx="266">
                  <c:v>50.36</c:v>
                </c:pt>
                <c:pt idx="267">
                  <c:v>50.52</c:v>
                </c:pt>
                <c:pt idx="268">
                  <c:v>50.68</c:v>
                </c:pt>
                <c:pt idx="269">
                  <c:v>50.84</c:v>
                </c:pt>
                <c:pt idx="270">
                  <c:v>51</c:v>
                </c:pt>
                <c:pt idx="271">
                  <c:v>51.16</c:v>
                </c:pt>
                <c:pt idx="272">
                  <c:v>51.32</c:v>
                </c:pt>
                <c:pt idx="273">
                  <c:v>51.48</c:v>
                </c:pt>
                <c:pt idx="274">
                  <c:v>51.64</c:v>
                </c:pt>
                <c:pt idx="275">
                  <c:v>51.8</c:v>
                </c:pt>
                <c:pt idx="276">
                  <c:v>51.96</c:v>
                </c:pt>
                <c:pt idx="277">
                  <c:v>52.12</c:v>
                </c:pt>
                <c:pt idx="278">
                  <c:v>52.28</c:v>
                </c:pt>
                <c:pt idx="279">
                  <c:v>52.44</c:v>
                </c:pt>
                <c:pt idx="280">
                  <c:v>52.6</c:v>
                </c:pt>
                <c:pt idx="281">
                  <c:v>52.76</c:v>
                </c:pt>
                <c:pt idx="282">
                  <c:v>52.92</c:v>
                </c:pt>
                <c:pt idx="283">
                  <c:v>53.08</c:v>
                </c:pt>
                <c:pt idx="284">
                  <c:v>53.24</c:v>
                </c:pt>
                <c:pt idx="285">
                  <c:v>53.4</c:v>
                </c:pt>
                <c:pt idx="286">
                  <c:v>53.56</c:v>
                </c:pt>
                <c:pt idx="287">
                  <c:v>53.72</c:v>
                </c:pt>
                <c:pt idx="288">
                  <c:v>53.88</c:v>
                </c:pt>
                <c:pt idx="289">
                  <c:v>54.04</c:v>
                </c:pt>
                <c:pt idx="290">
                  <c:v>54.2</c:v>
                </c:pt>
                <c:pt idx="291">
                  <c:v>54.36</c:v>
                </c:pt>
                <c:pt idx="292">
                  <c:v>54.52</c:v>
                </c:pt>
                <c:pt idx="293">
                  <c:v>54.68</c:v>
                </c:pt>
                <c:pt idx="294">
                  <c:v>54.84</c:v>
                </c:pt>
                <c:pt idx="295">
                  <c:v>55</c:v>
                </c:pt>
                <c:pt idx="296">
                  <c:v>55.16</c:v>
                </c:pt>
                <c:pt idx="297">
                  <c:v>55.32</c:v>
                </c:pt>
                <c:pt idx="298">
                  <c:v>55.48</c:v>
                </c:pt>
                <c:pt idx="299">
                  <c:v>55.64</c:v>
                </c:pt>
                <c:pt idx="300">
                  <c:v>55.8</c:v>
                </c:pt>
                <c:pt idx="301">
                  <c:v>55.96</c:v>
                </c:pt>
                <c:pt idx="302">
                  <c:v>56.12</c:v>
                </c:pt>
                <c:pt idx="303">
                  <c:v>56.28</c:v>
                </c:pt>
                <c:pt idx="304">
                  <c:v>56.44</c:v>
                </c:pt>
                <c:pt idx="305">
                  <c:v>56.6</c:v>
                </c:pt>
                <c:pt idx="306">
                  <c:v>56.76</c:v>
                </c:pt>
                <c:pt idx="307">
                  <c:v>56.92</c:v>
                </c:pt>
                <c:pt idx="308">
                  <c:v>57.08</c:v>
                </c:pt>
                <c:pt idx="309">
                  <c:v>57.24</c:v>
                </c:pt>
                <c:pt idx="310">
                  <c:v>57.4</c:v>
                </c:pt>
                <c:pt idx="311">
                  <c:v>57.56</c:v>
                </c:pt>
                <c:pt idx="312">
                  <c:v>57.72</c:v>
                </c:pt>
                <c:pt idx="313">
                  <c:v>57.88</c:v>
                </c:pt>
                <c:pt idx="314">
                  <c:v>58.04</c:v>
                </c:pt>
                <c:pt idx="315">
                  <c:v>58.2</c:v>
                </c:pt>
                <c:pt idx="316">
                  <c:v>58.36</c:v>
                </c:pt>
                <c:pt idx="317">
                  <c:v>58.52</c:v>
                </c:pt>
                <c:pt idx="318">
                  <c:v>58.68</c:v>
                </c:pt>
                <c:pt idx="319">
                  <c:v>58.84</c:v>
                </c:pt>
                <c:pt idx="320">
                  <c:v>59</c:v>
                </c:pt>
                <c:pt idx="321">
                  <c:v>59.16</c:v>
                </c:pt>
                <c:pt idx="322">
                  <c:v>59.32</c:v>
                </c:pt>
                <c:pt idx="323">
                  <c:v>59.48</c:v>
                </c:pt>
                <c:pt idx="324">
                  <c:v>59.64</c:v>
                </c:pt>
                <c:pt idx="325">
                  <c:v>59.8</c:v>
                </c:pt>
                <c:pt idx="326">
                  <c:v>59.96</c:v>
                </c:pt>
                <c:pt idx="327">
                  <c:v>60.12</c:v>
                </c:pt>
                <c:pt idx="328">
                  <c:v>60.28</c:v>
                </c:pt>
                <c:pt idx="329">
                  <c:v>60.44</c:v>
                </c:pt>
                <c:pt idx="330">
                  <c:v>60.6</c:v>
                </c:pt>
                <c:pt idx="331">
                  <c:v>60.76</c:v>
                </c:pt>
                <c:pt idx="332">
                  <c:v>60.92</c:v>
                </c:pt>
                <c:pt idx="333">
                  <c:v>61.08</c:v>
                </c:pt>
                <c:pt idx="334">
                  <c:v>61.24</c:v>
                </c:pt>
                <c:pt idx="335">
                  <c:v>61.4</c:v>
                </c:pt>
                <c:pt idx="336">
                  <c:v>61.56</c:v>
                </c:pt>
                <c:pt idx="337">
                  <c:v>61.72</c:v>
                </c:pt>
                <c:pt idx="338">
                  <c:v>61.88</c:v>
                </c:pt>
                <c:pt idx="339">
                  <c:v>62.04</c:v>
                </c:pt>
                <c:pt idx="340">
                  <c:v>62.2</c:v>
                </c:pt>
                <c:pt idx="341">
                  <c:v>62.36</c:v>
                </c:pt>
                <c:pt idx="342">
                  <c:v>62.52</c:v>
                </c:pt>
                <c:pt idx="343">
                  <c:v>62.68</c:v>
                </c:pt>
                <c:pt idx="344">
                  <c:v>62.84</c:v>
                </c:pt>
                <c:pt idx="345">
                  <c:v>63</c:v>
                </c:pt>
                <c:pt idx="346">
                  <c:v>63.16</c:v>
                </c:pt>
                <c:pt idx="347">
                  <c:v>63.32</c:v>
                </c:pt>
                <c:pt idx="348">
                  <c:v>63.48</c:v>
                </c:pt>
                <c:pt idx="349">
                  <c:v>63.64</c:v>
                </c:pt>
                <c:pt idx="350">
                  <c:v>63.8</c:v>
                </c:pt>
                <c:pt idx="351">
                  <c:v>63.96</c:v>
                </c:pt>
                <c:pt idx="352">
                  <c:v>64.12</c:v>
                </c:pt>
                <c:pt idx="353">
                  <c:v>64.28</c:v>
                </c:pt>
                <c:pt idx="354">
                  <c:v>64.44</c:v>
                </c:pt>
                <c:pt idx="355">
                  <c:v>64.599999999999994</c:v>
                </c:pt>
                <c:pt idx="356">
                  <c:v>64.760000000000005</c:v>
                </c:pt>
                <c:pt idx="357">
                  <c:v>64.92</c:v>
                </c:pt>
                <c:pt idx="358">
                  <c:v>65.08</c:v>
                </c:pt>
                <c:pt idx="359">
                  <c:v>65.239999999999995</c:v>
                </c:pt>
                <c:pt idx="360">
                  <c:v>65.400000000000006</c:v>
                </c:pt>
                <c:pt idx="361">
                  <c:v>65.56</c:v>
                </c:pt>
                <c:pt idx="362">
                  <c:v>65.72</c:v>
                </c:pt>
                <c:pt idx="363">
                  <c:v>65.88</c:v>
                </c:pt>
                <c:pt idx="364">
                  <c:v>66.040000000000006</c:v>
                </c:pt>
                <c:pt idx="365">
                  <c:v>66.2</c:v>
                </c:pt>
                <c:pt idx="366">
                  <c:v>66.36</c:v>
                </c:pt>
                <c:pt idx="367">
                  <c:v>66.52</c:v>
                </c:pt>
                <c:pt idx="368">
                  <c:v>66.680000000000007</c:v>
                </c:pt>
                <c:pt idx="369">
                  <c:v>66.84</c:v>
                </c:pt>
                <c:pt idx="370">
                  <c:v>67</c:v>
                </c:pt>
              </c:numCache>
            </c:numRef>
          </c:xVal>
          <c:yVal>
            <c:numRef>
              <c:f>CLvsLO!$Z$5:$Z$375</c:f>
              <c:numCache>
                <c:formatCode>General</c:formatCode>
                <c:ptCount val="371"/>
                <c:pt idx="0">
                  <c:v>-69.776107999999994</c:v>
                </c:pt>
                <c:pt idx="1">
                  <c:v>-70.755615000000006</c:v>
                </c:pt>
                <c:pt idx="2">
                  <c:v>-73.162589999999994</c:v>
                </c:pt>
                <c:pt idx="3">
                  <c:v>-76.537391999999997</c:v>
                </c:pt>
                <c:pt idx="4">
                  <c:v>-77.300003000000004</c:v>
                </c:pt>
                <c:pt idx="5">
                  <c:v>-76.718192999999999</c:v>
                </c:pt>
                <c:pt idx="6">
                  <c:v>-68.302177</c:v>
                </c:pt>
                <c:pt idx="7">
                  <c:v>-57.083053999999997</c:v>
                </c:pt>
                <c:pt idx="8">
                  <c:v>-42.327796999999997</c:v>
                </c:pt>
                <c:pt idx="9">
                  <c:v>-32.563980000000001</c:v>
                </c:pt>
                <c:pt idx="10">
                  <c:v>-27.609175</c:v>
                </c:pt>
                <c:pt idx="11">
                  <c:v>-25.582277000000001</c:v>
                </c:pt>
                <c:pt idx="12">
                  <c:v>-24.319178000000001</c:v>
                </c:pt>
                <c:pt idx="13">
                  <c:v>-24.103058000000001</c:v>
                </c:pt>
                <c:pt idx="14">
                  <c:v>-25.050421</c:v>
                </c:pt>
                <c:pt idx="15">
                  <c:v>-26.390854000000001</c:v>
                </c:pt>
                <c:pt idx="16">
                  <c:v>-27.369174999999998</c:v>
                </c:pt>
                <c:pt idx="17">
                  <c:v>-27.405381999999999</c:v>
                </c:pt>
                <c:pt idx="18">
                  <c:v>-26.667839000000001</c:v>
                </c:pt>
                <c:pt idx="19">
                  <c:v>-25.255490999999999</c:v>
                </c:pt>
                <c:pt idx="20">
                  <c:v>-23.359100000000002</c:v>
                </c:pt>
                <c:pt idx="21">
                  <c:v>-21.119548999999999</c:v>
                </c:pt>
                <c:pt idx="22">
                  <c:v>-18.88505</c:v>
                </c:pt>
                <c:pt idx="23">
                  <c:v>-16.79673</c:v>
                </c:pt>
                <c:pt idx="24">
                  <c:v>-14.844325</c:v>
                </c:pt>
                <c:pt idx="25">
                  <c:v>-13.048233</c:v>
                </c:pt>
                <c:pt idx="26">
                  <c:v>-11.604058999999999</c:v>
                </c:pt>
                <c:pt idx="27">
                  <c:v>-10.705354</c:v>
                </c:pt>
                <c:pt idx="28">
                  <c:v>-10.188618999999999</c:v>
                </c:pt>
                <c:pt idx="29">
                  <c:v>-9.8255072000000006</c:v>
                </c:pt>
                <c:pt idx="30">
                  <c:v>-9.3474035000000004</c:v>
                </c:pt>
                <c:pt idx="31">
                  <c:v>-8.8245544000000002</c:v>
                </c:pt>
                <c:pt idx="32">
                  <c:v>-8.3824004999999993</c:v>
                </c:pt>
                <c:pt idx="33">
                  <c:v>-8.0740738000000007</c:v>
                </c:pt>
                <c:pt idx="34">
                  <c:v>-7.8530230999999997</c:v>
                </c:pt>
                <c:pt idx="35">
                  <c:v>-7.5315536999999999</c:v>
                </c:pt>
                <c:pt idx="36">
                  <c:v>-7.2028984999999999</c:v>
                </c:pt>
                <c:pt idx="37">
                  <c:v>-6.8786038999999999</c:v>
                </c:pt>
                <c:pt idx="38">
                  <c:v>-6.599977</c:v>
                </c:pt>
                <c:pt idx="39">
                  <c:v>-6.3647331999999999</c:v>
                </c:pt>
                <c:pt idx="40">
                  <c:v>-6.0948405000000001</c:v>
                </c:pt>
                <c:pt idx="41">
                  <c:v>-5.9219068999999998</c:v>
                </c:pt>
                <c:pt idx="42">
                  <c:v>-5.7090063000000004</c:v>
                </c:pt>
                <c:pt idx="43">
                  <c:v>-5.5790286</c:v>
                </c:pt>
                <c:pt idx="44">
                  <c:v>-5.3936609999999998</c:v>
                </c:pt>
                <c:pt idx="45">
                  <c:v>-5.3367614999999997</c:v>
                </c:pt>
                <c:pt idx="46">
                  <c:v>-5.3220524999999999</c:v>
                </c:pt>
                <c:pt idx="47">
                  <c:v>-5.371747</c:v>
                </c:pt>
                <c:pt idx="48">
                  <c:v>-5.3913836000000002</c:v>
                </c:pt>
                <c:pt idx="49">
                  <c:v>-5.3025808000000003</c:v>
                </c:pt>
                <c:pt idx="50">
                  <c:v>-5.2793536000000003</c:v>
                </c:pt>
                <c:pt idx="51">
                  <c:v>-5.3350654000000004</c:v>
                </c:pt>
                <c:pt idx="52">
                  <c:v>-5.5301980999999998</c:v>
                </c:pt>
                <c:pt idx="53">
                  <c:v>-5.6752295000000004</c:v>
                </c:pt>
                <c:pt idx="54">
                  <c:v>-5.6573447999999997</c:v>
                </c:pt>
                <c:pt idx="55">
                  <c:v>-5.6398897000000003</c:v>
                </c:pt>
                <c:pt idx="56">
                  <c:v>-5.6162704999999997</c:v>
                </c:pt>
                <c:pt idx="57">
                  <c:v>-5.7480159000000004</c:v>
                </c:pt>
                <c:pt idx="58">
                  <c:v>-5.8577928999999997</c:v>
                </c:pt>
                <c:pt idx="59">
                  <c:v>-5.9135045999999996</c:v>
                </c:pt>
                <c:pt idx="60">
                  <c:v>-5.8868051000000001</c:v>
                </c:pt>
                <c:pt idx="61">
                  <c:v>-5.8113698999999999</c:v>
                </c:pt>
                <c:pt idx="62">
                  <c:v>-5.8114385999999998</c:v>
                </c:pt>
                <c:pt idx="63">
                  <c:v>-5.8304790999999998</c:v>
                </c:pt>
                <c:pt idx="64">
                  <c:v>-5.8533058000000002</c:v>
                </c:pt>
                <c:pt idx="65">
                  <c:v>-5.8276633999999996</c:v>
                </c:pt>
                <c:pt idx="66">
                  <c:v>-5.7946023999999996</c:v>
                </c:pt>
                <c:pt idx="67">
                  <c:v>-5.7642984000000004</c:v>
                </c:pt>
                <c:pt idx="68">
                  <c:v>-5.7561397999999997</c:v>
                </c:pt>
                <c:pt idx="69">
                  <c:v>-5.7882156</c:v>
                </c:pt>
                <c:pt idx="70">
                  <c:v>-5.8060279000000001</c:v>
                </c:pt>
                <c:pt idx="71">
                  <c:v>-5.8204969999999996</c:v>
                </c:pt>
                <c:pt idx="72">
                  <c:v>-5.8132367</c:v>
                </c:pt>
                <c:pt idx="73">
                  <c:v>-5.8263106000000002</c:v>
                </c:pt>
                <c:pt idx="74">
                  <c:v>-5.9034776999999998</c:v>
                </c:pt>
                <c:pt idx="75">
                  <c:v>-5.9438867999999996</c:v>
                </c:pt>
                <c:pt idx="76">
                  <c:v>-5.9755092000000003</c:v>
                </c:pt>
                <c:pt idx="77">
                  <c:v>-5.9496136000000002</c:v>
                </c:pt>
                <c:pt idx="78">
                  <c:v>-5.9484643999999998</c:v>
                </c:pt>
                <c:pt idx="79">
                  <c:v>-5.9893884999999996</c:v>
                </c:pt>
                <c:pt idx="80">
                  <c:v>-5.9955806999999997</c:v>
                </c:pt>
                <c:pt idx="81">
                  <c:v>-6.025569</c:v>
                </c:pt>
                <c:pt idx="82">
                  <c:v>-6.0123915999999999</c:v>
                </c:pt>
                <c:pt idx="83">
                  <c:v>-6.0477233000000004</c:v>
                </c:pt>
                <c:pt idx="84">
                  <c:v>-6.0513095999999997</c:v>
                </c:pt>
                <c:pt idx="85">
                  <c:v>-6.0663223000000004</c:v>
                </c:pt>
                <c:pt idx="86">
                  <c:v>-6.0648898999999998</c:v>
                </c:pt>
                <c:pt idx="87">
                  <c:v>-6.0575580999999996</c:v>
                </c:pt>
                <c:pt idx="88">
                  <c:v>-6.0588350000000002</c:v>
                </c:pt>
                <c:pt idx="89">
                  <c:v>-6.0287309000000002</c:v>
                </c:pt>
                <c:pt idx="90">
                  <c:v>-6.0180645000000004</c:v>
                </c:pt>
                <c:pt idx="91">
                  <c:v>-5.9697480000000001</c:v>
                </c:pt>
                <c:pt idx="92">
                  <c:v>-5.9542513000000001</c:v>
                </c:pt>
                <c:pt idx="93">
                  <c:v>-5.9125695</c:v>
                </c:pt>
                <c:pt idx="94">
                  <c:v>-5.9195757000000002</c:v>
                </c:pt>
                <c:pt idx="95">
                  <c:v>-5.9820475999999996</c:v>
                </c:pt>
                <c:pt idx="96">
                  <c:v>-6.1813830999999997</c:v>
                </c:pt>
                <c:pt idx="97">
                  <c:v>-6.443562</c:v>
                </c:pt>
                <c:pt idx="98">
                  <c:v>-6.7669357999999997</c:v>
                </c:pt>
                <c:pt idx="99">
                  <c:v>-7.0076388999999999</c:v>
                </c:pt>
                <c:pt idx="100">
                  <c:v>-7.2128344000000002</c:v>
                </c:pt>
                <c:pt idx="101">
                  <c:v>-7.3450474999999997</c:v>
                </c:pt>
                <c:pt idx="102">
                  <c:v>-7.4331278999999997</c:v>
                </c:pt>
                <c:pt idx="103">
                  <c:v>-7.5594006</c:v>
                </c:pt>
                <c:pt idx="104">
                  <c:v>-7.6771668999999996</c:v>
                </c:pt>
                <c:pt idx="105">
                  <c:v>-7.8787193000000002</c:v>
                </c:pt>
                <c:pt idx="106">
                  <c:v>-8.0009212000000005</c:v>
                </c:pt>
                <c:pt idx="107">
                  <c:v>-8.0773363000000007</c:v>
                </c:pt>
                <c:pt idx="108">
                  <c:v>-8.1051854999999993</c:v>
                </c:pt>
                <c:pt idx="109">
                  <c:v>-8.1425581000000005</c:v>
                </c:pt>
                <c:pt idx="110">
                  <c:v>-8.2075472000000005</c:v>
                </c:pt>
                <c:pt idx="111">
                  <c:v>-8.1970586999999995</c:v>
                </c:pt>
                <c:pt idx="112">
                  <c:v>-8.1034793999999994</c:v>
                </c:pt>
                <c:pt idx="113">
                  <c:v>-7.9691954000000003</c:v>
                </c:pt>
                <c:pt idx="114">
                  <c:v>-7.8281216999999996</c:v>
                </c:pt>
                <c:pt idx="115">
                  <c:v>-7.7430662999999997</c:v>
                </c:pt>
                <c:pt idx="116">
                  <c:v>-7.653378</c:v>
                </c:pt>
                <c:pt idx="117">
                  <c:v>-7.6116972000000001</c:v>
                </c:pt>
                <c:pt idx="118">
                  <c:v>-7.5959095999999997</c:v>
                </c:pt>
                <c:pt idx="119">
                  <c:v>-7.6156993000000002</c:v>
                </c:pt>
                <c:pt idx="120">
                  <c:v>-7.6739477999999997</c:v>
                </c:pt>
                <c:pt idx="121">
                  <c:v>-7.7263450999999996</c:v>
                </c:pt>
                <c:pt idx="122">
                  <c:v>-7.7962398999999998</c:v>
                </c:pt>
                <c:pt idx="123">
                  <c:v>-7.8455591</c:v>
                </c:pt>
                <c:pt idx="124">
                  <c:v>-7.898129</c:v>
                </c:pt>
                <c:pt idx="125">
                  <c:v>-7.9434614000000003</c:v>
                </c:pt>
                <c:pt idx="126">
                  <c:v>-7.9867296000000003</c:v>
                </c:pt>
                <c:pt idx="127">
                  <c:v>-8.0372944000000004</c:v>
                </c:pt>
                <c:pt idx="128">
                  <c:v>-8.0804185999999998</c:v>
                </c:pt>
                <c:pt idx="129">
                  <c:v>-8.1384372999999997</c:v>
                </c:pt>
                <c:pt idx="130">
                  <c:v>-8.1845455000000005</c:v>
                </c:pt>
                <c:pt idx="131">
                  <c:v>-8.2084264999999998</c:v>
                </c:pt>
                <c:pt idx="132">
                  <c:v>-8.2170495999999993</c:v>
                </c:pt>
                <c:pt idx="133">
                  <c:v>-8.2265824999999992</c:v>
                </c:pt>
                <c:pt idx="134">
                  <c:v>-8.2543602000000007</c:v>
                </c:pt>
                <c:pt idx="135">
                  <c:v>-8.2596617000000006</c:v>
                </c:pt>
                <c:pt idx="136">
                  <c:v>-8.2464236999999994</c:v>
                </c:pt>
                <c:pt idx="137">
                  <c:v>-8.2087135</c:v>
                </c:pt>
                <c:pt idx="138">
                  <c:v>-8.1684474999999992</c:v>
                </c:pt>
                <c:pt idx="139">
                  <c:v>-8.1199388999999993</c:v>
                </c:pt>
                <c:pt idx="140">
                  <c:v>-8.0663537999999999</c:v>
                </c:pt>
                <c:pt idx="141">
                  <c:v>-8.0103798000000008</c:v>
                </c:pt>
                <c:pt idx="142">
                  <c:v>-7.9617519000000003</c:v>
                </c:pt>
                <c:pt idx="143">
                  <c:v>-7.9402137000000002</c:v>
                </c:pt>
                <c:pt idx="144">
                  <c:v>-7.9886369999999998</c:v>
                </c:pt>
                <c:pt idx="145">
                  <c:v>-8.1287546000000006</c:v>
                </c:pt>
                <c:pt idx="146">
                  <c:v>-8.3874092000000005</c:v>
                </c:pt>
                <c:pt idx="147">
                  <c:v>-8.6905107000000008</c:v>
                </c:pt>
                <c:pt idx="148">
                  <c:v>-8.9441232999999993</c:v>
                </c:pt>
                <c:pt idx="149">
                  <c:v>-9.0850401000000005</c:v>
                </c:pt>
                <c:pt idx="150">
                  <c:v>-9.1184521000000007</c:v>
                </c:pt>
                <c:pt idx="151">
                  <c:v>-9.1093492999999999</c:v>
                </c:pt>
                <c:pt idx="152">
                  <c:v>-9.0631761999999991</c:v>
                </c:pt>
                <c:pt idx="153">
                  <c:v>-9.0280074999999993</c:v>
                </c:pt>
                <c:pt idx="154">
                  <c:v>-8.9846705999999994</c:v>
                </c:pt>
                <c:pt idx="155">
                  <c:v>-8.9525681000000006</c:v>
                </c:pt>
                <c:pt idx="156">
                  <c:v>-8.8957586000000006</c:v>
                </c:pt>
                <c:pt idx="157">
                  <c:v>-8.8135928999999997</c:v>
                </c:pt>
                <c:pt idx="158">
                  <c:v>-8.7338532999999998</c:v>
                </c:pt>
                <c:pt idx="159">
                  <c:v>-8.6589117000000009</c:v>
                </c:pt>
                <c:pt idx="160">
                  <c:v>-8.6107148999999996</c:v>
                </c:pt>
                <c:pt idx="161">
                  <c:v>-8.5455255999999995</c:v>
                </c:pt>
                <c:pt idx="162">
                  <c:v>-8.4815102000000007</c:v>
                </c:pt>
                <c:pt idx="163">
                  <c:v>-8.4204702000000005</c:v>
                </c:pt>
                <c:pt idx="164">
                  <c:v>-8.3668546999999993</c:v>
                </c:pt>
                <c:pt idx="165">
                  <c:v>-8.3222961000000009</c:v>
                </c:pt>
                <c:pt idx="166">
                  <c:v>-8.2713499000000006</c:v>
                </c:pt>
                <c:pt idx="167">
                  <c:v>-8.2244033999999999</c:v>
                </c:pt>
                <c:pt idx="168">
                  <c:v>-8.1749782999999994</c:v>
                </c:pt>
                <c:pt idx="169">
                  <c:v>-8.0964221999999992</c:v>
                </c:pt>
                <c:pt idx="170">
                  <c:v>-8.0306291999999999</c:v>
                </c:pt>
                <c:pt idx="171">
                  <c:v>-7.9243411999999998</c:v>
                </c:pt>
                <c:pt idx="172">
                  <c:v>-7.8422483999999999</c:v>
                </c:pt>
                <c:pt idx="173">
                  <c:v>-7.7373589999999997</c:v>
                </c:pt>
                <c:pt idx="174">
                  <c:v>-7.6552500999999999</c:v>
                </c:pt>
                <c:pt idx="175">
                  <c:v>-7.5755939000000003</c:v>
                </c:pt>
                <c:pt idx="176">
                  <c:v>-7.4959397000000001</c:v>
                </c:pt>
                <c:pt idx="177">
                  <c:v>-7.4440955999999998</c:v>
                </c:pt>
                <c:pt idx="178">
                  <c:v>-7.4359964999999999</c:v>
                </c:pt>
                <c:pt idx="179">
                  <c:v>-7.4599260999999997</c:v>
                </c:pt>
                <c:pt idx="180">
                  <c:v>-7.493258</c:v>
                </c:pt>
                <c:pt idx="181">
                  <c:v>-7.4732313000000001</c:v>
                </c:pt>
                <c:pt idx="182">
                  <c:v>-7.4361652999999999</c:v>
                </c:pt>
                <c:pt idx="183">
                  <c:v>-7.3452516000000001</c:v>
                </c:pt>
                <c:pt idx="184">
                  <c:v>-7.2648720999999998</c:v>
                </c:pt>
                <c:pt idx="185">
                  <c:v>-7.1685214000000004</c:v>
                </c:pt>
                <c:pt idx="186">
                  <c:v>-7.0780034000000001</c:v>
                </c:pt>
                <c:pt idx="187">
                  <c:v>-6.9855036999999998</c:v>
                </c:pt>
                <c:pt idx="188">
                  <c:v>-6.8885756000000002</c:v>
                </c:pt>
                <c:pt idx="189">
                  <c:v>-6.8162265</c:v>
                </c:pt>
                <c:pt idx="190">
                  <c:v>-6.7503839000000001</c:v>
                </c:pt>
                <c:pt idx="191">
                  <c:v>-6.7121801000000003</c:v>
                </c:pt>
                <c:pt idx="192">
                  <c:v>-6.6909970999999997</c:v>
                </c:pt>
                <c:pt idx="193">
                  <c:v>-6.6718434999999996</c:v>
                </c:pt>
                <c:pt idx="194">
                  <c:v>-6.6628565999999996</c:v>
                </c:pt>
                <c:pt idx="195">
                  <c:v>-6.6608891000000003</c:v>
                </c:pt>
                <c:pt idx="196">
                  <c:v>-6.6737194000000004</c:v>
                </c:pt>
                <c:pt idx="197">
                  <c:v>-6.6883296999999997</c:v>
                </c:pt>
                <c:pt idx="198">
                  <c:v>-6.7088660999999998</c:v>
                </c:pt>
                <c:pt idx="199">
                  <c:v>-6.7577337999999996</c:v>
                </c:pt>
                <c:pt idx="200">
                  <c:v>-6.7997626999999996</c:v>
                </c:pt>
                <c:pt idx="201">
                  <c:v>-7.0691943000000004</c:v>
                </c:pt>
                <c:pt idx="202">
                  <c:v>-7.0906301000000003</c:v>
                </c:pt>
                <c:pt idx="203">
                  <c:v>-7.1486130000000001</c:v>
                </c:pt>
                <c:pt idx="204">
                  <c:v>-7.2083940999999996</c:v>
                </c:pt>
                <c:pt idx="205">
                  <c:v>-7.2672585999999999</c:v>
                </c:pt>
                <c:pt idx="206">
                  <c:v>-7.3083781999999999</c:v>
                </c:pt>
                <c:pt idx="207">
                  <c:v>-7.3482699</c:v>
                </c:pt>
                <c:pt idx="208">
                  <c:v>-7.3695415999999998</c:v>
                </c:pt>
                <c:pt idx="209">
                  <c:v>-7.3865737999999999</c:v>
                </c:pt>
                <c:pt idx="210">
                  <c:v>-7.3755440999999999</c:v>
                </c:pt>
                <c:pt idx="211">
                  <c:v>-7.3592348000000003</c:v>
                </c:pt>
                <c:pt idx="212">
                  <c:v>-7.3364282000000003</c:v>
                </c:pt>
                <c:pt idx="213">
                  <c:v>-7.3230009000000003</c:v>
                </c:pt>
                <c:pt idx="214">
                  <c:v>-7.3187742</c:v>
                </c:pt>
                <c:pt idx="215">
                  <c:v>-7.3122629999999997</c:v>
                </c:pt>
                <c:pt idx="216">
                  <c:v>-7.3184452000000002</c:v>
                </c:pt>
                <c:pt idx="217">
                  <c:v>-7.3257747000000002</c:v>
                </c:pt>
                <c:pt idx="218">
                  <c:v>-7.3296150999999998</c:v>
                </c:pt>
                <c:pt idx="219">
                  <c:v>-7.3203177000000004</c:v>
                </c:pt>
                <c:pt idx="220">
                  <c:v>-7.3111610000000002</c:v>
                </c:pt>
                <c:pt idx="221">
                  <c:v>-7.2957501000000002</c:v>
                </c:pt>
                <c:pt idx="222">
                  <c:v>-7.2694969</c:v>
                </c:pt>
                <c:pt idx="223">
                  <c:v>-7.2574005000000001</c:v>
                </c:pt>
                <c:pt idx="224">
                  <c:v>-7.2764186999999998</c:v>
                </c:pt>
                <c:pt idx="225">
                  <c:v>-7.3415365000000001</c:v>
                </c:pt>
                <c:pt idx="226">
                  <c:v>-7.4181910000000002</c:v>
                </c:pt>
                <c:pt idx="227">
                  <c:v>-7.5208925999999998</c:v>
                </c:pt>
                <c:pt idx="228">
                  <c:v>-7.5879078</c:v>
                </c:pt>
                <c:pt idx="229">
                  <c:v>-7.6522126000000004</c:v>
                </c:pt>
                <c:pt idx="230">
                  <c:v>-7.6668190999999997</c:v>
                </c:pt>
                <c:pt idx="231">
                  <c:v>-7.7136440000000004</c:v>
                </c:pt>
                <c:pt idx="232">
                  <c:v>-7.7141527999999999</c:v>
                </c:pt>
                <c:pt idx="233">
                  <c:v>-7.7704458000000001</c:v>
                </c:pt>
                <c:pt idx="234">
                  <c:v>-7.787509</c:v>
                </c:pt>
                <c:pt idx="235">
                  <c:v>-7.8619117999999997</c:v>
                </c:pt>
                <c:pt idx="236">
                  <c:v>-7.8857660000000003</c:v>
                </c:pt>
                <c:pt idx="237">
                  <c:v>-7.9530864000000001</c:v>
                </c:pt>
                <c:pt idx="238">
                  <c:v>-7.9822879000000002</c:v>
                </c:pt>
                <c:pt idx="239">
                  <c:v>-8.0448122000000009</c:v>
                </c:pt>
                <c:pt idx="240">
                  <c:v>-8.0566072000000002</c:v>
                </c:pt>
                <c:pt idx="241">
                  <c:v>-8.1085242999999991</c:v>
                </c:pt>
                <c:pt idx="242">
                  <c:v>-8.1147536999999996</c:v>
                </c:pt>
                <c:pt idx="243">
                  <c:v>-8.1643372000000003</c:v>
                </c:pt>
                <c:pt idx="244">
                  <c:v>-8.1632031999999999</c:v>
                </c:pt>
                <c:pt idx="245">
                  <c:v>-8.2153300999999992</c:v>
                </c:pt>
                <c:pt idx="246">
                  <c:v>-8.2606324999999998</c:v>
                </c:pt>
                <c:pt idx="247">
                  <c:v>-8.3693904999999997</c:v>
                </c:pt>
                <c:pt idx="248">
                  <c:v>-8.4687900999999997</c:v>
                </c:pt>
                <c:pt idx="249">
                  <c:v>-8.5936699000000001</c:v>
                </c:pt>
                <c:pt idx="250">
                  <c:v>-8.6950140000000005</c:v>
                </c:pt>
                <c:pt idx="251">
                  <c:v>-8.8217982999999993</c:v>
                </c:pt>
                <c:pt idx="252">
                  <c:v>-8.9480790999999993</c:v>
                </c:pt>
                <c:pt idx="253">
                  <c:v>-9.0798243999999997</c:v>
                </c:pt>
                <c:pt idx="254">
                  <c:v>-9.1985349999999997</c:v>
                </c:pt>
                <c:pt idx="255">
                  <c:v>-9.3160790999999996</c:v>
                </c:pt>
                <c:pt idx="256">
                  <c:v>-9.4258661000000004</c:v>
                </c:pt>
                <c:pt idx="257">
                  <c:v>-9.5227728000000003</c:v>
                </c:pt>
                <c:pt idx="258">
                  <c:v>-9.6058330999999999</c:v>
                </c:pt>
                <c:pt idx="259">
                  <c:v>-9.6829175999999997</c:v>
                </c:pt>
                <c:pt idx="260">
                  <c:v>-9.7567654000000008</c:v>
                </c:pt>
                <c:pt idx="261">
                  <c:v>-9.7984667000000005</c:v>
                </c:pt>
                <c:pt idx="262">
                  <c:v>-9.8337182999999992</c:v>
                </c:pt>
                <c:pt idx="263">
                  <c:v>-9.8525352000000002</c:v>
                </c:pt>
                <c:pt idx="264">
                  <c:v>-9.8766765999999997</c:v>
                </c:pt>
                <c:pt idx="265">
                  <c:v>-9.9147643999999993</c:v>
                </c:pt>
                <c:pt idx="266">
                  <c:v>-9.9695844999999998</c:v>
                </c:pt>
                <c:pt idx="267">
                  <c:v>-10.04189</c:v>
                </c:pt>
                <c:pt idx="268">
                  <c:v>-10.095516999999999</c:v>
                </c:pt>
                <c:pt idx="269">
                  <c:v>-10.144833</c:v>
                </c:pt>
                <c:pt idx="270">
                  <c:v>-10.201316</c:v>
                </c:pt>
                <c:pt idx="271">
                  <c:v>-10.256837000000001</c:v>
                </c:pt>
                <c:pt idx="272">
                  <c:v>-10.309239</c:v>
                </c:pt>
                <c:pt idx="273">
                  <c:v>-10.339117999999999</c:v>
                </c:pt>
                <c:pt idx="274">
                  <c:v>-10.386207000000001</c:v>
                </c:pt>
                <c:pt idx="275">
                  <c:v>-10.420648999999999</c:v>
                </c:pt>
                <c:pt idx="276">
                  <c:v>-10.450756</c:v>
                </c:pt>
                <c:pt idx="277">
                  <c:v>-10.468377</c:v>
                </c:pt>
                <c:pt idx="278">
                  <c:v>-10.469617</c:v>
                </c:pt>
                <c:pt idx="279">
                  <c:v>-10.451895</c:v>
                </c:pt>
                <c:pt idx="280">
                  <c:v>-10.430885</c:v>
                </c:pt>
                <c:pt idx="281">
                  <c:v>-10.405374999999999</c:v>
                </c:pt>
                <c:pt idx="282">
                  <c:v>-10.375774</c:v>
                </c:pt>
                <c:pt idx="283">
                  <c:v>-10.330164999999999</c:v>
                </c:pt>
                <c:pt idx="284">
                  <c:v>-10.269327000000001</c:v>
                </c:pt>
                <c:pt idx="285">
                  <c:v>-10.226649</c:v>
                </c:pt>
                <c:pt idx="286">
                  <c:v>-10.183903000000001</c:v>
                </c:pt>
                <c:pt idx="287">
                  <c:v>-10.179436000000001</c:v>
                </c:pt>
                <c:pt idx="288">
                  <c:v>-10.161612999999999</c:v>
                </c:pt>
                <c:pt idx="289">
                  <c:v>-10.166442</c:v>
                </c:pt>
                <c:pt idx="290">
                  <c:v>-10.176328</c:v>
                </c:pt>
                <c:pt idx="291">
                  <c:v>-10.199453999999999</c:v>
                </c:pt>
                <c:pt idx="292">
                  <c:v>-10.208755999999999</c:v>
                </c:pt>
                <c:pt idx="293">
                  <c:v>-10.207603000000001</c:v>
                </c:pt>
                <c:pt idx="294">
                  <c:v>-10.235329999999999</c:v>
                </c:pt>
                <c:pt idx="295">
                  <c:v>-10.269952999999999</c:v>
                </c:pt>
                <c:pt idx="296">
                  <c:v>-10.319138000000001</c:v>
                </c:pt>
                <c:pt idx="297">
                  <c:v>-10.336028000000001</c:v>
                </c:pt>
                <c:pt idx="298">
                  <c:v>-10.347923</c:v>
                </c:pt>
                <c:pt idx="299">
                  <c:v>-10.358231999999999</c:v>
                </c:pt>
                <c:pt idx="300">
                  <c:v>-10.374825</c:v>
                </c:pt>
                <c:pt idx="301">
                  <c:v>-10.364793000000001</c:v>
                </c:pt>
                <c:pt idx="302">
                  <c:v>-10.351027</c:v>
                </c:pt>
                <c:pt idx="303">
                  <c:v>-10.327336000000001</c:v>
                </c:pt>
                <c:pt idx="304">
                  <c:v>-10.320366</c:v>
                </c:pt>
                <c:pt idx="305">
                  <c:v>-10.292358</c:v>
                </c:pt>
                <c:pt idx="306">
                  <c:v>-10.259126</c:v>
                </c:pt>
                <c:pt idx="307">
                  <c:v>-10.218201000000001</c:v>
                </c:pt>
                <c:pt idx="308">
                  <c:v>-10.171367</c:v>
                </c:pt>
                <c:pt idx="309">
                  <c:v>-10.136241</c:v>
                </c:pt>
                <c:pt idx="310">
                  <c:v>-10.096805</c:v>
                </c:pt>
                <c:pt idx="311">
                  <c:v>-10.05321</c:v>
                </c:pt>
                <c:pt idx="312">
                  <c:v>-9.9963055000000001</c:v>
                </c:pt>
                <c:pt idx="313">
                  <c:v>-9.9392928999999999</c:v>
                </c:pt>
                <c:pt idx="314">
                  <c:v>-9.8747577999999994</c:v>
                </c:pt>
                <c:pt idx="315">
                  <c:v>-9.7997607999999996</c:v>
                </c:pt>
                <c:pt idx="316">
                  <c:v>-9.7161712999999992</c:v>
                </c:pt>
                <c:pt idx="317">
                  <c:v>-9.6447620000000001</c:v>
                </c:pt>
                <c:pt idx="318">
                  <c:v>-9.5650996999999993</c:v>
                </c:pt>
                <c:pt idx="319">
                  <c:v>-9.4761819999999997</c:v>
                </c:pt>
                <c:pt idx="320">
                  <c:v>-9.3957747999999999</c:v>
                </c:pt>
                <c:pt idx="321">
                  <c:v>-9.3251819999999999</c:v>
                </c:pt>
                <c:pt idx="322">
                  <c:v>-9.2688512999999997</c:v>
                </c:pt>
                <c:pt idx="323">
                  <c:v>-9.217905</c:v>
                </c:pt>
                <c:pt idx="324">
                  <c:v>-9.1951923000000004</c:v>
                </c:pt>
                <c:pt idx="325">
                  <c:v>-9.1968803000000001</c:v>
                </c:pt>
                <c:pt idx="326">
                  <c:v>-9.2160778000000008</c:v>
                </c:pt>
                <c:pt idx="327">
                  <c:v>-9.2007589000000003</c:v>
                </c:pt>
                <c:pt idx="328">
                  <c:v>-9.1935529999999996</c:v>
                </c:pt>
                <c:pt idx="329">
                  <c:v>-9.1782483999999993</c:v>
                </c:pt>
                <c:pt idx="330">
                  <c:v>-9.2144098000000003</c:v>
                </c:pt>
                <c:pt idx="331">
                  <c:v>-9.2665033000000001</c:v>
                </c:pt>
                <c:pt idx="332">
                  <c:v>-9.3706732000000006</c:v>
                </c:pt>
                <c:pt idx="333">
                  <c:v>-9.5094805000000004</c:v>
                </c:pt>
                <c:pt idx="334">
                  <c:v>-9.7528848999999997</c:v>
                </c:pt>
                <c:pt idx="335">
                  <c:v>-10.069694999999999</c:v>
                </c:pt>
                <c:pt idx="336">
                  <c:v>-10.453507999999999</c:v>
                </c:pt>
                <c:pt idx="337">
                  <c:v>-10.833335</c:v>
                </c:pt>
                <c:pt idx="338">
                  <c:v>-11.193206</c:v>
                </c:pt>
                <c:pt idx="339">
                  <c:v>-11.409312</c:v>
                </c:pt>
                <c:pt idx="340">
                  <c:v>-11.404462000000001</c:v>
                </c:pt>
                <c:pt idx="341">
                  <c:v>-11.106256</c:v>
                </c:pt>
                <c:pt idx="342">
                  <c:v>-10.724868000000001</c:v>
                </c:pt>
                <c:pt idx="343">
                  <c:v>-10.326711</c:v>
                </c:pt>
                <c:pt idx="344">
                  <c:v>-10.049059</c:v>
                </c:pt>
                <c:pt idx="345">
                  <c:v>-9.7910233000000009</c:v>
                </c:pt>
                <c:pt idx="346">
                  <c:v>-9.6413679000000005</c:v>
                </c:pt>
                <c:pt idx="347">
                  <c:v>-9.5538577999999994</c:v>
                </c:pt>
                <c:pt idx="348">
                  <c:v>-9.5823087999999998</c:v>
                </c:pt>
                <c:pt idx="349">
                  <c:v>-9.6098928000000008</c:v>
                </c:pt>
                <c:pt idx="350">
                  <c:v>-9.6772679999999998</c:v>
                </c:pt>
                <c:pt idx="351">
                  <c:v>-9.7935572000000004</c:v>
                </c:pt>
                <c:pt idx="352">
                  <c:v>-10.007274000000001</c:v>
                </c:pt>
                <c:pt idx="353">
                  <c:v>-10.294851</c:v>
                </c:pt>
                <c:pt idx="354">
                  <c:v>-10.791888999999999</c:v>
                </c:pt>
                <c:pt idx="355">
                  <c:v>-11.766767</c:v>
                </c:pt>
                <c:pt idx="356">
                  <c:v>-13.978609000000001</c:v>
                </c:pt>
                <c:pt idx="357">
                  <c:v>-17.780114999999999</c:v>
                </c:pt>
                <c:pt idx="358">
                  <c:v>-23.046648000000001</c:v>
                </c:pt>
                <c:pt idx="359">
                  <c:v>-27.936342</c:v>
                </c:pt>
                <c:pt idx="360">
                  <c:v>-31.351272999999999</c:v>
                </c:pt>
                <c:pt idx="361">
                  <c:v>-32.609158000000001</c:v>
                </c:pt>
                <c:pt idx="362">
                  <c:v>-32.417197999999999</c:v>
                </c:pt>
                <c:pt idx="363">
                  <c:v>-30.249904999999998</c:v>
                </c:pt>
                <c:pt idx="364">
                  <c:v>-26.568391999999999</c:v>
                </c:pt>
                <c:pt idx="365">
                  <c:v>-21.743078000000001</c:v>
                </c:pt>
                <c:pt idx="366">
                  <c:v>-17.489851000000002</c:v>
                </c:pt>
                <c:pt idx="367">
                  <c:v>-14.438067999999999</c:v>
                </c:pt>
                <c:pt idx="368">
                  <c:v>-12.852277000000001</c:v>
                </c:pt>
                <c:pt idx="369">
                  <c:v>-12.186450000000001</c:v>
                </c:pt>
                <c:pt idx="370">
                  <c:v>-11.954580999999999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/>
      </c:scatterChart>
      <c:valAx>
        <c:axId val="116069888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4"/>
      </c:valAx>
      <c:valAx>
        <c:axId val="11607180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8367767982490562"/>
          <c:w val="0.20314437210621095"/>
          <c:h val="0.310835451124165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60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0</c:v>
                </c:pt>
                <c:pt idx="1">
                  <c:v>-0.12068510000000021</c:v>
                </c:pt>
                <c:pt idx="2">
                  <c:v>-0.26795960000000019</c:v>
                </c:pt>
                <c:pt idx="3">
                  <c:v>-0.35963339999999988</c:v>
                </c:pt>
                <c:pt idx="4">
                  <c:v>-0.3903521999999997</c:v>
                </c:pt>
                <c:pt idx="5">
                  <c:v>-0.40459059999999969</c:v>
                </c:pt>
                <c:pt idx="6">
                  <c:v>-0.41447539999999972</c:v>
                </c:pt>
                <c:pt idx="7">
                  <c:v>-0.41772410000000004</c:v>
                </c:pt>
                <c:pt idx="8">
                  <c:v>-0.41396709999999981</c:v>
                </c:pt>
                <c:pt idx="9">
                  <c:v>-0.42596480000000003</c:v>
                </c:pt>
                <c:pt idx="10">
                  <c:v>-0.42716310000000046</c:v>
                </c:pt>
                <c:pt idx="11">
                  <c:v>-0.42617230000000017</c:v>
                </c:pt>
                <c:pt idx="12">
                  <c:v>-0.44466780000000039</c:v>
                </c:pt>
                <c:pt idx="13">
                  <c:v>-0.47723530000000025</c:v>
                </c:pt>
                <c:pt idx="14">
                  <c:v>-0.51258330000000019</c:v>
                </c:pt>
                <c:pt idx="15">
                  <c:v>-0.50607160000000029</c:v>
                </c:pt>
                <c:pt idx="16">
                  <c:v>-0.51381399999999999</c:v>
                </c:pt>
                <c:pt idx="17">
                  <c:v>-0.51285549999999969</c:v>
                </c:pt>
                <c:pt idx="18">
                  <c:v>-0.55328460000000046</c:v>
                </c:pt>
                <c:pt idx="19">
                  <c:v>-0.59358880000000092</c:v>
                </c:pt>
                <c:pt idx="20">
                  <c:v>-0.64737509999999965</c:v>
                </c:pt>
                <c:pt idx="21">
                  <c:v>-0.70099730000000093</c:v>
                </c:pt>
                <c:pt idx="22">
                  <c:v>-0.77147480000000002</c:v>
                </c:pt>
                <c:pt idx="23">
                  <c:v>-0.83818149999999925</c:v>
                </c:pt>
                <c:pt idx="24">
                  <c:v>-0.92168039999999962</c:v>
                </c:pt>
                <c:pt idx="25">
                  <c:v>-1.0446758000000003</c:v>
                </c:pt>
                <c:pt idx="26">
                  <c:v>-1.2349815</c:v>
                </c:pt>
                <c:pt idx="27">
                  <c:v>-1.3825169000000006</c:v>
                </c:pt>
                <c:pt idx="28">
                  <c:v>-1.4639406000000008</c:v>
                </c:pt>
                <c:pt idx="29">
                  <c:v>-1.4839210000000005</c:v>
                </c:pt>
                <c:pt idx="30">
                  <c:v>-1.4550915</c:v>
                </c:pt>
                <c:pt idx="31">
                  <c:v>-1.4218606999999999</c:v>
                </c:pt>
                <c:pt idx="32">
                  <c:v>-1.4199485999999997</c:v>
                </c:pt>
                <c:pt idx="33">
                  <c:v>-1.4348583000000001</c:v>
                </c:pt>
                <c:pt idx="34">
                  <c:v>-1.4314917999999999</c:v>
                </c:pt>
                <c:pt idx="35">
                  <c:v>-1.3654556000000007</c:v>
                </c:pt>
                <c:pt idx="36">
                  <c:v>-1.3243618000000001</c:v>
                </c:pt>
                <c:pt idx="37">
                  <c:v>-1.3443441000000007</c:v>
                </c:pt>
                <c:pt idx="38">
                  <c:v>-1.4284630000000007</c:v>
                </c:pt>
                <c:pt idx="39">
                  <c:v>-1.5227746999999994</c:v>
                </c:pt>
                <c:pt idx="40">
                  <c:v>-1.5658692999999992</c:v>
                </c:pt>
                <c:pt idx="41">
                  <c:v>-1.5660924999999999</c:v>
                </c:pt>
                <c:pt idx="42">
                  <c:v>-1.5911913000000002</c:v>
                </c:pt>
                <c:pt idx="43">
                  <c:v>-1.6466551000000003</c:v>
                </c:pt>
                <c:pt idx="44">
                  <c:v>-1.7093916</c:v>
                </c:pt>
                <c:pt idx="45">
                  <c:v>-1.7142820000000007</c:v>
                </c:pt>
                <c:pt idx="46">
                  <c:v>-1.6448193</c:v>
                </c:pt>
                <c:pt idx="47">
                  <c:v>-1.5611954000000008</c:v>
                </c:pt>
                <c:pt idx="48">
                  <c:v>-1.5347442999999998</c:v>
                </c:pt>
                <c:pt idx="49">
                  <c:v>-1.6153382999999994</c:v>
                </c:pt>
                <c:pt idx="50">
                  <c:v>-1.7081593999999996</c:v>
                </c:pt>
                <c:pt idx="51">
                  <c:v>-1.7684555</c:v>
                </c:pt>
                <c:pt idx="52">
                  <c:v>-1.7870644999999996</c:v>
                </c:pt>
                <c:pt idx="53">
                  <c:v>-1.7887611000000003</c:v>
                </c:pt>
                <c:pt idx="54">
                  <c:v>-1.7906455999999995</c:v>
                </c:pt>
                <c:pt idx="55">
                  <c:v>-1.8107567000000007</c:v>
                </c:pt>
                <c:pt idx="56">
                  <c:v>-1.8538446000000004</c:v>
                </c:pt>
                <c:pt idx="57">
                  <c:v>-1.8677139</c:v>
                </c:pt>
                <c:pt idx="58">
                  <c:v>-1.7619047000000005</c:v>
                </c:pt>
                <c:pt idx="59">
                  <c:v>-1.6034182999999995</c:v>
                </c:pt>
                <c:pt idx="60">
                  <c:v>-1.4520005999999999</c:v>
                </c:pt>
                <c:pt idx="61">
                  <c:v>-1.4054345999999995</c:v>
                </c:pt>
                <c:pt idx="62">
                  <c:v>-1.3693475999999993</c:v>
                </c:pt>
                <c:pt idx="63">
                  <c:v>-1.3256674000000004</c:v>
                </c:pt>
                <c:pt idx="64">
                  <c:v>-1.2808714000000005</c:v>
                </c:pt>
                <c:pt idx="65">
                  <c:v>-1.2641524999999998</c:v>
                </c:pt>
                <c:pt idx="66">
                  <c:v>-1.2867259999999998</c:v>
                </c:pt>
                <c:pt idx="67">
                  <c:v>-1.3040724000000008</c:v>
                </c:pt>
                <c:pt idx="68">
                  <c:v>-1.3408154999999997</c:v>
                </c:pt>
                <c:pt idx="69">
                  <c:v>-1.3521289999999997</c:v>
                </c:pt>
                <c:pt idx="70">
                  <c:v>-1.3490933999999992</c:v>
                </c:pt>
                <c:pt idx="71">
                  <c:v>-1.3633375000000001</c:v>
                </c:pt>
                <c:pt idx="72">
                  <c:v>-1.4003706000000005</c:v>
                </c:pt>
                <c:pt idx="73">
                  <c:v>-1.4551134000000001</c:v>
                </c:pt>
                <c:pt idx="74">
                  <c:v>-1.5501298999999999</c:v>
                </c:pt>
                <c:pt idx="75">
                  <c:v>-1.7066078000000005</c:v>
                </c:pt>
                <c:pt idx="76">
                  <c:v>-1.8596544000000002</c:v>
                </c:pt>
                <c:pt idx="77">
                  <c:v>-1.9687405000000009</c:v>
                </c:pt>
                <c:pt idx="78">
                  <c:v>-2.0517310999999996</c:v>
                </c:pt>
                <c:pt idx="79">
                  <c:v>-2.1687431000000004</c:v>
                </c:pt>
                <c:pt idx="80">
                  <c:v>-2.1916933000000007</c:v>
                </c:pt>
                <c:pt idx="81">
                  <c:v>-2.2442522</c:v>
                </c:pt>
                <c:pt idx="82">
                  <c:v>-2.3355741000000005</c:v>
                </c:pt>
                <c:pt idx="83">
                  <c:v>-2.4408007000000005</c:v>
                </c:pt>
                <c:pt idx="84">
                  <c:v>-2.4290991000000002</c:v>
                </c:pt>
                <c:pt idx="85">
                  <c:v>-2.3317031999999998</c:v>
                </c:pt>
                <c:pt idx="86">
                  <c:v>-2.3782710999999992</c:v>
                </c:pt>
                <c:pt idx="87">
                  <c:v>-2.6041053999999999</c:v>
                </c:pt>
                <c:pt idx="88">
                  <c:v>-2.9405684000000001</c:v>
                </c:pt>
                <c:pt idx="89">
                  <c:v>-3.3561113999999996</c:v>
                </c:pt>
                <c:pt idx="90">
                  <c:v>-3.9119393999999996</c:v>
                </c:pt>
                <c:pt idx="91">
                  <c:v>-4.5174164000000001</c:v>
                </c:pt>
                <c:pt idx="92">
                  <c:v>-5.0431633999999992</c:v>
                </c:pt>
                <c:pt idx="93">
                  <c:v>-5.3059873999999994</c:v>
                </c:pt>
                <c:pt idx="94">
                  <c:v>-5.7639183999999997</c:v>
                </c:pt>
                <c:pt idx="95">
                  <c:v>-6.6487634</c:v>
                </c:pt>
                <c:pt idx="96">
                  <c:v>-7.9123804</c:v>
                </c:pt>
                <c:pt idx="97">
                  <c:v>-9.2186574000000014</c:v>
                </c:pt>
                <c:pt idx="98">
                  <c:v>-10.335381399999999</c:v>
                </c:pt>
                <c:pt idx="99">
                  <c:v>-11.2109594</c:v>
                </c:pt>
                <c:pt idx="100">
                  <c:v>-11.697016399999999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60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-0.50704379999999993</c:v>
                </c:pt>
                <c:pt idx="1">
                  <c:v>-0.62319659999999999</c:v>
                </c:pt>
                <c:pt idx="2">
                  <c:v>-0.74680990000000058</c:v>
                </c:pt>
                <c:pt idx="3">
                  <c:v>-0.78128810000000115</c:v>
                </c:pt>
                <c:pt idx="4">
                  <c:v>-0.71761220000000137</c:v>
                </c:pt>
                <c:pt idx="5">
                  <c:v>-0.61049080000000089</c:v>
                </c:pt>
                <c:pt idx="6">
                  <c:v>-0.49348250000000071</c:v>
                </c:pt>
                <c:pt idx="7">
                  <c:v>-0.36858080000000015</c:v>
                </c:pt>
                <c:pt idx="8">
                  <c:v>-0.26537129999999998</c:v>
                </c:pt>
                <c:pt idx="9">
                  <c:v>-0.19324869999999983</c:v>
                </c:pt>
                <c:pt idx="10">
                  <c:v>-0.15723320000000029</c:v>
                </c:pt>
                <c:pt idx="11">
                  <c:v>-0.10215469999999982</c:v>
                </c:pt>
                <c:pt idx="12">
                  <c:v>-7.9472500000001389E-2</c:v>
                </c:pt>
                <c:pt idx="13">
                  <c:v>-6.4372999999999791E-2</c:v>
                </c:pt>
                <c:pt idx="14">
                  <c:v>-7.4937800000000721E-2</c:v>
                </c:pt>
                <c:pt idx="15">
                  <c:v>-5.9824900000000625E-2</c:v>
                </c:pt>
                <c:pt idx="16">
                  <c:v>-4.4602400000000486E-2</c:v>
                </c:pt>
                <c:pt idx="17">
                  <c:v>-4.6539000000009878E-3</c:v>
                </c:pt>
                <c:pt idx="18">
                  <c:v>0</c:v>
                </c:pt>
                <c:pt idx="19">
                  <c:v>-2.143570000000139E-2</c:v>
                </c:pt>
                <c:pt idx="20">
                  <c:v>-8.4446900000001435E-2</c:v>
                </c:pt>
                <c:pt idx="21">
                  <c:v>-0.13114920000000119</c:v>
                </c:pt>
                <c:pt idx="22">
                  <c:v>-0.18513200000000118</c:v>
                </c:pt>
                <c:pt idx="23">
                  <c:v>-0.25384520000000066</c:v>
                </c:pt>
                <c:pt idx="24">
                  <c:v>-0.31073760000000128</c:v>
                </c:pt>
                <c:pt idx="25">
                  <c:v>-0.38315670000000068</c:v>
                </c:pt>
                <c:pt idx="26">
                  <c:v>-0.48558710000000005</c:v>
                </c:pt>
                <c:pt idx="27">
                  <c:v>-0.55959029999999998</c:v>
                </c:pt>
                <c:pt idx="28">
                  <c:v>-0.60732929999999996</c:v>
                </c:pt>
                <c:pt idx="29">
                  <c:v>-0.61688510000000107</c:v>
                </c:pt>
                <c:pt idx="30">
                  <c:v>-0.70771400000000106</c:v>
                </c:pt>
                <c:pt idx="31">
                  <c:v>-0.77714339999999993</c:v>
                </c:pt>
                <c:pt idx="32">
                  <c:v>-0.84790320000000108</c:v>
                </c:pt>
                <c:pt idx="33">
                  <c:v>-0.88900180000000084</c:v>
                </c:pt>
                <c:pt idx="34">
                  <c:v>-0.90966509999999978</c:v>
                </c:pt>
                <c:pt idx="35">
                  <c:v>-0.92668339999999993</c:v>
                </c:pt>
                <c:pt idx="36">
                  <c:v>-0.96062660000000122</c:v>
                </c:pt>
                <c:pt idx="37">
                  <c:v>-1.0141773000000001</c:v>
                </c:pt>
                <c:pt idx="38">
                  <c:v>-1.0401115000000001</c:v>
                </c:pt>
                <c:pt idx="39">
                  <c:v>-1.0547237000000003</c:v>
                </c:pt>
                <c:pt idx="40">
                  <c:v>-1.1126403000000007</c:v>
                </c:pt>
                <c:pt idx="41">
                  <c:v>-1.1727752000000002</c:v>
                </c:pt>
                <c:pt idx="42">
                  <c:v>-1.2519340000000003</c:v>
                </c:pt>
                <c:pt idx="43">
                  <c:v>-1.2771987000000014</c:v>
                </c:pt>
                <c:pt idx="44">
                  <c:v>-1.2489261000000003</c:v>
                </c:pt>
                <c:pt idx="45">
                  <c:v>-1.1357164000000015</c:v>
                </c:pt>
                <c:pt idx="46">
                  <c:v>-1.0533456000000001</c:v>
                </c:pt>
                <c:pt idx="47">
                  <c:v>-1.0171384000000003</c:v>
                </c:pt>
                <c:pt idx="48">
                  <c:v>-0.99571889999999996</c:v>
                </c:pt>
                <c:pt idx="49">
                  <c:v>-0.91743750000000013</c:v>
                </c:pt>
                <c:pt idx="50">
                  <c:v>-0.90165520000000043</c:v>
                </c:pt>
                <c:pt idx="51">
                  <c:v>-0.94445220000000063</c:v>
                </c:pt>
                <c:pt idx="52">
                  <c:v>-1.0500030000000002</c:v>
                </c:pt>
                <c:pt idx="53">
                  <c:v>-1.1711845000000007</c:v>
                </c:pt>
                <c:pt idx="54">
                  <c:v>-1.2839174</c:v>
                </c:pt>
                <c:pt idx="55">
                  <c:v>-1.386871300000001</c:v>
                </c:pt>
                <c:pt idx="56">
                  <c:v>-1.4562492000000002</c:v>
                </c:pt>
                <c:pt idx="57">
                  <c:v>-1.5344262000000004</c:v>
                </c:pt>
                <c:pt idx="58">
                  <c:v>-1.6268662000000003</c:v>
                </c:pt>
                <c:pt idx="59">
                  <c:v>-1.6946662000000003</c:v>
                </c:pt>
                <c:pt idx="60">
                  <c:v>-1.7162372000000001</c:v>
                </c:pt>
                <c:pt idx="61">
                  <c:v>-1.7167332000000002</c:v>
                </c:pt>
                <c:pt idx="62">
                  <c:v>-1.7348052000000003</c:v>
                </c:pt>
                <c:pt idx="63">
                  <c:v>-1.7626192000000014</c:v>
                </c:pt>
                <c:pt idx="64">
                  <c:v>-1.7668892000000014</c:v>
                </c:pt>
                <c:pt idx="65">
                  <c:v>-1.7390762000000013</c:v>
                </c:pt>
                <c:pt idx="66">
                  <c:v>-1.7069362000000012</c:v>
                </c:pt>
                <c:pt idx="67">
                  <c:v>-1.6713132000000002</c:v>
                </c:pt>
                <c:pt idx="68">
                  <c:v>-1.6525492000000011</c:v>
                </c:pt>
                <c:pt idx="69">
                  <c:v>-1.6506281999999999</c:v>
                </c:pt>
                <c:pt idx="70">
                  <c:v>-1.6601192000000005</c:v>
                </c:pt>
                <c:pt idx="71">
                  <c:v>-1.6598862000000008</c:v>
                </c:pt>
                <c:pt idx="72">
                  <c:v>-1.6514112000000001</c:v>
                </c:pt>
                <c:pt idx="73">
                  <c:v>-1.6836422000000013</c:v>
                </c:pt>
                <c:pt idx="74">
                  <c:v>-1.7880742000000005</c:v>
                </c:pt>
                <c:pt idx="75">
                  <c:v>-1.9415212000000004</c:v>
                </c:pt>
                <c:pt idx="76">
                  <c:v>-2.0908122000000002</c:v>
                </c:pt>
                <c:pt idx="77">
                  <c:v>-2.2724641999999999</c:v>
                </c:pt>
                <c:pt idx="78">
                  <c:v>-2.4981062000000005</c:v>
                </c:pt>
                <c:pt idx="79">
                  <c:v>-2.7144642000000001</c:v>
                </c:pt>
                <c:pt idx="80">
                  <c:v>-2.9203122000000015</c:v>
                </c:pt>
                <c:pt idx="81">
                  <c:v>-3.0940622000000015</c:v>
                </c:pt>
                <c:pt idx="82">
                  <c:v>-3.2921952000000001</c:v>
                </c:pt>
                <c:pt idx="83">
                  <c:v>-3.3617412000000009</c:v>
                </c:pt>
                <c:pt idx="84">
                  <c:v>-3.3808851999999998</c:v>
                </c:pt>
                <c:pt idx="85">
                  <c:v>-3.3927622</c:v>
                </c:pt>
                <c:pt idx="86">
                  <c:v>-3.4500132000000008</c:v>
                </c:pt>
                <c:pt idx="87">
                  <c:v>-3.5796142</c:v>
                </c:pt>
                <c:pt idx="88">
                  <c:v>-3.8544672000000002</c:v>
                </c:pt>
                <c:pt idx="89">
                  <c:v>-4.3783022000000003</c:v>
                </c:pt>
                <c:pt idx="90">
                  <c:v>-5.0757002</c:v>
                </c:pt>
                <c:pt idx="91">
                  <c:v>-5.7740232000000002</c:v>
                </c:pt>
                <c:pt idx="92">
                  <c:v>-6.3031642000000012</c:v>
                </c:pt>
                <c:pt idx="93">
                  <c:v>-6.6008092000000005</c:v>
                </c:pt>
                <c:pt idx="94">
                  <c:v>-6.8883162000000002</c:v>
                </c:pt>
                <c:pt idx="95">
                  <c:v>-7.559129200000001</c:v>
                </c:pt>
                <c:pt idx="96">
                  <c:v>-8.6624401999999989</c:v>
                </c:pt>
                <c:pt idx="97">
                  <c:v>-9.8990141999999999</c:v>
                </c:pt>
                <c:pt idx="98">
                  <c:v>-10.898274199999999</c:v>
                </c:pt>
                <c:pt idx="99">
                  <c:v>-11.6316332</c:v>
                </c:pt>
                <c:pt idx="100">
                  <c:v>-12.058324200000001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2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RL-LSLO 60 GHz - Configuration B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-20.463127</c:v>
                </c:pt>
                <c:pt idx="1">
                  <c:v>-19.956858</c:v>
                </c:pt>
                <c:pt idx="2">
                  <c:v>-19.305617999999999</c:v>
                </c:pt>
                <c:pt idx="3">
                  <c:v>-18.533083000000001</c:v>
                </c:pt>
                <c:pt idx="4">
                  <c:v>-17.732906</c:v>
                </c:pt>
                <c:pt idx="5">
                  <c:v>-16.959318</c:v>
                </c:pt>
                <c:pt idx="6">
                  <c:v>-16.427054999999999</c:v>
                </c:pt>
                <c:pt idx="7">
                  <c:v>-16.054621000000001</c:v>
                </c:pt>
                <c:pt idx="8">
                  <c:v>-15.722402000000001</c:v>
                </c:pt>
                <c:pt idx="9">
                  <c:v>-15.521792</c:v>
                </c:pt>
                <c:pt idx="10">
                  <c:v>-15.406878000000001</c:v>
                </c:pt>
                <c:pt idx="11">
                  <c:v>-15.066933000000001</c:v>
                </c:pt>
                <c:pt idx="12">
                  <c:v>-14.676291000000001</c:v>
                </c:pt>
                <c:pt idx="13">
                  <c:v>-14.400767</c:v>
                </c:pt>
                <c:pt idx="14">
                  <c:v>-14.241996</c:v>
                </c:pt>
                <c:pt idx="15">
                  <c:v>-14.090197</c:v>
                </c:pt>
                <c:pt idx="16">
                  <c:v>-14.133595</c:v>
                </c:pt>
                <c:pt idx="17">
                  <c:v>-14.035693999999999</c:v>
                </c:pt>
                <c:pt idx="18">
                  <c:v>-13.753825000000001</c:v>
                </c:pt>
                <c:pt idx="19">
                  <c:v>-13.388598999999999</c:v>
                </c:pt>
                <c:pt idx="20">
                  <c:v>-12.940182</c:v>
                </c:pt>
                <c:pt idx="21">
                  <c:v>-12.285142</c:v>
                </c:pt>
                <c:pt idx="22">
                  <c:v>-11.678122999999999</c:v>
                </c:pt>
                <c:pt idx="23">
                  <c:v>-11.095696</c:v>
                </c:pt>
                <c:pt idx="24">
                  <c:v>-10.369949</c:v>
                </c:pt>
                <c:pt idx="25">
                  <c:v>-9.5961303999999998</c:v>
                </c:pt>
                <c:pt idx="26">
                  <c:v>-9.0435467000000003</c:v>
                </c:pt>
                <c:pt idx="27">
                  <c:v>-8.6796970000000009</c:v>
                </c:pt>
                <c:pt idx="28">
                  <c:v>-8.4486275000000006</c:v>
                </c:pt>
                <c:pt idx="29">
                  <c:v>-8.4653006000000008</c:v>
                </c:pt>
                <c:pt idx="30">
                  <c:v>-8.6978463999999995</c:v>
                </c:pt>
                <c:pt idx="31">
                  <c:v>-8.8551693</c:v>
                </c:pt>
                <c:pt idx="32">
                  <c:v>-8.9906825999999995</c:v>
                </c:pt>
                <c:pt idx="33">
                  <c:v>-9.3077220999999994</c:v>
                </c:pt>
                <c:pt idx="34">
                  <c:v>-9.6841887999999994</c:v>
                </c:pt>
                <c:pt idx="35">
                  <c:v>-9.9679499000000007</c:v>
                </c:pt>
                <c:pt idx="36">
                  <c:v>-10.173591</c:v>
                </c:pt>
                <c:pt idx="37">
                  <c:v>-10.174535000000001</c:v>
                </c:pt>
                <c:pt idx="38">
                  <c:v>-9.9457073000000005</c:v>
                </c:pt>
                <c:pt idx="39">
                  <c:v>-9.6904392000000001</c:v>
                </c:pt>
                <c:pt idx="40">
                  <c:v>-9.4391899000000006</c:v>
                </c:pt>
                <c:pt idx="41">
                  <c:v>-9.2617320999999997</c:v>
                </c:pt>
                <c:pt idx="42">
                  <c:v>-9.2225943000000008</c:v>
                </c:pt>
                <c:pt idx="43">
                  <c:v>-9.2644977999999991</c:v>
                </c:pt>
                <c:pt idx="44">
                  <c:v>-9.2462243999999991</c:v>
                </c:pt>
                <c:pt idx="45">
                  <c:v>-9.3470516000000003</c:v>
                </c:pt>
                <c:pt idx="46">
                  <c:v>-9.5792874999999995</c:v>
                </c:pt>
                <c:pt idx="47">
                  <c:v>-9.6969328000000008</c:v>
                </c:pt>
                <c:pt idx="48">
                  <c:v>-9.6116828999999999</c:v>
                </c:pt>
                <c:pt idx="49">
                  <c:v>-9.5301275000000008</c:v>
                </c:pt>
                <c:pt idx="50">
                  <c:v>-9.3714905000000002</c:v>
                </c:pt>
                <c:pt idx="51">
                  <c:v>-9.0418567999999997</c:v>
                </c:pt>
                <c:pt idx="52">
                  <c:v>-8.9063730000000003</c:v>
                </c:pt>
                <c:pt idx="53">
                  <c:v>-8.9307032</c:v>
                </c:pt>
                <c:pt idx="54">
                  <c:v>-8.9129982000000005</c:v>
                </c:pt>
                <c:pt idx="55">
                  <c:v>-8.8777199000000007</c:v>
                </c:pt>
                <c:pt idx="56">
                  <c:v>-9.0703688000000007</c:v>
                </c:pt>
                <c:pt idx="57">
                  <c:v>-9.5081091000000004</c:v>
                </c:pt>
                <c:pt idx="58">
                  <c:v>-10.155867000000001</c:v>
                </c:pt>
                <c:pt idx="59">
                  <c:v>-11.036727000000001</c:v>
                </c:pt>
                <c:pt idx="60">
                  <c:v>-12.055099999999999</c:v>
                </c:pt>
                <c:pt idx="61">
                  <c:v>-13.203047</c:v>
                </c:pt>
                <c:pt idx="62">
                  <c:v>-14.630341</c:v>
                </c:pt>
                <c:pt idx="63">
                  <c:v>-15.751760000000001</c:v>
                </c:pt>
                <c:pt idx="64">
                  <c:v>-16.400659999999998</c:v>
                </c:pt>
                <c:pt idx="65">
                  <c:v>-16.808945000000001</c:v>
                </c:pt>
                <c:pt idx="66">
                  <c:v>-17.088341</c:v>
                </c:pt>
                <c:pt idx="67">
                  <c:v>-16.777156999999999</c:v>
                </c:pt>
                <c:pt idx="68">
                  <c:v>-16.817302999999999</c:v>
                </c:pt>
                <c:pt idx="69">
                  <c:v>-17.561831000000002</c:v>
                </c:pt>
                <c:pt idx="70">
                  <c:v>-17.976385000000001</c:v>
                </c:pt>
                <c:pt idx="71">
                  <c:v>-18.223917</c:v>
                </c:pt>
                <c:pt idx="72">
                  <c:v>-18.442291000000001</c:v>
                </c:pt>
                <c:pt idx="73">
                  <c:v>-17.821203000000001</c:v>
                </c:pt>
                <c:pt idx="74">
                  <c:v>-16.393076000000001</c:v>
                </c:pt>
                <c:pt idx="75">
                  <c:v>-15.263648999999999</c:v>
                </c:pt>
                <c:pt idx="76">
                  <c:v>-13.852117</c:v>
                </c:pt>
                <c:pt idx="77">
                  <c:v>-12.177156999999999</c:v>
                </c:pt>
                <c:pt idx="78">
                  <c:v>-11.004473000000001</c:v>
                </c:pt>
                <c:pt idx="79">
                  <c:v>-10.302199999999999</c:v>
                </c:pt>
                <c:pt idx="80">
                  <c:v>-9.5818957999999999</c:v>
                </c:pt>
                <c:pt idx="81">
                  <c:v>-8.9993277000000003</c:v>
                </c:pt>
                <c:pt idx="82">
                  <c:v>-8.8697537999999998</c:v>
                </c:pt>
                <c:pt idx="83">
                  <c:v>-8.9917154000000004</c:v>
                </c:pt>
                <c:pt idx="84">
                  <c:v>-8.9776057999999992</c:v>
                </c:pt>
                <c:pt idx="85">
                  <c:v>-8.9492884000000004</c:v>
                </c:pt>
                <c:pt idx="86">
                  <c:v>-8.8223275999999995</c:v>
                </c:pt>
                <c:pt idx="87">
                  <c:v>-8.3781918999999991</c:v>
                </c:pt>
                <c:pt idx="88">
                  <c:v>-7.5704823000000001</c:v>
                </c:pt>
                <c:pt idx="89">
                  <c:v>-6.5475006000000002</c:v>
                </c:pt>
                <c:pt idx="90">
                  <c:v>-5.5569410000000001</c:v>
                </c:pt>
                <c:pt idx="91">
                  <c:v>-4.7587894999999998</c:v>
                </c:pt>
                <c:pt idx="92">
                  <c:v>-4.1018657999999997</c:v>
                </c:pt>
                <c:pt idx="93">
                  <c:v>-3.5645874000000002</c:v>
                </c:pt>
                <c:pt idx="94">
                  <c:v>-3.1861055</c:v>
                </c:pt>
                <c:pt idx="95">
                  <c:v>-2.8907927999999998</c:v>
                </c:pt>
                <c:pt idx="96">
                  <c:v>-2.6583252000000002</c:v>
                </c:pt>
                <c:pt idx="97">
                  <c:v>-2.4519296000000002</c:v>
                </c:pt>
                <c:pt idx="98">
                  <c:v>-2.3296483000000001</c:v>
                </c:pt>
                <c:pt idx="99">
                  <c:v>-2.2825818</c:v>
                </c:pt>
                <c:pt idx="100">
                  <c:v>-2.2715065000000001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IF RL-LSLO 60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0.01</c:v>
                </c:pt>
                <c:pt idx="1">
                  <c:v>0.25990000000000002</c:v>
                </c:pt>
                <c:pt idx="2">
                  <c:v>0.50980000000000003</c:v>
                </c:pt>
                <c:pt idx="3">
                  <c:v>0.75970000000000004</c:v>
                </c:pt>
                <c:pt idx="4">
                  <c:v>1.0096000000000001</c:v>
                </c:pt>
                <c:pt idx="5">
                  <c:v>1.2595000000000001</c:v>
                </c:pt>
                <c:pt idx="6">
                  <c:v>1.5094000000000001</c:v>
                </c:pt>
                <c:pt idx="7">
                  <c:v>1.7593000000000001</c:v>
                </c:pt>
                <c:pt idx="8">
                  <c:v>2.0091999999999999</c:v>
                </c:pt>
                <c:pt idx="9">
                  <c:v>2.2591000000000001</c:v>
                </c:pt>
                <c:pt idx="10">
                  <c:v>2.5089999999999999</c:v>
                </c:pt>
                <c:pt idx="11">
                  <c:v>2.7589000000000001</c:v>
                </c:pt>
                <c:pt idx="12">
                  <c:v>3.0087999999999999</c:v>
                </c:pt>
                <c:pt idx="13">
                  <c:v>3.2587000000000002</c:v>
                </c:pt>
                <c:pt idx="14">
                  <c:v>3.5085999999999999</c:v>
                </c:pt>
                <c:pt idx="15">
                  <c:v>3.7585000000000002</c:v>
                </c:pt>
                <c:pt idx="16">
                  <c:v>4.0084</c:v>
                </c:pt>
                <c:pt idx="17">
                  <c:v>4.2583000000000002</c:v>
                </c:pt>
                <c:pt idx="18">
                  <c:v>4.5082000000000004</c:v>
                </c:pt>
                <c:pt idx="19">
                  <c:v>4.7580999999999998</c:v>
                </c:pt>
                <c:pt idx="20">
                  <c:v>5.008</c:v>
                </c:pt>
                <c:pt idx="21">
                  <c:v>5.2579000000000002</c:v>
                </c:pt>
                <c:pt idx="22">
                  <c:v>5.5077999999999996</c:v>
                </c:pt>
                <c:pt idx="23">
                  <c:v>5.7576999999999998</c:v>
                </c:pt>
                <c:pt idx="24">
                  <c:v>6.0076000000000001</c:v>
                </c:pt>
                <c:pt idx="25">
                  <c:v>6.2575000000000003</c:v>
                </c:pt>
                <c:pt idx="26">
                  <c:v>6.5073999999999996</c:v>
                </c:pt>
                <c:pt idx="27">
                  <c:v>6.7572999999999999</c:v>
                </c:pt>
                <c:pt idx="28">
                  <c:v>7.0072000000000001</c:v>
                </c:pt>
                <c:pt idx="29">
                  <c:v>7.2571000000000003</c:v>
                </c:pt>
                <c:pt idx="30">
                  <c:v>7.5069999999999997</c:v>
                </c:pt>
                <c:pt idx="31">
                  <c:v>7.7568999999999999</c:v>
                </c:pt>
                <c:pt idx="32">
                  <c:v>8.0068000000000001</c:v>
                </c:pt>
                <c:pt idx="33">
                  <c:v>8.2567000000000004</c:v>
                </c:pt>
                <c:pt idx="34">
                  <c:v>8.5066000000000006</c:v>
                </c:pt>
                <c:pt idx="35">
                  <c:v>8.7565000000000008</c:v>
                </c:pt>
                <c:pt idx="36">
                  <c:v>9.0063999999999993</c:v>
                </c:pt>
                <c:pt idx="37">
                  <c:v>9.2562999999999995</c:v>
                </c:pt>
                <c:pt idx="38">
                  <c:v>9.5061999999999998</c:v>
                </c:pt>
                <c:pt idx="39">
                  <c:v>9.7561</c:v>
                </c:pt>
                <c:pt idx="40">
                  <c:v>10.006</c:v>
                </c:pt>
                <c:pt idx="41">
                  <c:v>10.2559</c:v>
                </c:pt>
                <c:pt idx="42">
                  <c:v>10.505800000000001</c:v>
                </c:pt>
                <c:pt idx="43">
                  <c:v>10.755699999999999</c:v>
                </c:pt>
                <c:pt idx="44">
                  <c:v>11.005599999999999</c:v>
                </c:pt>
                <c:pt idx="45">
                  <c:v>11.2555</c:v>
                </c:pt>
                <c:pt idx="46">
                  <c:v>11.5054</c:v>
                </c:pt>
                <c:pt idx="47">
                  <c:v>11.7553</c:v>
                </c:pt>
                <c:pt idx="48">
                  <c:v>12.0052</c:v>
                </c:pt>
                <c:pt idx="49">
                  <c:v>12.255100000000001</c:v>
                </c:pt>
                <c:pt idx="50">
                  <c:v>12.505000000000001</c:v>
                </c:pt>
                <c:pt idx="51">
                  <c:v>12.754899999999999</c:v>
                </c:pt>
                <c:pt idx="52">
                  <c:v>13.004799999999999</c:v>
                </c:pt>
                <c:pt idx="53">
                  <c:v>13.2547</c:v>
                </c:pt>
                <c:pt idx="54">
                  <c:v>13.5046</c:v>
                </c:pt>
                <c:pt idx="55">
                  <c:v>13.7545</c:v>
                </c:pt>
                <c:pt idx="56">
                  <c:v>14.0044</c:v>
                </c:pt>
                <c:pt idx="57">
                  <c:v>14.254300000000001</c:v>
                </c:pt>
                <c:pt idx="58">
                  <c:v>14.504200000000001</c:v>
                </c:pt>
                <c:pt idx="59">
                  <c:v>14.754099999999999</c:v>
                </c:pt>
                <c:pt idx="60">
                  <c:v>15.004</c:v>
                </c:pt>
                <c:pt idx="61">
                  <c:v>15.2539</c:v>
                </c:pt>
                <c:pt idx="62">
                  <c:v>15.5038</c:v>
                </c:pt>
                <c:pt idx="63">
                  <c:v>15.7537</c:v>
                </c:pt>
                <c:pt idx="64">
                  <c:v>16.003599999999999</c:v>
                </c:pt>
                <c:pt idx="65">
                  <c:v>16.253499999999999</c:v>
                </c:pt>
                <c:pt idx="66">
                  <c:v>16.503399999999999</c:v>
                </c:pt>
                <c:pt idx="67">
                  <c:v>16.753299999999999</c:v>
                </c:pt>
                <c:pt idx="68">
                  <c:v>17.0032</c:v>
                </c:pt>
                <c:pt idx="69">
                  <c:v>17.2531</c:v>
                </c:pt>
                <c:pt idx="70">
                  <c:v>17.503</c:v>
                </c:pt>
                <c:pt idx="71">
                  <c:v>17.7529</c:v>
                </c:pt>
                <c:pt idx="72">
                  <c:v>18.002800000000001</c:v>
                </c:pt>
                <c:pt idx="73">
                  <c:v>18.252700000000001</c:v>
                </c:pt>
                <c:pt idx="74">
                  <c:v>18.502600000000001</c:v>
                </c:pt>
                <c:pt idx="75">
                  <c:v>18.752500000000001</c:v>
                </c:pt>
                <c:pt idx="76">
                  <c:v>19.002400000000002</c:v>
                </c:pt>
                <c:pt idx="77">
                  <c:v>19.252300000000002</c:v>
                </c:pt>
                <c:pt idx="78">
                  <c:v>19.502199999999998</c:v>
                </c:pt>
                <c:pt idx="79">
                  <c:v>19.752099999999999</c:v>
                </c:pt>
                <c:pt idx="80">
                  <c:v>20.001999999999999</c:v>
                </c:pt>
                <c:pt idx="81">
                  <c:v>20.251899999999999</c:v>
                </c:pt>
                <c:pt idx="82">
                  <c:v>20.501799999999999</c:v>
                </c:pt>
                <c:pt idx="83">
                  <c:v>20.7517</c:v>
                </c:pt>
                <c:pt idx="84">
                  <c:v>21.0016</c:v>
                </c:pt>
                <c:pt idx="85">
                  <c:v>21.2515</c:v>
                </c:pt>
                <c:pt idx="86">
                  <c:v>21.5014</c:v>
                </c:pt>
                <c:pt idx="87">
                  <c:v>21.751300000000001</c:v>
                </c:pt>
                <c:pt idx="88">
                  <c:v>22.001200000000001</c:v>
                </c:pt>
                <c:pt idx="89">
                  <c:v>22.251100000000001</c:v>
                </c:pt>
                <c:pt idx="90">
                  <c:v>22.501000000000001</c:v>
                </c:pt>
                <c:pt idx="91">
                  <c:v>22.750900000000001</c:v>
                </c:pt>
                <c:pt idx="92">
                  <c:v>23.000800000000002</c:v>
                </c:pt>
                <c:pt idx="93">
                  <c:v>23.250699999999998</c:v>
                </c:pt>
                <c:pt idx="94">
                  <c:v>23.500599999999999</c:v>
                </c:pt>
                <c:pt idx="95">
                  <c:v>23.750499999999999</c:v>
                </c:pt>
                <c:pt idx="96">
                  <c:v>24.000399999999999</c:v>
                </c:pt>
                <c:pt idx="97">
                  <c:v>24.250299999999999</c:v>
                </c:pt>
                <c:pt idx="98">
                  <c:v>24.5002</c:v>
                </c:pt>
                <c:pt idx="99">
                  <c:v>24.7501</c:v>
                </c:pt>
                <c:pt idx="100">
                  <c:v>25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-19.458732999999999</c:v>
                </c:pt>
                <c:pt idx="1">
                  <c:v>-18.077428999999999</c:v>
                </c:pt>
                <c:pt idx="2">
                  <c:v>-16.477411</c:v>
                </c:pt>
                <c:pt idx="3">
                  <c:v>-14.79847</c:v>
                </c:pt>
                <c:pt idx="4">
                  <c:v>-13.693604000000001</c:v>
                </c:pt>
                <c:pt idx="5">
                  <c:v>-13.219021</c:v>
                </c:pt>
                <c:pt idx="6">
                  <c:v>-13.192862999999999</c:v>
                </c:pt>
                <c:pt idx="7">
                  <c:v>-13.538773000000001</c:v>
                </c:pt>
                <c:pt idx="8">
                  <c:v>-14.247187</c:v>
                </c:pt>
                <c:pt idx="9">
                  <c:v>-15.211078000000001</c:v>
                </c:pt>
                <c:pt idx="10">
                  <c:v>-16.268469</c:v>
                </c:pt>
                <c:pt idx="11">
                  <c:v>-17.375111</c:v>
                </c:pt>
                <c:pt idx="12">
                  <c:v>-18.560676999999998</c:v>
                </c:pt>
                <c:pt idx="13">
                  <c:v>-19.689260000000001</c:v>
                </c:pt>
                <c:pt idx="14">
                  <c:v>-20.903419</c:v>
                </c:pt>
                <c:pt idx="15">
                  <c:v>-22.236651999999999</c:v>
                </c:pt>
                <c:pt idx="16">
                  <c:v>-23.296001</c:v>
                </c:pt>
                <c:pt idx="17">
                  <c:v>-24.323969000000002</c:v>
                </c:pt>
                <c:pt idx="18">
                  <c:v>-24.574476000000001</c:v>
                </c:pt>
                <c:pt idx="19">
                  <c:v>-24.106021999999999</c:v>
                </c:pt>
                <c:pt idx="20">
                  <c:v>-23.157686000000002</c:v>
                </c:pt>
                <c:pt idx="21">
                  <c:v>-21.685244000000001</c:v>
                </c:pt>
                <c:pt idx="22">
                  <c:v>-19.672525</c:v>
                </c:pt>
                <c:pt idx="23">
                  <c:v>-18.060828999999998</c:v>
                </c:pt>
                <c:pt idx="24">
                  <c:v>-16.597254</c:v>
                </c:pt>
                <c:pt idx="25">
                  <c:v>-15.129289999999999</c:v>
                </c:pt>
                <c:pt idx="26">
                  <c:v>-14.181877999999999</c:v>
                </c:pt>
                <c:pt idx="27">
                  <c:v>-13.565934</c:v>
                </c:pt>
                <c:pt idx="28">
                  <c:v>-13.041604</c:v>
                </c:pt>
                <c:pt idx="29">
                  <c:v>-12.512689999999999</c:v>
                </c:pt>
                <c:pt idx="30">
                  <c:v>-12.190388</c:v>
                </c:pt>
                <c:pt idx="31">
                  <c:v>-12.021509</c:v>
                </c:pt>
                <c:pt idx="32">
                  <c:v>-11.792892</c:v>
                </c:pt>
                <c:pt idx="33">
                  <c:v>-11.608974</c:v>
                </c:pt>
                <c:pt idx="34">
                  <c:v>-11.538576000000001</c:v>
                </c:pt>
                <c:pt idx="35">
                  <c:v>-11.376550999999999</c:v>
                </c:pt>
                <c:pt idx="36">
                  <c:v>-11.164434999999999</c:v>
                </c:pt>
                <c:pt idx="37">
                  <c:v>-11.111993999999999</c:v>
                </c:pt>
                <c:pt idx="38">
                  <c:v>-10.973526</c:v>
                </c:pt>
                <c:pt idx="39">
                  <c:v>-10.768043</c:v>
                </c:pt>
                <c:pt idx="40">
                  <c:v>-10.670688</c:v>
                </c:pt>
                <c:pt idx="41">
                  <c:v>-10.625124</c:v>
                </c:pt>
                <c:pt idx="42">
                  <c:v>-10.692208000000001</c:v>
                </c:pt>
                <c:pt idx="43">
                  <c:v>-10.991293000000001</c:v>
                </c:pt>
                <c:pt idx="44">
                  <c:v>-11.535527999999999</c:v>
                </c:pt>
                <c:pt idx="45">
                  <c:v>-11.993143999999999</c:v>
                </c:pt>
                <c:pt idx="46">
                  <c:v>-12.249307999999999</c:v>
                </c:pt>
                <c:pt idx="47">
                  <c:v>-12.325564999999999</c:v>
                </c:pt>
                <c:pt idx="48">
                  <c:v>-12.245208999999999</c:v>
                </c:pt>
                <c:pt idx="49">
                  <c:v>-11.854129</c:v>
                </c:pt>
                <c:pt idx="50">
                  <c:v>-11.312806999999999</c:v>
                </c:pt>
                <c:pt idx="51">
                  <c:v>-10.747401</c:v>
                </c:pt>
                <c:pt idx="52">
                  <c:v>-10.070454</c:v>
                </c:pt>
                <c:pt idx="53">
                  <c:v>-9.3203583000000005</c:v>
                </c:pt>
                <c:pt idx="54">
                  <c:v>-8.6982841000000004</c:v>
                </c:pt>
                <c:pt idx="55">
                  <c:v>-8.2295694000000008</c:v>
                </c:pt>
                <c:pt idx="56">
                  <c:v>-7.8259172000000001</c:v>
                </c:pt>
                <c:pt idx="57">
                  <c:v>-7.5321708000000003</c:v>
                </c:pt>
                <c:pt idx="58">
                  <c:v>-7.3675084000000002</c:v>
                </c:pt>
                <c:pt idx="59">
                  <c:v>-7.3168087000000002</c:v>
                </c:pt>
                <c:pt idx="60">
                  <c:v>-7.3762932000000001</c:v>
                </c:pt>
                <c:pt idx="61">
                  <c:v>-7.5479459999999996</c:v>
                </c:pt>
                <c:pt idx="62">
                  <c:v>-7.6694069000000002</c:v>
                </c:pt>
                <c:pt idx="63">
                  <c:v>-7.8290772000000004</c:v>
                </c:pt>
                <c:pt idx="64">
                  <c:v>-8.1051549999999999</c:v>
                </c:pt>
                <c:pt idx="65">
                  <c:v>-8.4147166999999996</c:v>
                </c:pt>
                <c:pt idx="66">
                  <c:v>-8.7038440999999995</c:v>
                </c:pt>
                <c:pt idx="67">
                  <c:v>-9.1047621000000003</c:v>
                </c:pt>
                <c:pt idx="68">
                  <c:v>-9.5505122999999994</c:v>
                </c:pt>
                <c:pt idx="69">
                  <c:v>-9.9250269000000007</c:v>
                </c:pt>
                <c:pt idx="70">
                  <c:v>-10.395431</c:v>
                </c:pt>
                <c:pt idx="71">
                  <c:v>-10.944018</c:v>
                </c:pt>
                <c:pt idx="72">
                  <c:v>-11.301024999999999</c:v>
                </c:pt>
                <c:pt idx="73">
                  <c:v>-11.430540000000001</c:v>
                </c:pt>
                <c:pt idx="74">
                  <c:v>-11.437207000000001</c:v>
                </c:pt>
                <c:pt idx="75">
                  <c:v>-11.106527</c:v>
                </c:pt>
                <c:pt idx="76">
                  <c:v>-10.36144</c:v>
                </c:pt>
                <c:pt idx="77">
                  <c:v>-9.5588846000000007</c:v>
                </c:pt>
                <c:pt idx="78">
                  <c:v>-8.7919482999999996</c:v>
                </c:pt>
                <c:pt idx="79">
                  <c:v>-7.9463568000000002</c:v>
                </c:pt>
                <c:pt idx="80">
                  <c:v>-7.1832709000000001</c:v>
                </c:pt>
                <c:pt idx="81">
                  <c:v>-6.7319168999999999</c:v>
                </c:pt>
                <c:pt idx="82">
                  <c:v>-6.4618859000000004</c:v>
                </c:pt>
                <c:pt idx="83">
                  <c:v>-6.3141084000000003</c:v>
                </c:pt>
                <c:pt idx="84">
                  <c:v>-6.3175258999999997</c:v>
                </c:pt>
                <c:pt idx="85">
                  <c:v>-6.4340887000000002</c:v>
                </c:pt>
                <c:pt idx="86">
                  <c:v>-6.4558935000000002</c:v>
                </c:pt>
                <c:pt idx="87">
                  <c:v>-6.2716574999999999</c:v>
                </c:pt>
                <c:pt idx="88">
                  <c:v>-5.8549166000000001</c:v>
                </c:pt>
                <c:pt idx="89">
                  <c:v>-5.2674003000000003</c:v>
                </c:pt>
                <c:pt idx="90">
                  <c:v>-4.5431561</c:v>
                </c:pt>
                <c:pt idx="91">
                  <c:v>-3.8609791000000002</c:v>
                </c:pt>
                <c:pt idx="92">
                  <c:v>-3.3476070999999998</c:v>
                </c:pt>
                <c:pt idx="93">
                  <c:v>-2.9973130000000001</c:v>
                </c:pt>
                <c:pt idx="94">
                  <c:v>-2.7642921999999999</c:v>
                </c:pt>
                <c:pt idx="95">
                  <c:v>-2.5893795000000002</c:v>
                </c:pt>
                <c:pt idx="96">
                  <c:v>-2.4571691000000002</c:v>
                </c:pt>
                <c:pt idx="97">
                  <c:v>-2.3442525999999999</c:v>
                </c:pt>
                <c:pt idx="98">
                  <c:v>-2.263236</c:v>
                </c:pt>
                <c:pt idx="99">
                  <c:v>-2.2268572</c:v>
                </c:pt>
                <c:pt idx="100">
                  <c:v>-2.2237046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2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228279157339824"/>
          <c:y val="0.696865485355076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-48.639029999999998</c:v>
                </c:pt>
                <c:pt idx="1">
                  <c:v>-48.883240000000001</c:v>
                </c:pt>
                <c:pt idx="2">
                  <c:v>-49.450333000000001</c:v>
                </c:pt>
                <c:pt idx="3">
                  <c:v>-50.377518000000002</c:v>
                </c:pt>
                <c:pt idx="4">
                  <c:v>-51.250816</c:v>
                </c:pt>
                <c:pt idx="5">
                  <c:v>-52.544955999999999</c:v>
                </c:pt>
                <c:pt idx="6">
                  <c:v>-54.428328999999998</c:v>
                </c:pt>
                <c:pt idx="7">
                  <c:v>-56.192031999999998</c:v>
                </c:pt>
                <c:pt idx="8">
                  <c:v>-57.849556</c:v>
                </c:pt>
                <c:pt idx="9">
                  <c:v>-59.646984000000003</c:v>
                </c:pt>
                <c:pt idx="10">
                  <c:v>-63.052920999999998</c:v>
                </c:pt>
                <c:pt idx="11">
                  <c:v>-63.340702</c:v>
                </c:pt>
                <c:pt idx="12">
                  <c:v>-62.780051999999998</c:v>
                </c:pt>
                <c:pt idx="13">
                  <c:v>-61.432437999999998</c:v>
                </c:pt>
                <c:pt idx="14">
                  <c:v>-59.720745000000001</c:v>
                </c:pt>
                <c:pt idx="15">
                  <c:v>-55.585396000000003</c:v>
                </c:pt>
                <c:pt idx="16">
                  <c:v>-53.643925000000003</c:v>
                </c:pt>
                <c:pt idx="17">
                  <c:v>-51.820754999999998</c:v>
                </c:pt>
                <c:pt idx="18">
                  <c:v>-50.343795999999998</c:v>
                </c:pt>
                <c:pt idx="19">
                  <c:v>-48.898735000000002</c:v>
                </c:pt>
                <c:pt idx="20">
                  <c:v>-47.545051999999998</c:v>
                </c:pt>
                <c:pt idx="21">
                  <c:v>-46.507956999999998</c:v>
                </c:pt>
                <c:pt idx="22">
                  <c:v>-46.033771999999999</c:v>
                </c:pt>
                <c:pt idx="23">
                  <c:v>-45.78199</c:v>
                </c:pt>
                <c:pt idx="24">
                  <c:v>-45.728496999999997</c:v>
                </c:pt>
                <c:pt idx="25">
                  <c:v>-45.700553999999997</c:v>
                </c:pt>
                <c:pt idx="26">
                  <c:v>-45.627949000000001</c:v>
                </c:pt>
                <c:pt idx="27">
                  <c:v>-45.409756000000002</c:v>
                </c:pt>
                <c:pt idx="28">
                  <c:v>-45.132393</c:v>
                </c:pt>
                <c:pt idx="29">
                  <c:v>-44.905197000000001</c:v>
                </c:pt>
                <c:pt idx="30">
                  <c:v>-44.608584999999998</c:v>
                </c:pt>
                <c:pt idx="31">
                  <c:v>-44.301333999999997</c:v>
                </c:pt>
                <c:pt idx="32">
                  <c:v>-44.100327</c:v>
                </c:pt>
                <c:pt idx="33">
                  <c:v>-43.967483999999999</c:v>
                </c:pt>
                <c:pt idx="34">
                  <c:v>-43.818568999999997</c:v>
                </c:pt>
                <c:pt idx="35">
                  <c:v>-43.808937</c:v>
                </c:pt>
                <c:pt idx="36">
                  <c:v>-43.812542000000001</c:v>
                </c:pt>
                <c:pt idx="37">
                  <c:v>-43.737105999999997</c:v>
                </c:pt>
                <c:pt idx="38">
                  <c:v>-43.600979000000002</c:v>
                </c:pt>
                <c:pt idx="39">
                  <c:v>-43.600163000000002</c:v>
                </c:pt>
                <c:pt idx="40">
                  <c:v>-43.648837999999998</c:v>
                </c:pt>
                <c:pt idx="41">
                  <c:v>-43.747439999999997</c:v>
                </c:pt>
                <c:pt idx="42">
                  <c:v>-43.987411000000002</c:v>
                </c:pt>
                <c:pt idx="43">
                  <c:v>-44.403785999999997</c:v>
                </c:pt>
                <c:pt idx="44">
                  <c:v>-44.659798000000002</c:v>
                </c:pt>
                <c:pt idx="45">
                  <c:v>-45.050068000000003</c:v>
                </c:pt>
                <c:pt idx="46">
                  <c:v>-45.398384</c:v>
                </c:pt>
                <c:pt idx="47">
                  <c:v>-45.700049999999997</c:v>
                </c:pt>
                <c:pt idx="48">
                  <c:v>-45.914195999999997</c:v>
                </c:pt>
                <c:pt idx="49">
                  <c:v>-46.186321</c:v>
                </c:pt>
                <c:pt idx="50">
                  <c:v>-46.322102000000001</c:v>
                </c:pt>
                <c:pt idx="51">
                  <c:v>-46.508999000000003</c:v>
                </c:pt>
                <c:pt idx="52">
                  <c:v>-46.685822000000002</c:v>
                </c:pt>
                <c:pt idx="53">
                  <c:v>-46.976055000000002</c:v>
                </c:pt>
                <c:pt idx="54">
                  <c:v>-47.314770000000003</c:v>
                </c:pt>
                <c:pt idx="55">
                  <c:v>-47.616858999999998</c:v>
                </c:pt>
                <c:pt idx="56">
                  <c:v>-47.974178000000002</c:v>
                </c:pt>
                <c:pt idx="57">
                  <c:v>-48.522109999999998</c:v>
                </c:pt>
                <c:pt idx="58">
                  <c:v>-49.023048000000003</c:v>
                </c:pt>
                <c:pt idx="59">
                  <c:v>-49.364319000000002</c:v>
                </c:pt>
                <c:pt idx="60">
                  <c:v>-49.63702</c:v>
                </c:pt>
                <c:pt idx="61">
                  <c:v>-49.835732</c:v>
                </c:pt>
                <c:pt idx="62">
                  <c:v>-49.944716999999997</c:v>
                </c:pt>
                <c:pt idx="63">
                  <c:v>-50.001621</c:v>
                </c:pt>
                <c:pt idx="64">
                  <c:v>-50.081097</c:v>
                </c:pt>
                <c:pt idx="65">
                  <c:v>-50.287509999999997</c:v>
                </c:pt>
                <c:pt idx="66">
                  <c:v>-50.555695</c:v>
                </c:pt>
                <c:pt idx="67">
                  <c:v>-50.660988000000003</c:v>
                </c:pt>
                <c:pt idx="68">
                  <c:v>-50.786942000000003</c:v>
                </c:pt>
                <c:pt idx="69">
                  <c:v>-51.018787000000003</c:v>
                </c:pt>
                <c:pt idx="70">
                  <c:v>-51.151169000000003</c:v>
                </c:pt>
                <c:pt idx="71">
                  <c:v>-51.266182000000001</c:v>
                </c:pt>
                <c:pt idx="72">
                  <c:v>-51.518321999999998</c:v>
                </c:pt>
                <c:pt idx="73">
                  <c:v>-51.722938999999997</c:v>
                </c:pt>
                <c:pt idx="74">
                  <c:v>-51.936554000000001</c:v>
                </c:pt>
                <c:pt idx="75">
                  <c:v>-52.276150000000001</c:v>
                </c:pt>
                <c:pt idx="76">
                  <c:v>-52.426986999999997</c:v>
                </c:pt>
                <c:pt idx="77">
                  <c:v>-52.703601999999997</c:v>
                </c:pt>
                <c:pt idx="78">
                  <c:v>-52.897269999999999</c:v>
                </c:pt>
                <c:pt idx="79">
                  <c:v>-53.080044000000001</c:v>
                </c:pt>
                <c:pt idx="80">
                  <c:v>-53.267822000000002</c:v>
                </c:pt>
                <c:pt idx="81">
                  <c:v>-53.850811</c:v>
                </c:pt>
                <c:pt idx="82">
                  <c:v>-54.196128999999999</c:v>
                </c:pt>
                <c:pt idx="83">
                  <c:v>-54.548045999999999</c:v>
                </c:pt>
                <c:pt idx="84">
                  <c:v>-54.878036000000002</c:v>
                </c:pt>
                <c:pt idx="85">
                  <c:v>-55.260779999999997</c:v>
                </c:pt>
                <c:pt idx="86">
                  <c:v>-55.375683000000002</c:v>
                </c:pt>
                <c:pt idx="87">
                  <c:v>-55.304794000000001</c:v>
                </c:pt>
                <c:pt idx="88">
                  <c:v>-55.483947999999998</c:v>
                </c:pt>
                <c:pt idx="89">
                  <c:v>-55.528091000000003</c:v>
                </c:pt>
                <c:pt idx="90">
                  <c:v>-55.651386000000002</c:v>
                </c:pt>
                <c:pt idx="91">
                  <c:v>-55.775410000000001</c:v>
                </c:pt>
                <c:pt idx="92">
                  <c:v>-55.800800000000002</c:v>
                </c:pt>
                <c:pt idx="93">
                  <c:v>-55.774726999999999</c:v>
                </c:pt>
                <c:pt idx="94">
                  <c:v>-55.804558</c:v>
                </c:pt>
                <c:pt idx="95">
                  <c:v>-56.019817000000003</c:v>
                </c:pt>
                <c:pt idx="96">
                  <c:v>-56.466563999999998</c:v>
                </c:pt>
                <c:pt idx="97">
                  <c:v>-56.942641999999999</c:v>
                </c:pt>
                <c:pt idx="98">
                  <c:v>-58.596367000000001</c:v>
                </c:pt>
                <c:pt idx="99">
                  <c:v>-60.003081999999999</c:v>
                </c:pt>
                <c:pt idx="100">
                  <c:v>-61.489918000000003</c:v>
                </c:pt>
                <c:pt idx="101">
                  <c:v>-63.300690000000003</c:v>
                </c:pt>
                <c:pt idx="102">
                  <c:v>-65.400360000000006</c:v>
                </c:pt>
                <c:pt idx="103">
                  <c:v>-64.954696999999996</c:v>
                </c:pt>
                <c:pt idx="104">
                  <c:v>-63.994484</c:v>
                </c:pt>
                <c:pt idx="105">
                  <c:v>-61.798878000000002</c:v>
                </c:pt>
                <c:pt idx="106">
                  <c:v>-58.464118999999997</c:v>
                </c:pt>
                <c:pt idx="107">
                  <c:v>-54.872428999999997</c:v>
                </c:pt>
                <c:pt idx="108">
                  <c:v>-52.424610000000001</c:v>
                </c:pt>
                <c:pt idx="109">
                  <c:v>-50.722225000000002</c:v>
                </c:pt>
                <c:pt idx="110">
                  <c:v>-49.646225000000001</c:v>
                </c:pt>
                <c:pt idx="111">
                  <c:v>-49.024403</c:v>
                </c:pt>
                <c:pt idx="112">
                  <c:v>-48.676304000000002</c:v>
                </c:pt>
                <c:pt idx="113">
                  <c:v>-48.624637999999997</c:v>
                </c:pt>
                <c:pt idx="114">
                  <c:v>-48.675350000000002</c:v>
                </c:pt>
                <c:pt idx="115">
                  <c:v>-48.711433</c:v>
                </c:pt>
                <c:pt idx="116">
                  <c:v>-48.940018000000002</c:v>
                </c:pt>
                <c:pt idx="117">
                  <c:v>-49.283572999999997</c:v>
                </c:pt>
                <c:pt idx="118">
                  <c:v>-49.650374999999997</c:v>
                </c:pt>
                <c:pt idx="119">
                  <c:v>-49.994095000000002</c:v>
                </c:pt>
                <c:pt idx="120">
                  <c:v>-50.466327999999997</c:v>
                </c:pt>
                <c:pt idx="121">
                  <c:v>-50.478951000000002</c:v>
                </c:pt>
                <c:pt idx="122">
                  <c:v>-50.287449000000002</c:v>
                </c:pt>
                <c:pt idx="123">
                  <c:v>-49.900883</c:v>
                </c:pt>
                <c:pt idx="124">
                  <c:v>-49.322642999999999</c:v>
                </c:pt>
                <c:pt idx="125">
                  <c:v>-48.845641999999998</c:v>
                </c:pt>
                <c:pt idx="126">
                  <c:v>-48.656860000000002</c:v>
                </c:pt>
                <c:pt idx="127">
                  <c:v>-48.448405999999999</c:v>
                </c:pt>
                <c:pt idx="128">
                  <c:v>-48.238354000000001</c:v>
                </c:pt>
                <c:pt idx="129">
                  <c:v>-47.992798000000001</c:v>
                </c:pt>
                <c:pt idx="130">
                  <c:v>-47.833942</c:v>
                </c:pt>
                <c:pt idx="131">
                  <c:v>-47.601303000000001</c:v>
                </c:pt>
                <c:pt idx="132">
                  <c:v>-47.533206999999997</c:v>
                </c:pt>
                <c:pt idx="133">
                  <c:v>-47.346072999999997</c:v>
                </c:pt>
                <c:pt idx="134">
                  <c:v>-47.414993000000003</c:v>
                </c:pt>
                <c:pt idx="135">
                  <c:v>-47.277102999999997</c:v>
                </c:pt>
                <c:pt idx="136">
                  <c:v>-47.307822999999999</c:v>
                </c:pt>
                <c:pt idx="137">
                  <c:v>-47.280323000000003</c:v>
                </c:pt>
                <c:pt idx="138">
                  <c:v>-47.447834</c:v>
                </c:pt>
                <c:pt idx="139">
                  <c:v>-47.526615</c:v>
                </c:pt>
                <c:pt idx="140">
                  <c:v>-47.608345</c:v>
                </c:pt>
                <c:pt idx="141">
                  <c:v>-47.564785000000001</c:v>
                </c:pt>
                <c:pt idx="142">
                  <c:v>-47.575031000000003</c:v>
                </c:pt>
                <c:pt idx="143">
                  <c:v>-47.442413000000002</c:v>
                </c:pt>
                <c:pt idx="144">
                  <c:v>-47.373108000000002</c:v>
                </c:pt>
                <c:pt idx="145">
                  <c:v>-47.487419000000003</c:v>
                </c:pt>
                <c:pt idx="146">
                  <c:v>-47.795391000000002</c:v>
                </c:pt>
                <c:pt idx="147">
                  <c:v>-48.030524999999997</c:v>
                </c:pt>
                <c:pt idx="148">
                  <c:v>-48.232334000000002</c:v>
                </c:pt>
                <c:pt idx="149">
                  <c:v>-48.380839999999999</c:v>
                </c:pt>
                <c:pt idx="150">
                  <c:v>-48.656536000000003</c:v>
                </c:pt>
                <c:pt idx="151">
                  <c:v>-48.941192999999998</c:v>
                </c:pt>
                <c:pt idx="152">
                  <c:v>-49.204872000000002</c:v>
                </c:pt>
                <c:pt idx="153">
                  <c:v>-49.879246000000002</c:v>
                </c:pt>
                <c:pt idx="154">
                  <c:v>-50.345374999999997</c:v>
                </c:pt>
                <c:pt idx="155">
                  <c:v>-50.672671999999999</c:v>
                </c:pt>
                <c:pt idx="156">
                  <c:v>-50.458466000000001</c:v>
                </c:pt>
                <c:pt idx="157">
                  <c:v>-50.133633000000003</c:v>
                </c:pt>
                <c:pt idx="158">
                  <c:v>-49.396777999999998</c:v>
                </c:pt>
                <c:pt idx="159">
                  <c:v>-48.692523999999999</c:v>
                </c:pt>
                <c:pt idx="160">
                  <c:v>-47.662211999999997</c:v>
                </c:pt>
                <c:pt idx="161">
                  <c:v>-46.756680000000003</c:v>
                </c:pt>
                <c:pt idx="162">
                  <c:v>-45.861930999999998</c:v>
                </c:pt>
                <c:pt idx="163">
                  <c:v>-44.867966000000003</c:v>
                </c:pt>
                <c:pt idx="164">
                  <c:v>-44.103988999999999</c:v>
                </c:pt>
                <c:pt idx="165">
                  <c:v>-43.146996000000001</c:v>
                </c:pt>
                <c:pt idx="166">
                  <c:v>-42.583686999999998</c:v>
                </c:pt>
                <c:pt idx="167">
                  <c:v>-41.979759000000001</c:v>
                </c:pt>
                <c:pt idx="168">
                  <c:v>-41.357201000000003</c:v>
                </c:pt>
                <c:pt idx="169">
                  <c:v>-40.657814000000002</c:v>
                </c:pt>
                <c:pt idx="170">
                  <c:v>-40.243400999999999</c:v>
                </c:pt>
                <c:pt idx="171">
                  <c:v>-39.657383000000003</c:v>
                </c:pt>
                <c:pt idx="172">
                  <c:v>-39.266914</c:v>
                </c:pt>
                <c:pt idx="173">
                  <c:v>-38.869292999999999</c:v>
                </c:pt>
                <c:pt idx="174">
                  <c:v>-38.577117999999999</c:v>
                </c:pt>
                <c:pt idx="175">
                  <c:v>-38.341163999999999</c:v>
                </c:pt>
                <c:pt idx="176">
                  <c:v>-38.338993000000002</c:v>
                </c:pt>
                <c:pt idx="177">
                  <c:v>-38.371066999999996</c:v>
                </c:pt>
                <c:pt idx="178">
                  <c:v>-38.605587</c:v>
                </c:pt>
                <c:pt idx="179">
                  <c:v>-39.040576999999999</c:v>
                </c:pt>
                <c:pt idx="180">
                  <c:v>-39.538063000000001</c:v>
                </c:pt>
                <c:pt idx="181">
                  <c:v>-39.919513999999999</c:v>
                </c:pt>
                <c:pt idx="182">
                  <c:v>-40.334598999999997</c:v>
                </c:pt>
                <c:pt idx="183">
                  <c:v>-40.802475000000001</c:v>
                </c:pt>
                <c:pt idx="184">
                  <c:v>-41.009448999999996</c:v>
                </c:pt>
                <c:pt idx="185">
                  <c:v>-41.168807999999999</c:v>
                </c:pt>
                <c:pt idx="186">
                  <c:v>-41.339835999999998</c:v>
                </c:pt>
                <c:pt idx="187">
                  <c:v>-41.401501000000003</c:v>
                </c:pt>
                <c:pt idx="188">
                  <c:v>-41.669476000000003</c:v>
                </c:pt>
                <c:pt idx="189">
                  <c:v>-42.309539999999998</c:v>
                </c:pt>
                <c:pt idx="190">
                  <c:v>-43.603935</c:v>
                </c:pt>
                <c:pt idx="191">
                  <c:v>-45.281753999999999</c:v>
                </c:pt>
                <c:pt idx="192">
                  <c:v>-47.323093</c:v>
                </c:pt>
                <c:pt idx="193">
                  <c:v>-49.308495000000001</c:v>
                </c:pt>
                <c:pt idx="194">
                  <c:v>-50.968555000000002</c:v>
                </c:pt>
                <c:pt idx="195">
                  <c:v>-52.391449000000001</c:v>
                </c:pt>
                <c:pt idx="196">
                  <c:v>-53.005589000000001</c:v>
                </c:pt>
                <c:pt idx="197">
                  <c:v>-53.919876000000002</c:v>
                </c:pt>
                <c:pt idx="198">
                  <c:v>-53.560375000000001</c:v>
                </c:pt>
                <c:pt idx="199">
                  <c:v>-53.189082999999997</c:v>
                </c:pt>
                <c:pt idx="200">
                  <c:v>-52.403892999999997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10</c:v>
                </c:pt>
                <c:pt idx="1">
                  <c:v>10.285</c:v>
                </c:pt>
                <c:pt idx="2">
                  <c:v>10.57</c:v>
                </c:pt>
                <c:pt idx="3">
                  <c:v>10.855</c:v>
                </c:pt>
                <c:pt idx="4">
                  <c:v>11.14</c:v>
                </c:pt>
                <c:pt idx="5">
                  <c:v>11.425000000000001</c:v>
                </c:pt>
                <c:pt idx="6">
                  <c:v>11.71</c:v>
                </c:pt>
                <c:pt idx="7">
                  <c:v>11.994999999999999</c:v>
                </c:pt>
                <c:pt idx="8">
                  <c:v>12.28</c:v>
                </c:pt>
                <c:pt idx="9">
                  <c:v>12.565</c:v>
                </c:pt>
                <c:pt idx="10">
                  <c:v>12.85</c:v>
                </c:pt>
                <c:pt idx="11">
                  <c:v>13.135</c:v>
                </c:pt>
                <c:pt idx="12">
                  <c:v>13.42</c:v>
                </c:pt>
                <c:pt idx="13">
                  <c:v>13.705</c:v>
                </c:pt>
                <c:pt idx="14">
                  <c:v>13.99</c:v>
                </c:pt>
                <c:pt idx="15">
                  <c:v>14.275</c:v>
                </c:pt>
                <c:pt idx="16">
                  <c:v>14.56</c:v>
                </c:pt>
                <c:pt idx="17">
                  <c:v>14.845000000000001</c:v>
                </c:pt>
                <c:pt idx="18">
                  <c:v>15.13</c:v>
                </c:pt>
                <c:pt idx="19">
                  <c:v>15.414999999999999</c:v>
                </c:pt>
                <c:pt idx="20">
                  <c:v>15.7</c:v>
                </c:pt>
                <c:pt idx="21">
                  <c:v>15.984999999999999</c:v>
                </c:pt>
                <c:pt idx="22">
                  <c:v>16.27</c:v>
                </c:pt>
                <c:pt idx="23">
                  <c:v>16.555</c:v>
                </c:pt>
                <c:pt idx="24">
                  <c:v>16.84</c:v>
                </c:pt>
                <c:pt idx="25">
                  <c:v>17.125</c:v>
                </c:pt>
                <c:pt idx="26">
                  <c:v>17.41</c:v>
                </c:pt>
                <c:pt idx="27">
                  <c:v>17.695</c:v>
                </c:pt>
                <c:pt idx="28">
                  <c:v>17.98</c:v>
                </c:pt>
                <c:pt idx="29">
                  <c:v>18.265000000000001</c:v>
                </c:pt>
                <c:pt idx="30">
                  <c:v>18.55</c:v>
                </c:pt>
                <c:pt idx="31">
                  <c:v>18.835000000000001</c:v>
                </c:pt>
                <c:pt idx="32">
                  <c:v>19.12</c:v>
                </c:pt>
                <c:pt idx="33">
                  <c:v>19.405000000000001</c:v>
                </c:pt>
                <c:pt idx="34">
                  <c:v>19.690000000000001</c:v>
                </c:pt>
                <c:pt idx="35">
                  <c:v>19.975000000000001</c:v>
                </c:pt>
                <c:pt idx="36">
                  <c:v>20.260000000000002</c:v>
                </c:pt>
                <c:pt idx="37">
                  <c:v>20.545000000000002</c:v>
                </c:pt>
                <c:pt idx="38">
                  <c:v>20.83</c:v>
                </c:pt>
                <c:pt idx="39">
                  <c:v>21.114999999999998</c:v>
                </c:pt>
                <c:pt idx="40">
                  <c:v>21.4</c:v>
                </c:pt>
                <c:pt idx="41">
                  <c:v>21.684999999999999</c:v>
                </c:pt>
                <c:pt idx="42">
                  <c:v>21.97</c:v>
                </c:pt>
                <c:pt idx="43">
                  <c:v>22.254999999999999</c:v>
                </c:pt>
                <c:pt idx="44">
                  <c:v>22.54</c:v>
                </c:pt>
                <c:pt idx="45">
                  <c:v>22.824999999999999</c:v>
                </c:pt>
                <c:pt idx="46">
                  <c:v>23.11</c:v>
                </c:pt>
                <c:pt idx="47">
                  <c:v>23.395</c:v>
                </c:pt>
                <c:pt idx="48">
                  <c:v>23.68</c:v>
                </c:pt>
                <c:pt idx="49">
                  <c:v>23.965</c:v>
                </c:pt>
                <c:pt idx="50">
                  <c:v>24.25</c:v>
                </c:pt>
                <c:pt idx="51">
                  <c:v>24.535</c:v>
                </c:pt>
                <c:pt idx="52">
                  <c:v>24.82</c:v>
                </c:pt>
                <c:pt idx="53">
                  <c:v>25.105</c:v>
                </c:pt>
                <c:pt idx="54">
                  <c:v>25.39</c:v>
                </c:pt>
                <c:pt idx="55">
                  <c:v>25.675000000000001</c:v>
                </c:pt>
                <c:pt idx="56">
                  <c:v>25.96</c:v>
                </c:pt>
                <c:pt idx="57">
                  <c:v>26.245000000000001</c:v>
                </c:pt>
                <c:pt idx="58">
                  <c:v>26.53</c:v>
                </c:pt>
                <c:pt idx="59">
                  <c:v>26.815000000000001</c:v>
                </c:pt>
                <c:pt idx="60">
                  <c:v>27.1</c:v>
                </c:pt>
                <c:pt idx="61">
                  <c:v>27.385000000000002</c:v>
                </c:pt>
                <c:pt idx="62">
                  <c:v>27.67</c:v>
                </c:pt>
                <c:pt idx="63">
                  <c:v>27.954999999999998</c:v>
                </c:pt>
                <c:pt idx="64">
                  <c:v>28.24</c:v>
                </c:pt>
                <c:pt idx="65">
                  <c:v>28.524999999999999</c:v>
                </c:pt>
                <c:pt idx="66">
                  <c:v>28.81</c:v>
                </c:pt>
                <c:pt idx="67">
                  <c:v>29.094999999999999</c:v>
                </c:pt>
                <c:pt idx="68">
                  <c:v>29.38</c:v>
                </c:pt>
                <c:pt idx="69">
                  <c:v>29.664999999999999</c:v>
                </c:pt>
                <c:pt idx="70">
                  <c:v>29.95</c:v>
                </c:pt>
                <c:pt idx="71">
                  <c:v>30.234999999999999</c:v>
                </c:pt>
                <c:pt idx="72">
                  <c:v>30.52</c:v>
                </c:pt>
                <c:pt idx="73">
                  <c:v>30.805</c:v>
                </c:pt>
                <c:pt idx="74">
                  <c:v>31.09</c:v>
                </c:pt>
                <c:pt idx="75">
                  <c:v>31.375</c:v>
                </c:pt>
                <c:pt idx="76">
                  <c:v>31.66</c:v>
                </c:pt>
                <c:pt idx="77">
                  <c:v>31.945</c:v>
                </c:pt>
                <c:pt idx="78">
                  <c:v>32.229999999999997</c:v>
                </c:pt>
                <c:pt idx="79">
                  <c:v>32.515000000000001</c:v>
                </c:pt>
                <c:pt idx="80">
                  <c:v>32.799999999999997</c:v>
                </c:pt>
                <c:pt idx="81">
                  <c:v>33.085000000000001</c:v>
                </c:pt>
                <c:pt idx="82">
                  <c:v>33.369999999999997</c:v>
                </c:pt>
                <c:pt idx="83">
                  <c:v>33.655000000000001</c:v>
                </c:pt>
                <c:pt idx="84">
                  <c:v>33.94</c:v>
                </c:pt>
                <c:pt idx="85">
                  <c:v>34.225000000000001</c:v>
                </c:pt>
                <c:pt idx="86">
                  <c:v>34.51</c:v>
                </c:pt>
                <c:pt idx="87">
                  <c:v>34.795000000000002</c:v>
                </c:pt>
                <c:pt idx="88">
                  <c:v>35.08</c:v>
                </c:pt>
                <c:pt idx="89">
                  <c:v>35.365000000000002</c:v>
                </c:pt>
                <c:pt idx="90">
                  <c:v>35.65</c:v>
                </c:pt>
                <c:pt idx="91">
                  <c:v>35.935000000000002</c:v>
                </c:pt>
                <c:pt idx="92">
                  <c:v>36.22</c:v>
                </c:pt>
                <c:pt idx="93">
                  <c:v>36.505000000000003</c:v>
                </c:pt>
                <c:pt idx="94">
                  <c:v>36.79</c:v>
                </c:pt>
                <c:pt idx="95">
                  <c:v>37.075000000000003</c:v>
                </c:pt>
                <c:pt idx="96">
                  <c:v>37.36</c:v>
                </c:pt>
                <c:pt idx="97">
                  <c:v>37.645000000000003</c:v>
                </c:pt>
                <c:pt idx="98">
                  <c:v>37.93</c:v>
                </c:pt>
                <c:pt idx="99">
                  <c:v>38.215000000000003</c:v>
                </c:pt>
                <c:pt idx="100">
                  <c:v>38.5</c:v>
                </c:pt>
                <c:pt idx="101">
                  <c:v>38.784999999999997</c:v>
                </c:pt>
                <c:pt idx="102">
                  <c:v>39.07</c:v>
                </c:pt>
                <c:pt idx="103">
                  <c:v>39.354999999999997</c:v>
                </c:pt>
                <c:pt idx="104">
                  <c:v>39.64</c:v>
                </c:pt>
                <c:pt idx="105">
                  <c:v>39.924999999999997</c:v>
                </c:pt>
                <c:pt idx="106">
                  <c:v>40.21</c:v>
                </c:pt>
                <c:pt idx="107">
                  <c:v>40.494999999999997</c:v>
                </c:pt>
                <c:pt idx="108">
                  <c:v>40.78</c:v>
                </c:pt>
                <c:pt idx="109">
                  <c:v>41.064999999999998</c:v>
                </c:pt>
                <c:pt idx="110">
                  <c:v>41.35</c:v>
                </c:pt>
                <c:pt idx="111">
                  <c:v>41.634999999999998</c:v>
                </c:pt>
                <c:pt idx="112">
                  <c:v>41.92</c:v>
                </c:pt>
                <c:pt idx="113">
                  <c:v>42.204999999999998</c:v>
                </c:pt>
                <c:pt idx="114">
                  <c:v>42.49</c:v>
                </c:pt>
                <c:pt idx="115">
                  <c:v>42.774999999999999</c:v>
                </c:pt>
                <c:pt idx="116">
                  <c:v>43.06</c:v>
                </c:pt>
                <c:pt idx="117">
                  <c:v>43.344999999999999</c:v>
                </c:pt>
                <c:pt idx="118">
                  <c:v>43.63</c:v>
                </c:pt>
                <c:pt idx="119">
                  <c:v>43.914999999999999</c:v>
                </c:pt>
                <c:pt idx="120">
                  <c:v>44.2</c:v>
                </c:pt>
                <c:pt idx="121">
                  <c:v>44.484999999999999</c:v>
                </c:pt>
                <c:pt idx="122">
                  <c:v>44.77</c:v>
                </c:pt>
                <c:pt idx="123">
                  <c:v>45.055</c:v>
                </c:pt>
                <c:pt idx="124">
                  <c:v>45.34</c:v>
                </c:pt>
                <c:pt idx="125">
                  <c:v>45.625</c:v>
                </c:pt>
                <c:pt idx="126">
                  <c:v>45.91</c:v>
                </c:pt>
                <c:pt idx="127">
                  <c:v>46.195</c:v>
                </c:pt>
                <c:pt idx="128">
                  <c:v>46.48</c:v>
                </c:pt>
                <c:pt idx="129">
                  <c:v>46.765000000000001</c:v>
                </c:pt>
                <c:pt idx="130">
                  <c:v>47.05</c:v>
                </c:pt>
                <c:pt idx="131">
                  <c:v>47.335000000000001</c:v>
                </c:pt>
                <c:pt idx="132">
                  <c:v>47.62</c:v>
                </c:pt>
                <c:pt idx="133">
                  <c:v>47.905000000000001</c:v>
                </c:pt>
                <c:pt idx="134">
                  <c:v>48.19</c:v>
                </c:pt>
                <c:pt idx="135">
                  <c:v>48.475000000000001</c:v>
                </c:pt>
                <c:pt idx="136">
                  <c:v>48.76</c:v>
                </c:pt>
                <c:pt idx="137">
                  <c:v>49.045000000000002</c:v>
                </c:pt>
                <c:pt idx="138">
                  <c:v>49.33</c:v>
                </c:pt>
                <c:pt idx="139">
                  <c:v>49.615000000000002</c:v>
                </c:pt>
                <c:pt idx="140">
                  <c:v>49.9</c:v>
                </c:pt>
                <c:pt idx="141">
                  <c:v>50.185000000000002</c:v>
                </c:pt>
                <c:pt idx="142">
                  <c:v>50.47</c:v>
                </c:pt>
                <c:pt idx="143">
                  <c:v>50.755000000000003</c:v>
                </c:pt>
                <c:pt idx="144">
                  <c:v>51.04</c:v>
                </c:pt>
                <c:pt idx="145">
                  <c:v>51.325000000000003</c:v>
                </c:pt>
                <c:pt idx="146">
                  <c:v>51.61</c:v>
                </c:pt>
                <c:pt idx="147">
                  <c:v>51.895000000000003</c:v>
                </c:pt>
                <c:pt idx="148">
                  <c:v>52.18</c:v>
                </c:pt>
                <c:pt idx="149">
                  <c:v>52.465000000000003</c:v>
                </c:pt>
                <c:pt idx="150">
                  <c:v>52.75</c:v>
                </c:pt>
                <c:pt idx="151">
                  <c:v>53.034999999999997</c:v>
                </c:pt>
                <c:pt idx="152">
                  <c:v>53.32</c:v>
                </c:pt>
                <c:pt idx="153">
                  <c:v>53.604999999999997</c:v>
                </c:pt>
                <c:pt idx="154">
                  <c:v>53.89</c:v>
                </c:pt>
                <c:pt idx="155">
                  <c:v>54.174999999999997</c:v>
                </c:pt>
                <c:pt idx="156">
                  <c:v>54.46</c:v>
                </c:pt>
                <c:pt idx="157">
                  <c:v>54.744999999999997</c:v>
                </c:pt>
                <c:pt idx="158">
                  <c:v>55.03</c:v>
                </c:pt>
                <c:pt idx="159">
                  <c:v>55.314999999999998</c:v>
                </c:pt>
                <c:pt idx="160">
                  <c:v>55.6</c:v>
                </c:pt>
                <c:pt idx="161">
                  <c:v>55.884999999999998</c:v>
                </c:pt>
                <c:pt idx="162">
                  <c:v>56.17</c:v>
                </c:pt>
                <c:pt idx="163">
                  <c:v>56.454999999999998</c:v>
                </c:pt>
                <c:pt idx="164">
                  <c:v>56.74</c:v>
                </c:pt>
                <c:pt idx="165">
                  <c:v>57.024999999999999</c:v>
                </c:pt>
                <c:pt idx="166">
                  <c:v>57.31</c:v>
                </c:pt>
                <c:pt idx="167">
                  <c:v>57.594999999999999</c:v>
                </c:pt>
                <c:pt idx="168">
                  <c:v>57.88</c:v>
                </c:pt>
                <c:pt idx="169">
                  <c:v>58.164999999999999</c:v>
                </c:pt>
                <c:pt idx="170">
                  <c:v>58.45</c:v>
                </c:pt>
                <c:pt idx="171">
                  <c:v>58.734999999999999</c:v>
                </c:pt>
                <c:pt idx="172">
                  <c:v>59.02</c:v>
                </c:pt>
                <c:pt idx="173">
                  <c:v>59.305</c:v>
                </c:pt>
                <c:pt idx="174">
                  <c:v>59.59</c:v>
                </c:pt>
                <c:pt idx="175">
                  <c:v>59.875</c:v>
                </c:pt>
                <c:pt idx="176">
                  <c:v>60.16</c:v>
                </c:pt>
                <c:pt idx="177">
                  <c:v>60.445</c:v>
                </c:pt>
                <c:pt idx="178">
                  <c:v>60.73</c:v>
                </c:pt>
                <c:pt idx="179">
                  <c:v>61.015000000000001</c:v>
                </c:pt>
                <c:pt idx="180">
                  <c:v>61.3</c:v>
                </c:pt>
                <c:pt idx="181">
                  <c:v>61.585000000000001</c:v>
                </c:pt>
                <c:pt idx="182">
                  <c:v>61.87</c:v>
                </c:pt>
                <c:pt idx="183">
                  <c:v>62.155000000000001</c:v>
                </c:pt>
                <c:pt idx="184">
                  <c:v>62.44</c:v>
                </c:pt>
                <c:pt idx="185">
                  <c:v>62.725000000000001</c:v>
                </c:pt>
                <c:pt idx="186">
                  <c:v>63.01</c:v>
                </c:pt>
                <c:pt idx="187">
                  <c:v>63.295000000000002</c:v>
                </c:pt>
                <c:pt idx="188">
                  <c:v>63.58</c:v>
                </c:pt>
                <c:pt idx="189">
                  <c:v>63.865000000000002</c:v>
                </c:pt>
                <c:pt idx="190">
                  <c:v>64.150000000000006</c:v>
                </c:pt>
                <c:pt idx="191">
                  <c:v>64.435000000000002</c:v>
                </c:pt>
                <c:pt idx="192">
                  <c:v>64.72</c:v>
                </c:pt>
                <c:pt idx="193">
                  <c:v>65.004999999999995</c:v>
                </c:pt>
                <c:pt idx="194">
                  <c:v>65.290000000000006</c:v>
                </c:pt>
                <c:pt idx="195">
                  <c:v>65.575000000000003</c:v>
                </c:pt>
                <c:pt idx="196">
                  <c:v>65.86</c:v>
                </c:pt>
                <c:pt idx="197">
                  <c:v>66.144999999999996</c:v>
                </c:pt>
                <c:pt idx="198">
                  <c:v>66.430000000000007</c:v>
                </c:pt>
                <c:pt idx="199">
                  <c:v>66.715000000000003</c:v>
                </c:pt>
                <c:pt idx="200">
                  <c:v>67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-42.733856000000003</c:v>
                </c:pt>
                <c:pt idx="1">
                  <c:v>-42.447975</c:v>
                </c:pt>
                <c:pt idx="2">
                  <c:v>-42.069499999999998</c:v>
                </c:pt>
                <c:pt idx="3">
                  <c:v>-41.590423999999999</c:v>
                </c:pt>
                <c:pt idx="4">
                  <c:v>-41.200637999999998</c:v>
                </c:pt>
                <c:pt idx="5">
                  <c:v>-40.957912</c:v>
                </c:pt>
                <c:pt idx="6">
                  <c:v>-40.719977999999998</c:v>
                </c:pt>
                <c:pt idx="7">
                  <c:v>-40.740009000000001</c:v>
                </c:pt>
                <c:pt idx="8">
                  <c:v>-40.808708000000003</c:v>
                </c:pt>
                <c:pt idx="9">
                  <c:v>-41.095019999999998</c:v>
                </c:pt>
                <c:pt idx="10">
                  <c:v>-41.429412999999997</c:v>
                </c:pt>
                <c:pt idx="11">
                  <c:v>-42.126854000000002</c:v>
                </c:pt>
                <c:pt idx="12">
                  <c:v>-42.587933</c:v>
                </c:pt>
                <c:pt idx="13">
                  <c:v>-43.226219</c:v>
                </c:pt>
                <c:pt idx="14">
                  <c:v>-43.861407999999997</c:v>
                </c:pt>
                <c:pt idx="15">
                  <c:v>-44.499732999999999</c:v>
                </c:pt>
                <c:pt idx="16">
                  <c:v>-44.736525999999998</c:v>
                </c:pt>
                <c:pt idx="17">
                  <c:v>-44.841698000000001</c:v>
                </c:pt>
                <c:pt idx="18">
                  <c:v>-44.727299000000002</c:v>
                </c:pt>
                <c:pt idx="19">
                  <c:v>-44.273986999999998</c:v>
                </c:pt>
                <c:pt idx="20">
                  <c:v>-43.448169999999998</c:v>
                </c:pt>
                <c:pt idx="21">
                  <c:v>-42.439041000000003</c:v>
                </c:pt>
                <c:pt idx="22">
                  <c:v>-41.617668000000002</c:v>
                </c:pt>
                <c:pt idx="23">
                  <c:v>-41.000445999999997</c:v>
                </c:pt>
                <c:pt idx="24">
                  <c:v>-40.624107000000002</c:v>
                </c:pt>
                <c:pt idx="25">
                  <c:v>-40.516018000000003</c:v>
                </c:pt>
                <c:pt idx="26">
                  <c:v>-40.549003999999996</c:v>
                </c:pt>
                <c:pt idx="27">
                  <c:v>-40.562877999999998</c:v>
                </c:pt>
                <c:pt idx="28">
                  <c:v>-40.466636999999999</c:v>
                </c:pt>
                <c:pt idx="29">
                  <c:v>-40.336928999999998</c:v>
                </c:pt>
                <c:pt idx="30">
                  <c:v>-39.986324000000003</c:v>
                </c:pt>
                <c:pt idx="31">
                  <c:v>-39.632618000000001</c:v>
                </c:pt>
                <c:pt idx="32">
                  <c:v>-39.150471000000003</c:v>
                </c:pt>
                <c:pt idx="33">
                  <c:v>-38.513339999999999</c:v>
                </c:pt>
                <c:pt idx="34">
                  <c:v>-37.823462999999997</c:v>
                </c:pt>
                <c:pt idx="35">
                  <c:v>-37.196959999999997</c:v>
                </c:pt>
                <c:pt idx="36">
                  <c:v>-36.643898</c:v>
                </c:pt>
                <c:pt idx="37">
                  <c:v>-36.209164000000001</c:v>
                </c:pt>
                <c:pt idx="38">
                  <c:v>-35.709468999999999</c:v>
                </c:pt>
                <c:pt idx="39">
                  <c:v>-35.213036000000002</c:v>
                </c:pt>
                <c:pt idx="40">
                  <c:v>-34.717162999999999</c:v>
                </c:pt>
                <c:pt idx="41">
                  <c:v>-34.101025</c:v>
                </c:pt>
                <c:pt idx="42">
                  <c:v>-33.325302000000001</c:v>
                </c:pt>
                <c:pt idx="43">
                  <c:v>-32.757626000000002</c:v>
                </c:pt>
                <c:pt idx="44">
                  <c:v>-32.145274999999998</c:v>
                </c:pt>
                <c:pt idx="45">
                  <c:v>-31.671482000000001</c:v>
                </c:pt>
                <c:pt idx="46">
                  <c:v>-31.286214999999999</c:v>
                </c:pt>
                <c:pt idx="47">
                  <c:v>-31.049071999999999</c:v>
                </c:pt>
                <c:pt idx="48">
                  <c:v>-30.778708999999999</c:v>
                </c:pt>
                <c:pt idx="49">
                  <c:v>-30.568451</c:v>
                </c:pt>
                <c:pt idx="50">
                  <c:v>-30.240939999999998</c:v>
                </c:pt>
                <c:pt idx="51">
                  <c:v>-29.892406000000001</c:v>
                </c:pt>
                <c:pt idx="52">
                  <c:v>-29.535366</c:v>
                </c:pt>
                <c:pt idx="53">
                  <c:v>-29.199300999999998</c:v>
                </c:pt>
                <c:pt idx="54">
                  <c:v>-28.922723999999999</c:v>
                </c:pt>
                <c:pt idx="55">
                  <c:v>-28.7773</c:v>
                </c:pt>
                <c:pt idx="56">
                  <c:v>-28.779318</c:v>
                </c:pt>
                <c:pt idx="57">
                  <c:v>-28.917404000000001</c:v>
                </c:pt>
                <c:pt idx="58">
                  <c:v>-29.116173</c:v>
                </c:pt>
                <c:pt idx="59">
                  <c:v>-29.370708</c:v>
                </c:pt>
                <c:pt idx="60">
                  <c:v>-29.658200999999998</c:v>
                </c:pt>
                <c:pt idx="61">
                  <c:v>-29.987385</c:v>
                </c:pt>
                <c:pt idx="62">
                  <c:v>-30.225300000000001</c:v>
                </c:pt>
                <c:pt idx="63">
                  <c:v>-30.430382000000002</c:v>
                </c:pt>
                <c:pt idx="64">
                  <c:v>-30.626017000000001</c:v>
                </c:pt>
                <c:pt idx="65">
                  <c:v>-30.807874999999999</c:v>
                </c:pt>
                <c:pt idx="66">
                  <c:v>-30.809725</c:v>
                </c:pt>
                <c:pt idx="67">
                  <c:v>-30.964283000000002</c:v>
                </c:pt>
                <c:pt idx="68">
                  <c:v>-31.320654000000001</c:v>
                </c:pt>
                <c:pt idx="69">
                  <c:v>-31.550114000000001</c:v>
                </c:pt>
                <c:pt idx="70">
                  <c:v>-31.795978999999999</c:v>
                </c:pt>
                <c:pt idx="71">
                  <c:v>-32.085869000000002</c:v>
                </c:pt>
                <c:pt idx="72">
                  <c:v>-32.394779</c:v>
                </c:pt>
                <c:pt idx="73">
                  <c:v>-32.537033000000001</c:v>
                </c:pt>
                <c:pt idx="74">
                  <c:v>-32.735084999999998</c:v>
                </c:pt>
                <c:pt idx="75">
                  <c:v>-32.870918000000003</c:v>
                </c:pt>
                <c:pt idx="76">
                  <c:v>-32.973328000000002</c:v>
                </c:pt>
                <c:pt idx="77">
                  <c:v>-32.979968999999997</c:v>
                </c:pt>
                <c:pt idx="78">
                  <c:v>-32.845466999999999</c:v>
                </c:pt>
                <c:pt idx="79">
                  <c:v>-32.782443999999998</c:v>
                </c:pt>
                <c:pt idx="80">
                  <c:v>-32.66489</c:v>
                </c:pt>
                <c:pt idx="81">
                  <c:v>-32.664062999999999</c:v>
                </c:pt>
                <c:pt idx="82">
                  <c:v>-32.662663000000002</c:v>
                </c:pt>
                <c:pt idx="83">
                  <c:v>-32.765059999999998</c:v>
                </c:pt>
                <c:pt idx="84">
                  <c:v>-32.922367000000001</c:v>
                </c:pt>
                <c:pt idx="85">
                  <c:v>-33.084739999999996</c:v>
                </c:pt>
                <c:pt idx="86">
                  <c:v>-33.179234000000001</c:v>
                </c:pt>
                <c:pt idx="87">
                  <c:v>-33.203262000000002</c:v>
                </c:pt>
                <c:pt idx="88">
                  <c:v>-33.234360000000002</c:v>
                </c:pt>
                <c:pt idx="89">
                  <c:v>-33.164619000000002</c:v>
                </c:pt>
                <c:pt idx="90">
                  <c:v>-33.089759999999998</c:v>
                </c:pt>
                <c:pt idx="91">
                  <c:v>-33.005924</c:v>
                </c:pt>
                <c:pt idx="92">
                  <c:v>-32.922131</c:v>
                </c:pt>
                <c:pt idx="93">
                  <c:v>-32.791888999999998</c:v>
                </c:pt>
                <c:pt idx="94">
                  <c:v>-32.586384000000002</c:v>
                </c:pt>
                <c:pt idx="95">
                  <c:v>-32.381186999999997</c:v>
                </c:pt>
                <c:pt idx="96">
                  <c:v>-32.138846999999998</c:v>
                </c:pt>
                <c:pt idx="97">
                  <c:v>-31.871110999999999</c:v>
                </c:pt>
                <c:pt idx="98">
                  <c:v>-31.562222999999999</c:v>
                </c:pt>
                <c:pt idx="99">
                  <c:v>-31.273451000000001</c:v>
                </c:pt>
                <c:pt idx="100">
                  <c:v>-30.886284</c:v>
                </c:pt>
                <c:pt idx="101">
                  <c:v>-30.506654999999999</c:v>
                </c:pt>
                <c:pt idx="102">
                  <c:v>-30.127293000000002</c:v>
                </c:pt>
                <c:pt idx="103">
                  <c:v>-29.833233</c:v>
                </c:pt>
                <c:pt idx="104">
                  <c:v>-29.644362999999998</c:v>
                </c:pt>
                <c:pt idx="105">
                  <c:v>-29.537974999999999</c:v>
                </c:pt>
                <c:pt idx="106">
                  <c:v>-29.501673</c:v>
                </c:pt>
                <c:pt idx="107">
                  <c:v>-29.489415999999999</c:v>
                </c:pt>
                <c:pt idx="108">
                  <c:v>-29.426024999999999</c:v>
                </c:pt>
                <c:pt idx="109">
                  <c:v>-29.335533000000002</c:v>
                </c:pt>
                <c:pt idx="110">
                  <c:v>-29.271526000000001</c:v>
                </c:pt>
                <c:pt idx="111">
                  <c:v>-29.182039</c:v>
                </c:pt>
                <c:pt idx="112">
                  <c:v>-29.098776000000001</c:v>
                </c:pt>
                <c:pt idx="113">
                  <c:v>-29.049735999999999</c:v>
                </c:pt>
                <c:pt idx="114">
                  <c:v>-29.001888000000001</c:v>
                </c:pt>
                <c:pt idx="115">
                  <c:v>-28.968112999999999</c:v>
                </c:pt>
                <c:pt idx="116">
                  <c:v>-28.969646000000001</c:v>
                </c:pt>
                <c:pt idx="117">
                  <c:v>-28.995021999999999</c:v>
                </c:pt>
                <c:pt idx="118">
                  <c:v>-29.050901</c:v>
                </c:pt>
                <c:pt idx="119">
                  <c:v>-29.44725</c:v>
                </c:pt>
                <c:pt idx="120">
                  <c:v>-30.952406</c:v>
                </c:pt>
                <c:pt idx="121">
                  <c:v>-32.680366999999997</c:v>
                </c:pt>
                <c:pt idx="122">
                  <c:v>-33.965457999999998</c:v>
                </c:pt>
                <c:pt idx="123">
                  <c:v>-34.948642999999997</c:v>
                </c:pt>
                <c:pt idx="124">
                  <c:v>-35.454284999999999</c:v>
                </c:pt>
                <c:pt idx="125">
                  <c:v>-34.734127000000001</c:v>
                </c:pt>
                <c:pt idx="126">
                  <c:v>-33.728580000000001</c:v>
                </c:pt>
                <c:pt idx="127">
                  <c:v>-33.117171999999997</c:v>
                </c:pt>
                <c:pt idx="128">
                  <c:v>-32.720790999999998</c:v>
                </c:pt>
                <c:pt idx="129">
                  <c:v>-32.395676000000002</c:v>
                </c:pt>
                <c:pt idx="130">
                  <c:v>-32.139118000000003</c:v>
                </c:pt>
                <c:pt idx="131">
                  <c:v>-31.908985000000001</c:v>
                </c:pt>
                <c:pt idx="132">
                  <c:v>-31.617937000000001</c:v>
                </c:pt>
                <c:pt idx="133">
                  <c:v>-31.454740999999999</c:v>
                </c:pt>
                <c:pt idx="134">
                  <c:v>-31.384933</c:v>
                </c:pt>
                <c:pt idx="135">
                  <c:v>-31.431592999999999</c:v>
                </c:pt>
                <c:pt idx="136">
                  <c:v>-31.493593000000001</c:v>
                </c:pt>
                <c:pt idx="137">
                  <c:v>-31.69359</c:v>
                </c:pt>
                <c:pt idx="138">
                  <c:v>-31.912468000000001</c:v>
                </c:pt>
                <c:pt idx="139">
                  <c:v>-32.070034</c:v>
                </c:pt>
                <c:pt idx="140">
                  <c:v>-32.263171999999997</c:v>
                </c:pt>
                <c:pt idx="141">
                  <c:v>-32.457225999999999</c:v>
                </c:pt>
                <c:pt idx="142">
                  <c:v>-32.612960999999999</c:v>
                </c:pt>
                <c:pt idx="143">
                  <c:v>-32.674660000000003</c:v>
                </c:pt>
                <c:pt idx="144">
                  <c:v>-32.783859</c:v>
                </c:pt>
                <c:pt idx="145">
                  <c:v>-32.761069999999997</c:v>
                </c:pt>
                <c:pt idx="146">
                  <c:v>-32.746589999999998</c:v>
                </c:pt>
                <c:pt idx="147">
                  <c:v>-32.779110000000003</c:v>
                </c:pt>
                <c:pt idx="148">
                  <c:v>-32.885264999999997</c:v>
                </c:pt>
                <c:pt idx="149">
                  <c:v>-32.989013999999997</c:v>
                </c:pt>
                <c:pt idx="150">
                  <c:v>-33.199604000000001</c:v>
                </c:pt>
                <c:pt idx="151">
                  <c:v>-33.486958000000001</c:v>
                </c:pt>
                <c:pt idx="152">
                  <c:v>-33.781860000000002</c:v>
                </c:pt>
                <c:pt idx="153">
                  <c:v>-34.054935</c:v>
                </c:pt>
                <c:pt idx="154">
                  <c:v>-34.386211000000003</c:v>
                </c:pt>
                <c:pt idx="155">
                  <c:v>-34.670237999999998</c:v>
                </c:pt>
                <c:pt idx="156">
                  <c:v>-34.874546000000002</c:v>
                </c:pt>
                <c:pt idx="157">
                  <c:v>-34.983871000000001</c:v>
                </c:pt>
                <c:pt idx="158">
                  <c:v>-35.053359999999998</c:v>
                </c:pt>
                <c:pt idx="159">
                  <c:v>-34.964244999999998</c:v>
                </c:pt>
                <c:pt idx="160">
                  <c:v>-34.883347000000001</c:v>
                </c:pt>
                <c:pt idx="161">
                  <c:v>-34.801659000000001</c:v>
                </c:pt>
                <c:pt idx="162">
                  <c:v>-34.734558</c:v>
                </c:pt>
                <c:pt idx="163">
                  <c:v>-34.671317999999999</c:v>
                </c:pt>
                <c:pt idx="164">
                  <c:v>-34.672302000000002</c:v>
                </c:pt>
                <c:pt idx="165">
                  <c:v>-34.656376000000002</c:v>
                </c:pt>
                <c:pt idx="166">
                  <c:v>-34.623196</c:v>
                </c:pt>
                <c:pt idx="167">
                  <c:v>-34.592407000000001</c:v>
                </c:pt>
                <c:pt idx="168">
                  <c:v>-34.464970000000001</c:v>
                </c:pt>
                <c:pt idx="169">
                  <c:v>-34.260876000000003</c:v>
                </c:pt>
                <c:pt idx="170">
                  <c:v>-33.961188999999997</c:v>
                </c:pt>
                <c:pt idx="171">
                  <c:v>-33.549809000000003</c:v>
                </c:pt>
                <c:pt idx="172">
                  <c:v>-33.110889</c:v>
                </c:pt>
                <c:pt idx="173">
                  <c:v>-32.639342999999997</c:v>
                </c:pt>
                <c:pt idx="174">
                  <c:v>-32.188656000000002</c:v>
                </c:pt>
                <c:pt idx="175">
                  <c:v>-31.746019</c:v>
                </c:pt>
                <c:pt idx="176">
                  <c:v>-31.398294</c:v>
                </c:pt>
                <c:pt idx="177">
                  <c:v>-31.072758</c:v>
                </c:pt>
                <c:pt idx="178">
                  <c:v>-30.882456000000001</c:v>
                </c:pt>
                <c:pt idx="179">
                  <c:v>-30.749518999999999</c:v>
                </c:pt>
                <c:pt idx="180">
                  <c:v>-30.637602000000001</c:v>
                </c:pt>
                <c:pt idx="181">
                  <c:v>-30.538912</c:v>
                </c:pt>
                <c:pt idx="182">
                  <c:v>-30.343751999999999</c:v>
                </c:pt>
                <c:pt idx="183">
                  <c:v>-30.023197</c:v>
                </c:pt>
                <c:pt idx="184">
                  <c:v>-29.553723999999999</c:v>
                </c:pt>
                <c:pt idx="185">
                  <c:v>-28.980779999999999</c:v>
                </c:pt>
                <c:pt idx="186">
                  <c:v>-28.268205999999999</c:v>
                </c:pt>
                <c:pt idx="187">
                  <c:v>-27.613619</c:v>
                </c:pt>
                <c:pt idx="188">
                  <c:v>-27.155377999999999</c:v>
                </c:pt>
                <c:pt idx="189">
                  <c:v>-27.073753</c:v>
                </c:pt>
                <c:pt idx="190">
                  <c:v>-27.497816</c:v>
                </c:pt>
                <c:pt idx="191">
                  <c:v>-28.462638999999999</c:v>
                </c:pt>
                <c:pt idx="192">
                  <c:v>-29.889700000000001</c:v>
                </c:pt>
                <c:pt idx="193">
                  <c:v>-31.523699000000001</c:v>
                </c:pt>
                <c:pt idx="194">
                  <c:v>-33.163497999999997</c:v>
                </c:pt>
                <c:pt idx="195">
                  <c:v>-34.560237999999998</c:v>
                </c:pt>
                <c:pt idx="196">
                  <c:v>-35.612487999999999</c:v>
                </c:pt>
                <c:pt idx="197">
                  <c:v>-36.313541000000001</c:v>
                </c:pt>
                <c:pt idx="198">
                  <c:v>-36.520302000000001</c:v>
                </c:pt>
                <c:pt idx="199">
                  <c:v>-36.497036000000001</c:v>
                </c:pt>
                <c:pt idx="200">
                  <c:v>-36.376170999999999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4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9641263151"/>
          <c:y val="0.12575787401574806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27</c:v>
                </c:pt>
                <c:pt idx="1">
                  <c:v>27.833333333333002</c:v>
                </c:pt>
                <c:pt idx="2">
                  <c:v>28.666666666666998</c:v>
                </c:pt>
                <c:pt idx="3">
                  <c:v>29.5</c:v>
                </c:pt>
                <c:pt idx="4">
                  <c:v>30.333333333333002</c:v>
                </c:pt>
                <c:pt idx="5">
                  <c:v>31.166666666666998</c:v>
                </c:pt>
                <c:pt idx="6">
                  <c:v>32</c:v>
                </c:pt>
                <c:pt idx="7">
                  <c:v>32.833333333333002</c:v>
                </c:pt>
                <c:pt idx="8">
                  <c:v>33.666666666666998</c:v>
                </c:pt>
                <c:pt idx="9">
                  <c:v>34.5</c:v>
                </c:pt>
                <c:pt idx="10">
                  <c:v>35.333333333333002</c:v>
                </c:pt>
                <c:pt idx="11">
                  <c:v>36.166666666666998</c:v>
                </c:pt>
                <c:pt idx="12">
                  <c:v>37</c:v>
                </c:pt>
                <c:pt idx="13">
                  <c:v>37.833333333333002</c:v>
                </c:pt>
                <c:pt idx="14">
                  <c:v>38.666666666666998</c:v>
                </c:pt>
                <c:pt idx="15">
                  <c:v>39.5</c:v>
                </c:pt>
                <c:pt idx="16">
                  <c:v>40.333333333333002</c:v>
                </c:pt>
                <c:pt idx="17">
                  <c:v>41.166666666666998</c:v>
                </c:pt>
                <c:pt idx="18">
                  <c:v>42</c:v>
                </c:pt>
                <c:pt idx="19">
                  <c:v>42.833333333333002</c:v>
                </c:pt>
                <c:pt idx="20">
                  <c:v>43.666666666666998</c:v>
                </c:pt>
                <c:pt idx="21">
                  <c:v>44.5</c:v>
                </c:pt>
                <c:pt idx="22">
                  <c:v>45.333333333333002</c:v>
                </c:pt>
                <c:pt idx="23">
                  <c:v>46.166666666666998</c:v>
                </c:pt>
                <c:pt idx="24">
                  <c:v>47</c:v>
                </c:pt>
                <c:pt idx="25">
                  <c:v>47.833333333333002</c:v>
                </c:pt>
                <c:pt idx="26">
                  <c:v>48.666666666666998</c:v>
                </c:pt>
                <c:pt idx="27">
                  <c:v>49.5</c:v>
                </c:pt>
                <c:pt idx="28">
                  <c:v>50.333333333333002</c:v>
                </c:pt>
                <c:pt idx="29">
                  <c:v>51.166666666666998</c:v>
                </c:pt>
                <c:pt idx="30">
                  <c:v>52</c:v>
                </c:pt>
                <c:pt idx="31">
                  <c:v>52.833333333333002</c:v>
                </c:pt>
                <c:pt idx="32">
                  <c:v>53.666666666666998</c:v>
                </c:pt>
                <c:pt idx="33">
                  <c:v>54.5</c:v>
                </c:pt>
                <c:pt idx="34">
                  <c:v>55.333333333333002</c:v>
                </c:pt>
                <c:pt idx="35">
                  <c:v>56.166666666666998</c:v>
                </c:pt>
                <c:pt idx="36">
                  <c:v>57</c:v>
                </c:pt>
                <c:pt idx="37">
                  <c:v>57.833333333333002</c:v>
                </c:pt>
                <c:pt idx="38">
                  <c:v>58.666666666666998</c:v>
                </c:pt>
                <c:pt idx="39">
                  <c:v>59.5</c:v>
                </c:pt>
                <c:pt idx="40">
                  <c:v>60.333333333333002</c:v>
                </c:pt>
                <c:pt idx="41">
                  <c:v>61.166666666666998</c:v>
                </c:pt>
                <c:pt idx="42">
                  <c:v>62</c:v>
                </c:pt>
                <c:pt idx="43">
                  <c:v>62.833333333333002</c:v>
                </c:pt>
                <c:pt idx="44">
                  <c:v>63.666666666666998</c:v>
                </c:pt>
                <c:pt idx="45">
                  <c:v>64.5</c:v>
                </c:pt>
                <c:pt idx="46">
                  <c:v>65.333333333333002</c:v>
                </c:pt>
                <c:pt idx="47">
                  <c:v>66.166666666666998</c:v>
                </c:pt>
                <c:pt idx="48">
                  <c:v>67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-96.363876000000005</c:v>
                </c:pt>
                <c:pt idx="1">
                  <c:v>-95.547470000000004</c:v>
                </c:pt>
                <c:pt idx="2">
                  <c:v>-92.385627999999997</c:v>
                </c:pt>
                <c:pt idx="3">
                  <c:v>-92.197151000000005</c:v>
                </c:pt>
                <c:pt idx="4">
                  <c:v>-90.701294000000004</c:v>
                </c:pt>
                <c:pt idx="5">
                  <c:v>-89.632050000000007</c:v>
                </c:pt>
                <c:pt idx="6">
                  <c:v>-90.946021999999999</c:v>
                </c:pt>
                <c:pt idx="7">
                  <c:v>-86.928275999999997</c:v>
                </c:pt>
                <c:pt idx="8">
                  <c:v>-83.755234000000002</c:v>
                </c:pt>
                <c:pt idx="9">
                  <c:v>-76.423057999999997</c:v>
                </c:pt>
                <c:pt idx="10">
                  <c:v>-72.590569000000002</c:v>
                </c:pt>
                <c:pt idx="11">
                  <c:v>-69.780197000000001</c:v>
                </c:pt>
                <c:pt idx="12">
                  <c:v>-68.881653</c:v>
                </c:pt>
                <c:pt idx="13">
                  <c:v>-68.418380999999997</c:v>
                </c:pt>
                <c:pt idx="14">
                  <c:v>-67.238677999999993</c:v>
                </c:pt>
                <c:pt idx="15">
                  <c:v>-65.301276999999999</c:v>
                </c:pt>
                <c:pt idx="16">
                  <c:v>-64.752280999999996</c:v>
                </c:pt>
                <c:pt idx="17">
                  <c:v>-65.207358999999997</c:v>
                </c:pt>
                <c:pt idx="18">
                  <c:v>-65.329819000000001</c:v>
                </c:pt>
                <c:pt idx="19">
                  <c:v>-65.070128999999994</c:v>
                </c:pt>
                <c:pt idx="20">
                  <c:v>-66.355926999999994</c:v>
                </c:pt>
                <c:pt idx="21">
                  <c:v>-68.313018999999997</c:v>
                </c:pt>
                <c:pt idx="22">
                  <c:v>-71.608695999999995</c:v>
                </c:pt>
                <c:pt idx="23">
                  <c:v>-70.387428</c:v>
                </c:pt>
                <c:pt idx="24">
                  <c:v>-67.150336999999993</c:v>
                </c:pt>
                <c:pt idx="25">
                  <c:v>-63.600467999999999</c:v>
                </c:pt>
                <c:pt idx="26">
                  <c:v>-62.132381000000002</c:v>
                </c:pt>
                <c:pt idx="27">
                  <c:v>-61.135216</c:v>
                </c:pt>
                <c:pt idx="28">
                  <c:v>-59.503441000000002</c:v>
                </c:pt>
                <c:pt idx="29">
                  <c:v>-58.317889999999998</c:v>
                </c:pt>
                <c:pt idx="30">
                  <c:v>-57.637833000000001</c:v>
                </c:pt>
                <c:pt idx="31">
                  <c:v>-56.644179999999999</c:v>
                </c:pt>
                <c:pt idx="32">
                  <c:v>-55.595829000000002</c:v>
                </c:pt>
                <c:pt idx="33">
                  <c:v>-54.767856999999999</c:v>
                </c:pt>
                <c:pt idx="34">
                  <c:v>-54.041836000000004</c:v>
                </c:pt>
                <c:pt idx="35">
                  <c:v>-53.276093000000003</c:v>
                </c:pt>
                <c:pt idx="36">
                  <c:v>-52.335732</c:v>
                </c:pt>
                <c:pt idx="37">
                  <c:v>-51.637970000000003</c:v>
                </c:pt>
                <c:pt idx="38">
                  <c:v>-51.451340000000002</c:v>
                </c:pt>
                <c:pt idx="39">
                  <c:v>-51.979850999999996</c:v>
                </c:pt>
                <c:pt idx="40">
                  <c:v>-52.788269</c:v>
                </c:pt>
                <c:pt idx="41">
                  <c:v>-53.452427</c:v>
                </c:pt>
                <c:pt idx="42">
                  <c:v>-53.986584000000001</c:v>
                </c:pt>
                <c:pt idx="43">
                  <c:v>-54.693919999999999</c:v>
                </c:pt>
                <c:pt idx="44">
                  <c:v>-55.408648999999997</c:v>
                </c:pt>
                <c:pt idx="45">
                  <c:v>-55.262089000000003</c:v>
                </c:pt>
                <c:pt idx="46">
                  <c:v>-54.050803999999999</c:v>
                </c:pt>
                <c:pt idx="47">
                  <c:v>-52.108479000000003</c:v>
                </c:pt>
                <c:pt idx="48">
                  <c:v>-50.814514000000003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27</c:v>
                </c:pt>
                <c:pt idx="1">
                  <c:v>27.833333333333002</c:v>
                </c:pt>
                <c:pt idx="2">
                  <c:v>28.666666666666998</c:v>
                </c:pt>
                <c:pt idx="3">
                  <c:v>29.5</c:v>
                </c:pt>
                <c:pt idx="4">
                  <c:v>30.333333333333002</c:v>
                </c:pt>
                <c:pt idx="5">
                  <c:v>31.166666666666998</c:v>
                </c:pt>
                <c:pt idx="6">
                  <c:v>32</c:v>
                </c:pt>
                <c:pt idx="7">
                  <c:v>32.833333333333002</c:v>
                </c:pt>
                <c:pt idx="8">
                  <c:v>33.666666666666998</c:v>
                </c:pt>
                <c:pt idx="9">
                  <c:v>34.5</c:v>
                </c:pt>
                <c:pt idx="10">
                  <c:v>35.333333333333002</c:v>
                </c:pt>
                <c:pt idx="11">
                  <c:v>36.166666666666998</c:v>
                </c:pt>
                <c:pt idx="12">
                  <c:v>37</c:v>
                </c:pt>
                <c:pt idx="13">
                  <c:v>37.833333333333002</c:v>
                </c:pt>
                <c:pt idx="14">
                  <c:v>38.666666666666998</c:v>
                </c:pt>
                <c:pt idx="15">
                  <c:v>39.5</c:v>
                </c:pt>
                <c:pt idx="16">
                  <c:v>40.333333333333002</c:v>
                </c:pt>
                <c:pt idx="17">
                  <c:v>41.166666666666998</c:v>
                </c:pt>
                <c:pt idx="18">
                  <c:v>42</c:v>
                </c:pt>
                <c:pt idx="19">
                  <c:v>42.833333333333002</c:v>
                </c:pt>
                <c:pt idx="20">
                  <c:v>43.666666666666998</c:v>
                </c:pt>
                <c:pt idx="21">
                  <c:v>44.5</c:v>
                </c:pt>
                <c:pt idx="22">
                  <c:v>45.333333333333002</c:v>
                </c:pt>
                <c:pt idx="23">
                  <c:v>46.166666666666998</c:v>
                </c:pt>
                <c:pt idx="24">
                  <c:v>47</c:v>
                </c:pt>
                <c:pt idx="25">
                  <c:v>47.833333333333002</c:v>
                </c:pt>
                <c:pt idx="26">
                  <c:v>48.666666666666998</c:v>
                </c:pt>
                <c:pt idx="27">
                  <c:v>49.5</c:v>
                </c:pt>
                <c:pt idx="28">
                  <c:v>50.333333333333002</c:v>
                </c:pt>
                <c:pt idx="29">
                  <c:v>51.166666666666998</c:v>
                </c:pt>
                <c:pt idx="30">
                  <c:v>52</c:v>
                </c:pt>
                <c:pt idx="31">
                  <c:v>52.833333333333002</c:v>
                </c:pt>
                <c:pt idx="32">
                  <c:v>53.666666666666998</c:v>
                </c:pt>
                <c:pt idx="33">
                  <c:v>54.5</c:v>
                </c:pt>
                <c:pt idx="34">
                  <c:v>55.333333333333002</c:v>
                </c:pt>
                <c:pt idx="35">
                  <c:v>56.166666666666998</c:v>
                </c:pt>
                <c:pt idx="36">
                  <c:v>57</c:v>
                </c:pt>
                <c:pt idx="37">
                  <c:v>57.833333333333002</c:v>
                </c:pt>
                <c:pt idx="38">
                  <c:v>58.666666666666998</c:v>
                </c:pt>
                <c:pt idx="39">
                  <c:v>59.5</c:v>
                </c:pt>
                <c:pt idx="40">
                  <c:v>60.333333333333002</c:v>
                </c:pt>
                <c:pt idx="41">
                  <c:v>61.166666666666998</c:v>
                </c:pt>
                <c:pt idx="42">
                  <c:v>62</c:v>
                </c:pt>
                <c:pt idx="43">
                  <c:v>62.833333333333002</c:v>
                </c:pt>
                <c:pt idx="44">
                  <c:v>63.666666666666998</c:v>
                </c:pt>
                <c:pt idx="45">
                  <c:v>64.5</c:v>
                </c:pt>
                <c:pt idx="46">
                  <c:v>65.333333333333002</c:v>
                </c:pt>
                <c:pt idx="47">
                  <c:v>66.166666666666998</c:v>
                </c:pt>
                <c:pt idx="48">
                  <c:v>67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-90.121727000000007</c:v>
                </c:pt>
                <c:pt idx="1">
                  <c:v>-93.127196999999995</c:v>
                </c:pt>
                <c:pt idx="2">
                  <c:v>-92.482422</c:v>
                </c:pt>
                <c:pt idx="3">
                  <c:v>-92.075783000000001</c:v>
                </c:pt>
                <c:pt idx="4">
                  <c:v>-88.706535000000002</c:v>
                </c:pt>
                <c:pt idx="5">
                  <c:v>-85.031227000000001</c:v>
                </c:pt>
                <c:pt idx="6">
                  <c:v>-80.314766000000006</c:v>
                </c:pt>
                <c:pt idx="7">
                  <c:v>-74.300765999999996</c:v>
                </c:pt>
                <c:pt idx="8">
                  <c:v>-72.168243000000004</c:v>
                </c:pt>
                <c:pt idx="9">
                  <c:v>-70.697197000000003</c:v>
                </c:pt>
                <c:pt idx="10">
                  <c:v>-70.078048999999993</c:v>
                </c:pt>
                <c:pt idx="11">
                  <c:v>-71.398148000000006</c:v>
                </c:pt>
                <c:pt idx="12">
                  <c:v>-76.784210000000002</c:v>
                </c:pt>
                <c:pt idx="13">
                  <c:v>-77.151459000000003</c:v>
                </c:pt>
                <c:pt idx="14">
                  <c:v>-75.603904999999997</c:v>
                </c:pt>
                <c:pt idx="15">
                  <c:v>-69.692261000000002</c:v>
                </c:pt>
                <c:pt idx="16">
                  <c:v>-68.521232999999995</c:v>
                </c:pt>
                <c:pt idx="17">
                  <c:v>-66.838988999999998</c:v>
                </c:pt>
                <c:pt idx="18">
                  <c:v>-66.131103999999993</c:v>
                </c:pt>
                <c:pt idx="19">
                  <c:v>-65.968368999999996</c:v>
                </c:pt>
                <c:pt idx="20">
                  <c:v>-65.470489999999998</c:v>
                </c:pt>
                <c:pt idx="21">
                  <c:v>-63.895423999999998</c:v>
                </c:pt>
                <c:pt idx="22">
                  <c:v>-61.468487000000003</c:v>
                </c:pt>
                <c:pt idx="23">
                  <c:v>-59.034767000000002</c:v>
                </c:pt>
                <c:pt idx="24">
                  <c:v>-56.017226999999998</c:v>
                </c:pt>
                <c:pt idx="25">
                  <c:v>-54.345039</c:v>
                </c:pt>
                <c:pt idx="26">
                  <c:v>-53.661774000000001</c:v>
                </c:pt>
                <c:pt idx="27">
                  <c:v>-54.147101999999997</c:v>
                </c:pt>
                <c:pt idx="28">
                  <c:v>-54.560302999999998</c:v>
                </c:pt>
                <c:pt idx="29">
                  <c:v>-55.129494000000001</c:v>
                </c:pt>
                <c:pt idx="30">
                  <c:v>-55.655270000000002</c:v>
                </c:pt>
                <c:pt idx="31">
                  <c:v>-56.228157000000003</c:v>
                </c:pt>
                <c:pt idx="32">
                  <c:v>-56.699916999999999</c:v>
                </c:pt>
                <c:pt idx="33">
                  <c:v>-57.170623999999997</c:v>
                </c:pt>
                <c:pt idx="34">
                  <c:v>-57.209372999999999</c:v>
                </c:pt>
                <c:pt idx="35">
                  <c:v>-56.778255000000001</c:v>
                </c:pt>
                <c:pt idx="36">
                  <c:v>-56.288296000000003</c:v>
                </c:pt>
                <c:pt idx="37">
                  <c:v>-55.910556999999997</c:v>
                </c:pt>
                <c:pt idx="38">
                  <c:v>-55.686886000000001</c:v>
                </c:pt>
                <c:pt idx="39">
                  <c:v>-55.560214999999999</c:v>
                </c:pt>
                <c:pt idx="40">
                  <c:v>-55.484631</c:v>
                </c:pt>
                <c:pt idx="41">
                  <c:v>-55.813434999999998</c:v>
                </c:pt>
                <c:pt idx="42">
                  <c:v>-56.312496000000003</c:v>
                </c:pt>
                <c:pt idx="43">
                  <c:v>-57.199294999999999</c:v>
                </c:pt>
                <c:pt idx="44">
                  <c:v>-58.699202999999997</c:v>
                </c:pt>
                <c:pt idx="45">
                  <c:v>-60.281455999999999</c:v>
                </c:pt>
                <c:pt idx="46">
                  <c:v>-60.199233999999997</c:v>
                </c:pt>
                <c:pt idx="47">
                  <c:v>-58.455154</c:v>
                </c:pt>
                <c:pt idx="48">
                  <c:v>-56.378734999999999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451-4F67-B69D-B92F1ACDEE8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Harm-B'!$V$3:$V$51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51-4F67-B69D-B92F1ACDEE80}"/>
                  </c:ext>
                </c:extLst>
              </c15:ser>
            </c15:filteredScatterSeries>
          </c:ext>
        </c:extLst>
      </c:scatterChart>
      <c:valAx>
        <c:axId val="116900224"/>
        <c:scaling>
          <c:orientation val="minMax"/>
          <c:max val="70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4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27</c:v>
                </c:pt>
                <c:pt idx="1">
                  <c:v>27.833333333333002</c:v>
                </c:pt>
                <c:pt idx="2">
                  <c:v>28.666666666666998</c:v>
                </c:pt>
                <c:pt idx="3">
                  <c:v>29.5</c:v>
                </c:pt>
                <c:pt idx="4">
                  <c:v>30.333333333333002</c:v>
                </c:pt>
                <c:pt idx="5">
                  <c:v>31.166666666666998</c:v>
                </c:pt>
                <c:pt idx="6">
                  <c:v>32</c:v>
                </c:pt>
                <c:pt idx="7">
                  <c:v>32.833333333333002</c:v>
                </c:pt>
                <c:pt idx="8">
                  <c:v>33.666666666666998</c:v>
                </c:pt>
                <c:pt idx="9">
                  <c:v>34.5</c:v>
                </c:pt>
                <c:pt idx="10">
                  <c:v>35.333333333333002</c:v>
                </c:pt>
                <c:pt idx="11">
                  <c:v>36.166666666666998</c:v>
                </c:pt>
                <c:pt idx="12">
                  <c:v>37</c:v>
                </c:pt>
                <c:pt idx="13">
                  <c:v>37.833333333333002</c:v>
                </c:pt>
                <c:pt idx="14">
                  <c:v>38.666666666666998</c:v>
                </c:pt>
                <c:pt idx="15">
                  <c:v>39.5</c:v>
                </c:pt>
                <c:pt idx="16">
                  <c:v>40.333333333333002</c:v>
                </c:pt>
                <c:pt idx="17">
                  <c:v>41.166666666666998</c:v>
                </c:pt>
                <c:pt idx="18">
                  <c:v>42</c:v>
                </c:pt>
                <c:pt idx="19">
                  <c:v>42.833333333333002</c:v>
                </c:pt>
                <c:pt idx="20">
                  <c:v>43.666666666666998</c:v>
                </c:pt>
                <c:pt idx="21">
                  <c:v>44.5</c:v>
                </c:pt>
                <c:pt idx="22">
                  <c:v>45.333333333333002</c:v>
                </c:pt>
                <c:pt idx="23">
                  <c:v>46.166666666666998</c:v>
                </c:pt>
                <c:pt idx="24">
                  <c:v>47</c:v>
                </c:pt>
                <c:pt idx="25">
                  <c:v>47.833333333333002</c:v>
                </c:pt>
                <c:pt idx="26">
                  <c:v>48.666666666666998</c:v>
                </c:pt>
                <c:pt idx="27">
                  <c:v>49.5</c:v>
                </c:pt>
                <c:pt idx="28">
                  <c:v>50.333333333333002</c:v>
                </c:pt>
                <c:pt idx="29">
                  <c:v>51.166666666666998</c:v>
                </c:pt>
                <c:pt idx="30">
                  <c:v>52</c:v>
                </c:pt>
                <c:pt idx="31">
                  <c:v>52.833333333333002</c:v>
                </c:pt>
                <c:pt idx="32">
                  <c:v>53.666666666666998</c:v>
                </c:pt>
                <c:pt idx="33">
                  <c:v>54.5</c:v>
                </c:pt>
                <c:pt idx="34">
                  <c:v>55.333333333333002</c:v>
                </c:pt>
                <c:pt idx="35">
                  <c:v>56.166666666666998</c:v>
                </c:pt>
                <c:pt idx="36">
                  <c:v>57</c:v>
                </c:pt>
                <c:pt idx="37">
                  <c:v>57.833333333333002</c:v>
                </c:pt>
                <c:pt idx="38">
                  <c:v>58.666666666666998</c:v>
                </c:pt>
                <c:pt idx="39">
                  <c:v>59.5</c:v>
                </c:pt>
                <c:pt idx="40">
                  <c:v>60.333333333333002</c:v>
                </c:pt>
                <c:pt idx="41">
                  <c:v>61.166666666666998</c:v>
                </c:pt>
                <c:pt idx="42">
                  <c:v>62</c:v>
                </c:pt>
                <c:pt idx="43">
                  <c:v>62.833333333333002</c:v>
                </c:pt>
                <c:pt idx="44">
                  <c:v>63.666666666666998</c:v>
                </c:pt>
                <c:pt idx="45">
                  <c:v>64.5</c:v>
                </c:pt>
                <c:pt idx="46">
                  <c:v>65.333333333333002</c:v>
                </c:pt>
                <c:pt idx="47">
                  <c:v>66.166666666666998</c:v>
                </c:pt>
                <c:pt idx="48">
                  <c:v>67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-90.454680999999994</c:v>
                </c:pt>
                <c:pt idx="1">
                  <c:v>-87.550217000000004</c:v>
                </c:pt>
                <c:pt idx="2">
                  <c:v>-85.659965999999997</c:v>
                </c:pt>
                <c:pt idx="3">
                  <c:v>-88.393867</c:v>
                </c:pt>
                <c:pt idx="4">
                  <c:v>-88.771568000000002</c:v>
                </c:pt>
                <c:pt idx="5">
                  <c:v>-86.864806999999999</c:v>
                </c:pt>
                <c:pt idx="6">
                  <c:v>-81.312293999999994</c:v>
                </c:pt>
                <c:pt idx="7">
                  <c:v>-79.930205999999998</c:v>
                </c:pt>
                <c:pt idx="8">
                  <c:v>-78.925430000000006</c:v>
                </c:pt>
                <c:pt idx="9">
                  <c:v>-77.165206999999995</c:v>
                </c:pt>
                <c:pt idx="10">
                  <c:v>-75.045531999999994</c:v>
                </c:pt>
                <c:pt idx="11">
                  <c:v>-74.071854000000002</c:v>
                </c:pt>
                <c:pt idx="12">
                  <c:v>-74.051056000000003</c:v>
                </c:pt>
                <c:pt idx="13">
                  <c:v>-72.850150999999997</c:v>
                </c:pt>
                <c:pt idx="14">
                  <c:v>-71.350227000000004</c:v>
                </c:pt>
                <c:pt idx="15">
                  <c:v>-71.817824999999999</c:v>
                </c:pt>
                <c:pt idx="16">
                  <c:v>-72.421875</c:v>
                </c:pt>
                <c:pt idx="17">
                  <c:v>-72.760529000000005</c:v>
                </c:pt>
                <c:pt idx="18">
                  <c:v>-72.537422000000007</c:v>
                </c:pt>
                <c:pt idx="19">
                  <c:v>-73.433280999999994</c:v>
                </c:pt>
                <c:pt idx="20">
                  <c:v>-72.205321999999995</c:v>
                </c:pt>
                <c:pt idx="21">
                  <c:v>-70.238251000000005</c:v>
                </c:pt>
                <c:pt idx="22">
                  <c:v>-69.139319999999998</c:v>
                </c:pt>
                <c:pt idx="23">
                  <c:v>-71.090667999999994</c:v>
                </c:pt>
                <c:pt idx="24">
                  <c:v>-74.005073999999993</c:v>
                </c:pt>
                <c:pt idx="25">
                  <c:v>-73.963226000000006</c:v>
                </c:pt>
                <c:pt idx="26">
                  <c:v>-74.533812999999995</c:v>
                </c:pt>
                <c:pt idx="27">
                  <c:v>-76.113372999999996</c:v>
                </c:pt>
                <c:pt idx="28">
                  <c:v>-78.516364999999993</c:v>
                </c:pt>
                <c:pt idx="29">
                  <c:v>-79.087967000000006</c:v>
                </c:pt>
                <c:pt idx="30">
                  <c:v>-76.607429999999994</c:v>
                </c:pt>
                <c:pt idx="31">
                  <c:v>-75.142798999999997</c:v>
                </c:pt>
                <c:pt idx="32">
                  <c:v>-73.757469</c:v>
                </c:pt>
                <c:pt idx="33">
                  <c:v>-71.803520000000006</c:v>
                </c:pt>
                <c:pt idx="34">
                  <c:v>-68.985588000000007</c:v>
                </c:pt>
                <c:pt idx="35">
                  <c:v>-66.134788999999998</c:v>
                </c:pt>
                <c:pt idx="36">
                  <c:v>-64.464530999999994</c:v>
                </c:pt>
                <c:pt idx="37">
                  <c:v>-63.274512999999999</c:v>
                </c:pt>
                <c:pt idx="38">
                  <c:v>-62.009041000000003</c:v>
                </c:pt>
                <c:pt idx="39">
                  <c:v>-61.080139000000003</c:v>
                </c:pt>
                <c:pt idx="40">
                  <c:v>-60.736640999999999</c:v>
                </c:pt>
                <c:pt idx="41">
                  <c:v>-61.205630999999997</c:v>
                </c:pt>
                <c:pt idx="42">
                  <c:v>-61.719624000000003</c:v>
                </c:pt>
                <c:pt idx="43">
                  <c:v>-61.463123000000003</c:v>
                </c:pt>
                <c:pt idx="44">
                  <c:v>-62.974215999999998</c:v>
                </c:pt>
                <c:pt idx="45">
                  <c:v>-66.456749000000002</c:v>
                </c:pt>
                <c:pt idx="46">
                  <c:v>-69.721435999999997</c:v>
                </c:pt>
                <c:pt idx="47">
                  <c:v>-69.177452000000002</c:v>
                </c:pt>
                <c:pt idx="48">
                  <c:v>-66.641411000000005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27</c:v>
                </c:pt>
                <c:pt idx="1">
                  <c:v>27.833333333333002</c:v>
                </c:pt>
                <c:pt idx="2">
                  <c:v>28.666666666666998</c:v>
                </c:pt>
                <c:pt idx="3">
                  <c:v>29.5</c:v>
                </c:pt>
                <c:pt idx="4">
                  <c:v>30.333333333333002</c:v>
                </c:pt>
                <c:pt idx="5">
                  <c:v>31.166666666666998</c:v>
                </c:pt>
                <c:pt idx="6">
                  <c:v>32</c:v>
                </c:pt>
                <c:pt idx="7">
                  <c:v>32.833333333333002</c:v>
                </c:pt>
                <c:pt idx="8">
                  <c:v>33.666666666666998</c:v>
                </c:pt>
                <c:pt idx="9">
                  <c:v>34.5</c:v>
                </c:pt>
                <c:pt idx="10">
                  <c:v>35.333333333333002</c:v>
                </c:pt>
                <c:pt idx="11">
                  <c:v>36.166666666666998</c:v>
                </c:pt>
                <c:pt idx="12">
                  <c:v>37</c:v>
                </c:pt>
                <c:pt idx="13">
                  <c:v>37.833333333333002</c:v>
                </c:pt>
                <c:pt idx="14">
                  <c:v>38.666666666666998</c:v>
                </c:pt>
                <c:pt idx="15">
                  <c:v>39.5</c:v>
                </c:pt>
                <c:pt idx="16">
                  <c:v>40.333333333333002</c:v>
                </c:pt>
                <c:pt idx="17">
                  <c:v>41.166666666666998</c:v>
                </c:pt>
                <c:pt idx="18">
                  <c:v>42</c:v>
                </c:pt>
                <c:pt idx="19">
                  <c:v>42.833333333333002</c:v>
                </c:pt>
                <c:pt idx="20">
                  <c:v>43.666666666666998</c:v>
                </c:pt>
                <c:pt idx="21">
                  <c:v>44.5</c:v>
                </c:pt>
                <c:pt idx="22">
                  <c:v>45.333333333333002</c:v>
                </c:pt>
                <c:pt idx="23">
                  <c:v>46.166666666666998</c:v>
                </c:pt>
                <c:pt idx="24">
                  <c:v>47</c:v>
                </c:pt>
                <c:pt idx="25">
                  <c:v>47.833333333333002</c:v>
                </c:pt>
                <c:pt idx="26">
                  <c:v>48.666666666666998</c:v>
                </c:pt>
                <c:pt idx="27">
                  <c:v>49.5</c:v>
                </c:pt>
                <c:pt idx="28">
                  <c:v>50.333333333333002</c:v>
                </c:pt>
                <c:pt idx="29">
                  <c:v>51.166666666666998</c:v>
                </c:pt>
                <c:pt idx="30">
                  <c:v>52</c:v>
                </c:pt>
                <c:pt idx="31">
                  <c:v>52.833333333333002</c:v>
                </c:pt>
                <c:pt idx="32">
                  <c:v>53.666666666666998</c:v>
                </c:pt>
                <c:pt idx="33">
                  <c:v>54.5</c:v>
                </c:pt>
                <c:pt idx="34">
                  <c:v>55.333333333333002</c:v>
                </c:pt>
                <c:pt idx="35">
                  <c:v>56.166666666666998</c:v>
                </c:pt>
                <c:pt idx="36">
                  <c:v>57</c:v>
                </c:pt>
                <c:pt idx="37">
                  <c:v>57.833333333333002</c:v>
                </c:pt>
                <c:pt idx="38">
                  <c:v>58.666666666666998</c:v>
                </c:pt>
                <c:pt idx="39">
                  <c:v>59.5</c:v>
                </c:pt>
                <c:pt idx="40">
                  <c:v>60.333333333333002</c:v>
                </c:pt>
                <c:pt idx="41">
                  <c:v>61.166666666666998</c:v>
                </c:pt>
                <c:pt idx="42">
                  <c:v>62</c:v>
                </c:pt>
                <c:pt idx="43">
                  <c:v>62.833333333333002</c:v>
                </c:pt>
                <c:pt idx="44">
                  <c:v>63.666666666666998</c:v>
                </c:pt>
                <c:pt idx="45">
                  <c:v>64.5</c:v>
                </c:pt>
                <c:pt idx="46">
                  <c:v>65.333333333333002</c:v>
                </c:pt>
                <c:pt idx="47">
                  <c:v>66.166666666666998</c:v>
                </c:pt>
                <c:pt idx="48">
                  <c:v>67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-86.253815000000003</c:v>
                </c:pt>
                <c:pt idx="1">
                  <c:v>-89.125091999999995</c:v>
                </c:pt>
                <c:pt idx="2">
                  <c:v>-91.128540000000001</c:v>
                </c:pt>
                <c:pt idx="3">
                  <c:v>-90.588341</c:v>
                </c:pt>
                <c:pt idx="4">
                  <c:v>-86.613213000000002</c:v>
                </c:pt>
                <c:pt idx="5">
                  <c:v>-83.355705</c:v>
                </c:pt>
                <c:pt idx="6">
                  <c:v>-81.175713000000002</c:v>
                </c:pt>
                <c:pt idx="7">
                  <c:v>-80.824676999999994</c:v>
                </c:pt>
                <c:pt idx="8">
                  <c:v>-79.484748999999994</c:v>
                </c:pt>
                <c:pt idx="9">
                  <c:v>-77.658164999999997</c:v>
                </c:pt>
                <c:pt idx="10">
                  <c:v>-72.663032999999999</c:v>
                </c:pt>
                <c:pt idx="11">
                  <c:v>-68.086883999999998</c:v>
                </c:pt>
                <c:pt idx="12">
                  <c:v>-64.013831999999994</c:v>
                </c:pt>
                <c:pt idx="13">
                  <c:v>-61.358997000000002</c:v>
                </c:pt>
                <c:pt idx="14">
                  <c:v>-59.035488000000001</c:v>
                </c:pt>
                <c:pt idx="15">
                  <c:v>-56.410533999999998</c:v>
                </c:pt>
                <c:pt idx="16">
                  <c:v>-54.722285999999997</c:v>
                </c:pt>
                <c:pt idx="17">
                  <c:v>-53.512104000000001</c:v>
                </c:pt>
                <c:pt idx="18">
                  <c:v>-52.614928999999997</c:v>
                </c:pt>
                <c:pt idx="19">
                  <c:v>-52.03857</c:v>
                </c:pt>
                <c:pt idx="20">
                  <c:v>-50.164054999999998</c:v>
                </c:pt>
                <c:pt idx="21">
                  <c:v>-49.869354000000001</c:v>
                </c:pt>
                <c:pt idx="22">
                  <c:v>-50.150931999999997</c:v>
                </c:pt>
                <c:pt idx="23">
                  <c:v>-51.420085999999998</c:v>
                </c:pt>
                <c:pt idx="24">
                  <c:v>-51.508377000000003</c:v>
                </c:pt>
                <c:pt idx="25">
                  <c:v>-51.50264</c:v>
                </c:pt>
                <c:pt idx="26">
                  <c:v>-51.691208000000003</c:v>
                </c:pt>
                <c:pt idx="27">
                  <c:v>-51.816215999999997</c:v>
                </c:pt>
                <c:pt idx="28">
                  <c:v>-51.593871999999998</c:v>
                </c:pt>
                <c:pt idx="29">
                  <c:v>-51.324413</c:v>
                </c:pt>
                <c:pt idx="30">
                  <c:v>-51.343567</c:v>
                </c:pt>
                <c:pt idx="31">
                  <c:v>-51.623474000000002</c:v>
                </c:pt>
                <c:pt idx="32">
                  <c:v>-52.014342999999997</c:v>
                </c:pt>
                <c:pt idx="33">
                  <c:v>-52.165882000000003</c:v>
                </c:pt>
                <c:pt idx="34">
                  <c:v>-52.177982</c:v>
                </c:pt>
                <c:pt idx="35">
                  <c:v>-52.143990000000002</c:v>
                </c:pt>
                <c:pt idx="36">
                  <c:v>-52.743628999999999</c:v>
                </c:pt>
                <c:pt idx="37">
                  <c:v>-53.416240999999999</c:v>
                </c:pt>
                <c:pt idx="38">
                  <c:v>-54.037277000000003</c:v>
                </c:pt>
                <c:pt idx="39">
                  <c:v>-54.420287999999999</c:v>
                </c:pt>
                <c:pt idx="40">
                  <c:v>-54.999530999999998</c:v>
                </c:pt>
                <c:pt idx="41">
                  <c:v>-56.535820000000001</c:v>
                </c:pt>
                <c:pt idx="42">
                  <c:v>-59.180720999999998</c:v>
                </c:pt>
                <c:pt idx="43">
                  <c:v>-60.743259000000002</c:v>
                </c:pt>
                <c:pt idx="44">
                  <c:v>-59.421805999999997</c:v>
                </c:pt>
                <c:pt idx="45">
                  <c:v>-56.493687000000001</c:v>
                </c:pt>
                <c:pt idx="46">
                  <c:v>-54.140984000000003</c:v>
                </c:pt>
                <c:pt idx="47">
                  <c:v>-53.882713000000003</c:v>
                </c:pt>
                <c:pt idx="48">
                  <c:v>-53.820971999999998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v>5xLO Configuration A</c:v>
                </c:tx>
                <c:spPr>
                  <a:ln cmpd="dbl"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'LO Harm-A'!$T$3:$T$51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'LO Harm-A'!$U$3:$U$51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722-4470-AB96-51543D77053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5xLO Configuration B</c:v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Harm-B'!$T$3:$T$51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45</c:v>
                      </c:pt>
                      <c:pt idx="1">
                        <c:v>44.979166666666998</c:v>
                      </c:pt>
                      <c:pt idx="2">
                        <c:v>44.958333333333002</c:v>
                      </c:pt>
                      <c:pt idx="3">
                        <c:v>44.9375</c:v>
                      </c:pt>
                      <c:pt idx="4">
                        <c:v>44.916666666666998</c:v>
                      </c:pt>
                      <c:pt idx="5">
                        <c:v>44.895833333333002</c:v>
                      </c:pt>
                      <c:pt idx="6">
                        <c:v>44.875</c:v>
                      </c:pt>
                      <c:pt idx="7">
                        <c:v>44.854166666666998</c:v>
                      </c:pt>
                      <c:pt idx="8">
                        <c:v>44.833333333333002</c:v>
                      </c:pt>
                      <c:pt idx="9">
                        <c:v>44.8125</c:v>
                      </c:pt>
                      <c:pt idx="10">
                        <c:v>44.791666666666998</c:v>
                      </c:pt>
                      <c:pt idx="11">
                        <c:v>44.770833333333002</c:v>
                      </c:pt>
                      <c:pt idx="12">
                        <c:v>44.75</c:v>
                      </c:pt>
                      <c:pt idx="13">
                        <c:v>44.729166666666998</c:v>
                      </c:pt>
                      <c:pt idx="14">
                        <c:v>44.708333333333002</c:v>
                      </c:pt>
                      <c:pt idx="15">
                        <c:v>44.6875</c:v>
                      </c:pt>
                      <c:pt idx="16">
                        <c:v>44.666666666666998</c:v>
                      </c:pt>
                      <c:pt idx="17">
                        <c:v>44.645833333333002</c:v>
                      </c:pt>
                      <c:pt idx="18">
                        <c:v>44.625</c:v>
                      </c:pt>
                      <c:pt idx="19">
                        <c:v>44.604166666666998</c:v>
                      </c:pt>
                      <c:pt idx="20">
                        <c:v>44.583333333333002</c:v>
                      </c:pt>
                      <c:pt idx="21">
                        <c:v>44.5625</c:v>
                      </c:pt>
                      <c:pt idx="22">
                        <c:v>44.541666666666998</c:v>
                      </c:pt>
                      <c:pt idx="23">
                        <c:v>44.520833333333002</c:v>
                      </c:pt>
                      <c:pt idx="24">
                        <c:v>44.5</c:v>
                      </c:pt>
                      <c:pt idx="25">
                        <c:v>44.479166666666998</c:v>
                      </c:pt>
                      <c:pt idx="26">
                        <c:v>44.458333333333002</c:v>
                      </c:pt>
                      <c:pt idx="27">
                        <c:v>44.4375</c:v>
                      </c:pt>
                      <c:pt idx="28">
                        <c:v>44.416666666666998</c:v>
                      </c:pt>
                      <c:pt idx="29">
                        <c:v>44.395833333333002</c:v>
                      </c:pt>
                      <c:pt idx="30">
                        <c:v>44.375</c:v>
                      </c:pt>
                      <c:pt idx="31">
                        <c:v>44.354166666666998</c:v>
                      </c:pt>
                      <c:pt idx="32">
                        <c:v>44.333333333333002</c:v>
                      </c:pt>
                      <c:pt idx="33">
                        <c:v>44.3125</c:v>
                      </c:pt>
                      <c:pt idx="34">
                        <c:v>44.291666666666998</c:v>
                      </c:pt>
                      <c:pt idx="35">
                        <c:v>44.270833333333002</c:v>
                      </c:pt>
                      <c:pt idx="36">
                        <c:v>44.25</c:v>
                      </c:pt>
                      <c:pt idx="37">
                        <c:v>44.229166666666998</c:v>
                      </c:pt>
                      <c:pt idx="38">
                        <c:v>44.208333333333002</c:v>
                      </c:pt>
                      <c:pt idx="39">
                        <c:v>44.1875</c:v>
                      </c:pt>
                      <c:pt idx="40">
                        <c:v>44.166666666666998</c:v>
                      </c:pt>
                      <c:pt idx="41">
                        <c:v>44.145833333333002</c:v>
                      </c:pt>
                      <c:pt idx="42">
                        <c:v>44.125</c:v>
                      </c:pt>
                      <c:pt idx="43">
                        <c:v>44.104166666666998</c:v>
                      </c:pt>
                      <c:pt idx="44">
                        <c:v>44.083333333333002</c:v>
                      </c:pt>
                      <c:pt idx="45">
                        <c:v>44.0625</c:v>
                      </c:pt>
                      <c:pt idx="46">
                        <c:v>44.041666666666998</c:v>
                      </c:pt>
                      <c:pt idx="47">
                        <c:v>44.020833333333002</c:v>
                      </c:pt>
                      <c:pt idx="48">
                        <c:v>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'LO Harm-B'!$U$3:$U$51</c15:sqref>
                        </c15:formulaRef>
                      </c:ext>
                    </c:extLst>
                    <c:numCache>
                      <c:formatCode>0.00</c:formatCode>
                      <c:ptCount val="49"/>
                      <c:pt idx="0">
                        <c:v>-200</c:v>
                      </c:pt>
                      <c:pt idx="1">
                        <c:v>-200</c:v>
                      </c:pt>
                      <c:pt idx="2">
                        <c:v>-200</c:v>
                      </c:pt>
                      <c:pt idx="3">
                        <c:v>-200</c:v>
                      </c:pt>
                      <c:pt idx="4">
                        <c:v>-200</c:v>
                      </c:pt>
                      <c:pt idx="5">
                        <c:v>-200</c:v>
                      </c:pt>
                      <c:pt idx="6">
                        <c:v>-200</c:v>
                      </c:pt>
                      <c:pt idx="7">
                        <c:v>-200</c:v>
                      </c:pt>
                      <c:pt idx="8">
                        <c:v>-200</c:v>
                      </c:pt>
                      <c:pt idx="9">
                        <c:v>-200</c:v>
                      </c:pt>
                      <c:pt idx="10">
                        <c:v>-200</c:v>
                      </c:pt>
                      <c:pt idx="11">
                        <c:v>-200</c:v>
                      </c:pt>
                      <c:pt idx="12">
                        <c:v>-200</c:v>
                      </c:pt>
                      <c:pt idx="13">
                        <c:v>-200</c:v>
                      </c:pt>
                      <c:pt idx="14">
                        <c:v>-200</c:v>
                      </c:pt>
                      <c:pt idx="15">
                        <c:v>-200</c:v>
                      </c:pt>
                      <c:pt idx="16">
                        <c:v>-200</c:v>
                      </c:pt>
                      <c:pt idx="17">
                        <c:v>-200</c:v>
                      </c:pt>
                      <c:pt idx="18">
                        <c:v>-200</c:v>
                      </c:pt>
                      <c:pt idx="19">
                        <c:v>-200</c:v>
                      </c:pt>
                      <c:pt idx="20">
                        <c:v>-200</c:v>
                      </c:pt>
                      <c:pt idx="21">
                        <c:v>-200</c:v>
                      </c:pt>
                      <c:pt idx="22">
                        <c:v>-200</c:v>
                      </c:pt>
                      <c:pt idx="23">
                        <c:v>-200</c:v>
                      </c:pt>
                      <c:pt idx="24">
                        <c:v>-200</c:v>
                      </c:pt>
                      <c:pt idx="25">
                        <c:v>-200</c:v>
                      </c:pt>
                      <c:pt idx="26">
                        <c:v>-200</c:v>
                      </c:pt>
                      <c:pt idx="27">
                        <c:v>-200</c:v>
                      </c:pt>
                      <c:pt idx="28">
                        <c:v>-200</c:v>
                      </c:pt>
                      <c:pt idx="29">
                        <c:v>-200</c:v>
                      </c:pt>
                      <c:pt idx="30">
                        <c:v>-200</c:v>
                      </c:pt>
                      <c:pt idx="31">
                        <c:v>-200</c:v>
                      </c:pt>
                      <c:pt idx="32">
                        <c:v>-200</c:v>
                      </c:pt>
                      <c:pt idx="33">
                        <c:v>-200</c:v>
                      </c:pt>
                      <c:pt idx="34">
                        <c:v>-200</c:v>
                      </c:pt>
                      <c:pt idx="35">
                        <c:v>-200</c:v>
                      </c:pt>
                      <c:pt idx="36">
                        <c:v>-200</c:v>
                      </c:pt>
                      <c:pt idx="37">
                        <c:v>-200</c:v>
                      </c:pt>
                      <c:pt idx="38">
                        <c:v>-200</c:v>
                      </c:pt>
                      <c:pt idx="39">
                        <c:v>-200</c:v>
                      </c:pt>
                      <c:pt idx="40">
                        <c:v>-200</c:v>
                      </c:pt>
                      <c:pt idx="41">
                        <c:v>-200</c:v>
                      </c:pt>
                      <c:pt idx="42">
                        <c:v>-200</c:v>
                      </c:pt>
                      <c:pt idx="43">
                        <c:v>-200</c:v>
                      </c:pt>
                      <c:pt idx="44">
                        <c:v>-200</c:v>
                      </c:pt>
                      <c:pt idx="45">
                        <c:v>-200</c:v>
                      </c:pt>
                      <c:pt idx="46">
                        <c:v>-200</c:v>
                      </c:pt>
                      <c:pt idx="47">
                        <c:v>-200</c:v>
                      </c:pt>
                      <c:pt idx="48">
                        <c:v>-200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2-4470-AB96-51543D770530}"/>
                  </c:ext>
                </c:extLst>
              </c15:ser>
            </c15:filteredScatterSeries>
          </c:ext>
        </c:extLst>
      </c:scatterChart>
      <c:valAx>
        <c:axId val="11816627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4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18</c:v>
                </c:pt>
                <c:pt idx="1">
                  <c:v>19.020833333333002</c:v>
                </c:pt>
                <c:pt idx="2">
                  <c:v>20.041666666666998</c:v>
                </c:pt>
                <c:pt idx="3">
                  <c:v>21.0625</c:v>
                </c:pt>
                <c:pt idx="4">
                  <c:v>22.083333333333002</c:v>
                </c:pt>
                <c:pt idx="5">
                  <c:v>23.104166666666998</c:v>
                </c:pt>
                <c:pt idx="6">
                  <c:v>24.125</c:v>
                </c:pt>
                <c:pt idx="7">
                  <c:v>25.145833333333002</c:v>
                </c:pt>
                <c:pt idx="8">
                  <c:v>26.166666666666998</c:v>
                </c:pt>
                <c:pt idx="9">
                  <c:v>27.1875</c:v>
                </c:pt>
                <c:pt idx="10">
                  <c:v>28.208333333333002</c:v>
                </c:pt>
                <c:pt idx="11">
                  <c:v>29.229166666666998</c:v>
                </c:pt>
                <c:pt idx="12">
                  <c:v>30.25</c:v>
                </c:pt>
                <c:pt idx="13">
                  <c:v>31.270833333333002</c:v>
                </c:pt>
                <c:pt idx="14">
                  <c:v>32.291666666666998</c:v>
                </c:pt>
                <c:pt idx="15">
                  <c:v>33.3125</c:v>
                </c:pt>
                <c:pt idx="16">
                  <c:v>34.333333333333002</c:v>
                </c:pt>
                <c:pt idx="17">
                  <c:v>35.354166666666998</c:v>
                </c:pt>
                <c:pt idx="18">
                  <c:v>36.375</c:v>
                </c:pt>
                <c:pt idx="19">
                  <c:v>37.395833333333002</c:v>
                </c:pt>
                <c:pt idx="20">
                  <c:v>38.416666666666998</c:v>
                </c:pt>
                <c:pt idx="21">
                  <c:v>39.4375</c:v>
                </c:pt>
                <c:pt idx="22">
                  <c:v>40.458333333333002</c:v>
                </c:pt>
                <c:pt idx="23">
                  <c:v>41.479166666666998</c:v>
                </c:pt>
                <c:pt idx="24">
                  <c:v>42.5</c:v>
                </c:pt>
                <c:pt idx="25">
                  <c:v>43.520833333333002</c:v>
                </c:pt>
                <c:pt idx="26">
                  <c:v>44.541666666666998</c:v>
                </c:pt>
                <c:pt idx="27">
                  <c:v>45.5625</c:v>
                </c:pt>
                <c:pt idx="28">
                  <c:v>46.583333333333002</c:v>
                </c:pt>
                <c:pt idx="29">
                  <c:v>47.604166666666998</c:v>
                </c:pt>
                <c:pt idx="30">
                  <c:v>48.625</c:v>
                </c:pt>
                <c:pt idx="31">
                  <c:v>49.645833333333002</c:v>
                </c:pt>
                <c:pt idx="32">
                  <c:v>50.666666666666998</c:v>
                </c:pt>
                <c:pt idx="33">
                  <c:v>51.6875</c:v>
                </c:pt>
                <c:pt idx="34">
                  <c:v>52.708333333333002</c:v>
                </c:pt>
                <c:pt idx="35">
                  <c:v>53.729166666666998</c:v>
                </c:pt>
                <c:pt idx="36">
                  <c:v>54.75</c:v>
                </c:pt>
                <c:pt idx="37">
                  <c:v>55.770833333333002</c:v>
                </c:pt>
                <c:pt idx="38">
                  <c:v>56.791666666666998</c:v>
                </c:pt>
                <c:pt idx="39">
                  <c:v>57.8125</c:v>
                </c:pt>
                <c:pt idx="40">
                  <c:v>58.833333333333002</c:v>
                </c:pt>
                <c:pt idx="41">
                  <c:v>59.854166666666998</c:v>
                </c:pt>
                <c:pt idx="42">
                  <c:v>60.875</c:v>
                </c:pt>
                <c:pt idx="43">
                  <c:v>61.895833333333002</c:v>
                </c:pt>
                <c:pt idx="44">
                  <c:v>62.916666666666998</c:v>
                </c:pt>
                <c:pt idx="45">
                  <c:v>63.9375</c:v>
                </c:pt>
                <c:pt idx="46">
                  <c:v>64.958333333333002</c:v>
                </c:pt>
                <c:pt idx="47">
                  <c:v>65.979166666666998</c:v>
                </c:pt>
                <c:pt idx="48">
                  <c:v>67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-65.484879000000006</c:v>
                </c:pt>
                <c:pt idx="1">
                  <c:v>-63.542786</c:v>
                </c:pt>
                <c:pt idx="2">
                  <c:v>-61.589118999999997</c:v>
                </c:pt>
                <c:pt idx="3">
                  <c:v>-60.026215000000001</c:v>
                </c:pt>
                <c:pt idx="4">
                  <c:v>-57.974800000000002</c:v>
                </c:pt>
                <c:pt idx="5">
                  <c:v>-54.344237999999997</c:v>
                </c:pt>
                <c:pt idx="6">
                  <c:v>-50.845295</c:v>
                </c:pt>
                <c:pt idx="7">
                  <c:v>-49.083331999999999</c:v>
                </c:pt>
                <c:pt idx="8">
                  <c:v>-49.290512</c:v>
                </c:pt>
                <c:pt idx="9">
                  <c:v>-50.916446999999998</c:v>
                </c:pt>
                <c:pt idx="10">
                  <c:v>-53.579002000000003</c:v>
                </c:pt>
                <c:pt idx="11">
                  <c:v>-55.765869000000002</c:v>
                </c:pt>
                <c:pt idx="12">
                  <c:v>-54.859509000000003</c:v>
                </c:pt>
                <c:pt idx="13">
                  <c:v>-51.449074000000003</c:v>
                </c:pt>
                <c:pt idx="14">
                  <c:v>-48.161597999999998</c:v>
                </c:pt>
                <c:pt idx="15">
                  <c:v>-48.254466999999998</c:v>
                </c:pt>
                <c:pt idx="16">
                  <c:v>-49.791477</c:v>
                </c:pt>
                <c:pt idx="17">
                  <c:v>-51.028812000000002</c:v>
                </c:pt>
                <c:pt idx="18">
                  <c:v>-50.43441</c:v>
                </c:pt>
                <c:pt idx="19">
                  <c:v>-49.187832</c:v>
                </c:pt>
                <c:pt idx="20">
                  <c:v>-47.859833000000002</c:v>
                </c:pt>
                <c:pt idx="21">
                  <c:v>-46.452567999999999</c:v>
                </c:pt>
                <c:pt idx="22">
                  <c:v>-44.437817000000003</c:v>
                </c:pt>
                <c:pt idx="23">
                  <c:v>-42.745361000000003</c:v>
                </c:pt>
                <c:pt idx="24">
                  <c:v>-43.218201000000001</c:v>
                </c:pt>
                <c:pt idx="25">
                  <c:v>-43.931652</c:v>
                </c:pt>
                <c:pt idx="26">
                  <c:v>-44.229565000000001</c:v>
                </c:pt>
                <c:pt idx="27">
                  <c:v>-42.523536999999997</c:v>
                </c:pt>
                <c:pt idx="28">
                  <c:v>-41.417834999999997</c:v>
                </c:pt>
                <c:pt idx="29">
                  <c:v>-40.470210999999999</c:v>
                </c:pt>
                <c:pt idx="30">
                  <c:v>-40.685702999999997</c:v>
                </c:pt>
                <c:pt idx="31">
                  <c:v>-40.857120999999999</c:v>
                </c:pt>
                <c:pt idx="32">
                  <c:v>-41.268310999999997</c:v>
                </c:pt>
                <c:pt idx="33">
                  <c:v>-41.047569000000003</c:v>
                </c:pt>
                <c:pt idx="34">
                  <c:v>-41.290534999999998</c:v>
                </c:pt>
                <c:pt idx="35">
                  <c:v>-41.67651</c:v>
                </c:pt>
                <c:pt idx="36">
                  <c:v>-42.009211999999998</c:v>
                </c:pt>
                <c:pt idx="37">
                  <c:v>-42.160141000000003</c:v>
                </c:pt>
                <c:pt idx="38">
                  <c:v>-42.092323</c:v>
                </c:pt>
                <c:pt idx="39">
                  <c:v>-41.800953</c:v>
                </c:pt>
                <c:pt idx="40">
                  <c:v>-41.404350000000001</c:v>
                </c:pt>
                <c:pt idx="41">
                  <c:v>-41.440207999999998</c:v>
                </c:pt>
                <c:pt idx="42">
                  <c:v>-42.019092999999998</c:v>
                </c:pt>
                <c:pt idx="43">
                  <c:v>-43.773108999999998</c:v>
                </c:pt>
                <c:pt idx="44">
                  <c:v>-44.516013999999998</c:v>
                </c:pt>
                <c:pt idx="45">
                  <c:v>-44.510353000000002</c:v>
                </c:pt>
                <c:pt idx="46">
                  <c:v>-43.377006999999999</c:v>
                </c:pt>
                <c:pt idx="47">
                  <c:v>-43.027980999999997</c:v>
                </c:pt>
                <c:pt idx="48">
                  <c:v>-43.061878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18</c:v>
                </c:pt>
                <c:pt idx="1">
                  <c:v>19.020833333333002</c:v>
                </c:pt>
                <c:pt idx="2">
                  <c:v>20.041666666666998</c:v>
                </c:pt>
                <c:pt idx="3">
                  <c:v>21.0625</c:v>
                </c:pt>
                <c:pt idx="4">
                  <c:v>22.083333333333002</c:v>
                </c:pt>
                <c:pt idx="5">
                  <c:v>23.104166666666998</c:v>
                </c:pt>
                <c:pt idx="6">
                  <c:v>24.125</c:v>
                </c:pt>
                <c:pt idx="7">
                  <c:v>25.145833333333002</c:v>
                </c:pt>
                <c:pt idx="8">
                  <c:v>26.166666666666998</c:v>
                </c:pt>
                <c:pt idx="9">
                  <c:v>27.1875</c:v>
                </c:pt>
                <c:pt idx="10">
                  <c:v>28.208333333333002</c:v>
                </c:pt>
                <c:pt idx="11">
                  <c:v>29.229166666666998</c:v>
                </c:pt>
                <c:pt idx="12">
                  <c:v>30.25</c:v>
                </c:pt>
                <c:pt idx="13">
                  <c:v>31.270833333333002</c:v>
                </c:pt>
                <c:pt idx="14">
                  <c:v>32.291666666666998</c:v>
                </c:pt>
                <c:pt idx="15">
                  <c:v>33.3125</c:v>
                </c:pt>
                <c:pt idx="16">
                  <c:v>34.333333333333002</c:v>
                </c:pt>
                <c:pt idx="17">
                  <c:v>35.354166666666998</c:v>
                </c:pt>
                <c:pt idx="18">
                  <c:v>36.375</c:v>
                </c:pt>
                <c:pt idx="19">
                  <c:v>37.395833333333002</c:v>
                </c:pt>
                <c:pt idx="20">
                  <c:v>38.416666666666998</c:v>
                </c:pt>
                <c:pt idx="21">
                  <c:v>39.4375</c:v>
                </c:pt>
                <c:pt idx="22">
                  <c:v>40.458333333333002</c:v>
                </c:pt>
                <c:pt idx="23">
                  <c:v>41.479166666666998</c:v>
                </c:pt>
                <c:pt idx="24">
                  <c:v>42.5</c:v>
                </c:pt>
                <c:pt idx="25">
                  <c:v>43.520833333333002</c:v>
                </c:pt>
                <c:pt idx="26">
                  <c:v>44.541666666666998</c:v>
                </c:pt>
                <c:pt idx="27">
                  <c:v>45.5625</c:v>
                </c:pt>
                <c:pt idx="28">
                  <c:v>46.583333333333002</c:v>
                </c:pt>
                <c:pt idx="29">
                  <c:v>47.604166666666998</c:v>
                </c:pt>
                <c:pt idx="30">
                  <c:v>48.625</c:v>
                </c:pt>
                <c:pt idx="31">
                  <c:v>49.645833333333002</c:v>
                </c:pt>
                <c:pt idx="32">
                  <c:v>50.666666666666998</c:v>
                </c:pt>
                <c:pt idx="33">
                  <c:v>51.6875</c:v>
                </c:pt>
                <c:pt idx="34">
                  <c:v>52.708333333333002</c:v>
                </c:pt>
                <c:pt idx="35">
                  <c:v>53.729166666666998</c:v>
                </c:pt>
                <c:pt idx="36">
                  <c:v>54.75</c:v>
                </c:pt>
                <c:pt idx="37">
                  <c:v>55.770833333333002</c:v>
                </c:pt>
                <c:pt idx="38">
                  <c:v>56.791666666666998</c:v>
                </c:pt>
                <c:pt idx="39">
                  <c:v>57.8125</c:v>
                </c:pt>
                <c:pt idx="40">
                  <c:v>58.833333333333002</c:v>
                </c:pt>
                <c:pt idx="41">
                  <c:v>59.854166666666998</c:v>
                </c:pt>
                <c:pt idx="42">
                  <c:v>60.875</c:v>
                </c:pt>
                <c:pt idx="43">
                  <c:v>61.895833333333002</c:v>
                </c:pt>
                <c:pt idx="44">
                  <c:v>62.916666666666998</c:v>
                </c:pt>
                <c:pt idx="45">
                  <c:v>63.9375</c:v>
                </c:pt>
                <c:pt idx="46">
                  <c:v>64.958333333333002</c:v>
                </c:pt>
                <c:pt idx="47">
                  <c:v>65.979166666666998</c:v>
                </c:pt>
                <c:pt idx="48">
                  <c:v>67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-70.365416999999994</c:v>
                </c:pt>
                <c:pt idx="1">
                  <c:v>-68.889197999999993</c:v>
                </c:pt>
                <c:pt idx="2">
                  <c:v>-67.219573999999994</c:v>
                </c:pt>
                <c:pt idx="3">
                  <c:v>-64.943977000000004</c:v>
                </c:pt>
                <c:pt idx="4">
                  <c:v>-61.905822999999998</c:v>
                </c:pt>
                <c:pt idx="5">
                  <c:v>-58.457279</c:v>
                </c:pt>
                <c:pt idx="6">
                  <c:v>-56.428707000000003</c:v>
                </c:pt>
                <c:pt idx="7">
                  <c:v>-55.617770999999998</c:v>
                </c:pt>
                <c:pt idx="8">
                  <c:v>-55.461205</c:v>
                </c:pt>
                <c:pt idx="9">
                  <c:v>-55.082889999999999</c:v>
                </c:pt>
                <c:pt idx="10">
                  <c:v>-54.535625000000003</c:v>
                </c:pt>
                <c:pt idx="11">
                  <c:v>-53.709915000000002</c:v>
                </c:pt>
                <c:pt idx="12">
                  <c:v>-52.791851000000001</c:v>
                </c:pt>
                <c:pt idx="13">
                  <c:v>-51.715195000000001</c:v>
                </c:pt>
                <c:pt idx="14">
                  <c:v>-50.934005999999997</c:v>
                </c:pt>
                <c:pt idx="15">
                  <c:v>-51.912418000000002</c:v>
                </c:pt>
                <c:pt idx="16">
                  <c:v>-54.203369000000002</c:v>
                </c:pt>
                <c:pt idx="17">
                  <c:v>-55.787177999999997</c:v>
                </c:pt>
                <c:pt idx="18">
                  <c:v>-55.378143000000001</c:v>
                </c:pt>
                <c:pt idx="19">
                  <c:v>-53.519599999999997</c:v>
                </c:pt>
                <c:pt idx="20">
                  <c:v>-51.549145000000003</c:v>
                </c:pt>
                <c:pt idx="21">
                  <c:v>-49.508288999999998</c:v>
                </c:pt>
                <c:pt idx="22">
                  <c:v>-47.868561</c:v>
                </c:pt>
                <c:pt idx="23">
                  <c:v>-47.202316000000003</c:v>
                </c:pt>
                <c:pt idx="24">
                  <c:v>-46.999451000000001</c:v>
                </c:pt>
                <c:pt idx="25">
                  <c:v>-46.890391999999999</c:v>
                </c:pt>
                <c:pt idx="26">
                  <c:v>-46.626494999999998</c:v>
                </c:pt>
                <c:pt idx="27">
                  <c:v>-46.582275000000003</c:v>
                </c:pt>
                <c:pt idx="28">
                  <c:v>-46.505791000000002</c:v>
                </c:pt>
                <c:pt idx="29">
                  <c:v>-46.534011999999997</c:v>
                </c:pt>
                <c:pt idx="30">
                  <c:v>-47.035896000000001</c:v>
                </c:pt>
                <c:pt idx="31">
                  <c:v>-47.848396000000001</c:v>
                </c:pt>
                <c:pt idx="32">
                  <c:v>-48.427528000000002</c:v>
                </c:pt>
                <c:pt idx="33">
                  <c:v>-48.563316</c:v>
                </c:pt>
                <c:pt idx="34">
                  <c:v>-49.254657999999999</c:v>
                </c:pt>
                <c:pt idx="35">
                  <c:v>-49.573990000000002</c:v>
                </c:pt>
                <c:pt idx="36">
                  <c:v>-49.329185000000003</c:v>
                </c:pt>
                <c:pt idx="37">
                  <c:v>-48.319817</c:v>
                </c:pt>
                <c:pt idx="38">
                  <c:v>-47.486728999999997</c:v>
                </c:pt>
                <c:pt idx="39">
                  <c:v>-46.887031999999998</c:v>
                </c:pt>
                <c:pt idx="40">
                  <c:v>-46.019553999999999</c:v>
                </c:pt>
                <c:pt idx="41">
                  <c:v>-45.137279999999997</c:v>
                </c:pt>
                <c:pt idx="42">
                  <c:v>-44.445950000000003</c:v>
                </c:pt>
                <c:pt idx="43">
                  <c:v>-44.269485000000003</c:v>
                </c:pt>
                <c:pt idx="44">
                  <c:v>-44.888984999999998</c:v>
                </c:pt>
                <c:pt idx="45">
                  <c:v>-45.873966000000003</c:v>
                </c:pt>
                <c:pt idx="46">
                  <c:v>-47.052607999999999</c:v>
                </c:pt>
                <c:pt idx="47">
                  <c:v>-47.628948000000001</c:v>
                </c:pt>
                <c:pt idx="48">
                  <c:v>-47.834496000000001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36</c:v>
                </c:pt>
                <c:pt idx="1">
                  <c:v>36.645833333333002</c:v>
                </c:pt>
                <c:pt idx="2">
                  <c:v>37.291666666666998</c:v>
                </c:pt>
                <c:pt idx="3">
                  <c:v>37.9375</c:v>
                </c:pt>
                <c:pt idx="4">
                  <c:v>38.583333333333002</c:v>
                </c:pt>
                <c:pt idx="5">
                  <c:v>39.229166666666998</c:v>
                </c:pt>
                <c:pt idx="6">
                  <c:v>39.875</c:v>
                </c:pt>
                <c:pt idx="7">
                  <c:v>40.520833333333002</c:v>
                </c:pt>
                <c:pt idx="8">
                  <c:v>41.166666666666998</c:v>
                </c:pt>
                <c:pt idx="9">
                  <c:v>41.8125</c:v>
                </c:pt>
                <c:pt idx="10">
                  <c:v>42.458333333333002</c:v>
                </c:pt>
                <c:pt idx="11">
                  <c:v>43.104166666666998</c:v>
                </c:pt>
                <c:pt idx="12">
                  <c:v>43.75</c:v>
                </c:pt>
                <c:pt idx="13">
                  <c:v>44.395833333333002</c:v>
                </c:pt>
                <c:pt idx="14">
                  <c:v>45.041666666666998</c:v>
                </c:pt>
                <c:pt idx="15">
                  <c:v>45.6875</c:v>
                </c:pt>
                <c:pt idx="16">
                  <c:v>46.333333333333002</c:v>
                </c:pt>
                <c:pt idx="17">
                  <c:v>46.979166666666998</c:v>
                </c:pt>
                <c:pt idx="18">
                  <c:v>47.625</c:v>
                </c:pt>
                <c:pt idx="19">
                  <c:v>48.270833333333002</c:v>
                </c:pt>
                <c:pt idx="20">
                  <c:v>48.916666666666998</c:v>
                </c:pt>
                <c:pt idx="21">
                  <c:v>49.5625</c:v>
                </c:pt>
                <c:pt idx="22">
                  <c:v>50.208333333333002</c:v>
                </c:pt>
                <c:pt idx="23">
                  <c:v>50.854166666666998</c:v>
                </c:pt>
                <c:pt idx="24">
                  <c:v>51.5</c:v>
                </c:pt>
                <c:pt idx="25">
                  <c:v>52.145833333333002</c:v>
                </c:pt>
                <c:pt idx="26">
                  <c:v>52.791666666666998</c:v>
                </c:pt>
                <c:pt idx="27">
                  <c:v>53.4375</c:v>
                </c:pt>
                <c:pt idx="28">
                  <c:v>54.083333333333002</c:v>
                </c:pt>
                <c:pt idx="29">
                  <c:v>54.729166666666998</c:v>
                </c:pt>
                <c:pt idx="30">
                  <c:v>55.375</c:v>
                </c:pt>
                <c:pt idx="31">
                  <c:v>56.020833333333002</c:v>
                </c:pt>
                <c:pt idx="32">
                  <c:v>56.666666666666998</c:v>
                </c:pt>
                <c:pt idx="33">
                  <c:v>57.3125</c:v>
                </c:pt>
                <c:pt idx="34">
                  <c:v>57.958333333333002</c:v>
                </c:pt>
                <c:pt idx="35">
                  <c:v>58.604166666666998</c:v>
                </c:pt>
                <c:pt idx="36">
                  <c:v>59.25</c:v>
                </c:pt>
                <c:pt idx="37">
                  <c:v>59.895833333333002</c:v>
                </c:pt>
                <c:pt idx="38">
                  <c:v>60.541666666666998</c:v>
                </c:pt>
                <c:pt idx="39">
                  <c:v>61.1875</c:v>
                </c:pt>
                <c:pt idx="40">
                  <c:v>61.833333333333002</c:v>
                </c:pt>
                <c:pt idx="41">
                  <c:v>62.479166666666998</c:v>
                </c:pt>
                <c:pt idx="42">
                  <c:v>63.125</c:v>
                </c:pt>
                <c:pt idx="43">
                  <c:v>63.770833333333002</c:v>
                </c:pt>
                <c:pt idx="44">
                  <c:v>64.416666666666998</c:v>
                </c:pt>
                <c:pt idx="45">
                  <c:v>65.0625</c:v>
                </c:pt>
                <c:pt idx="46">
                  <c:v>65.708333333333002</c:v>
                </c:pt>
                <c:pt idx="47">
                  <c:v>66.354166666666998</c:v>
                </c:pt>
                <c:pt idx="48">
                  <c:v>67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-88.015716999999995</c:v>
                </c:pt>
                <c:pt idx="1">
                  <c:v>-89.495414999999994</c:v>
                </c:pt>
                <c:pt idx="2">
                  <c:v>-88.631264000000002</c:v>
                </c:pt>
                <c:pt idx="3">
                  <c:v>-88.866798000000003</c:v>
                </c:pt>
                <c:pt idx="4">
                  <c:v>-86.342476000000005</c:v>
                </c:pt>
                <c:pt idx="5">
                  <c:v>-84.883003000000002</c:v>
                </c:pt>
                <c:pt idx="6">
                  <c:v>-86.155799999999999</c:v>
                </c:pt>
                <c:pt idx="7">
                  <c:v>-85.453072000000006</c:v>
                </c:pt>
                <c:pt idx="8">
                  <c:v>-83.187988000000004</c:v>
                </c:pt>
                <c:pt idx="9">
                  <c:v>-80.487679</c:v>
                </c:pt>
                <c:pt idx="10">
                  <c:v>-82.285172000000003</c:v>
                </c:pt>
                <c:pt idx="11">
                  <c:v>-78.000716999999995</c:v>
                </c:pt>
                <c:pt idx="12">
                  <c:v>-80.475594000000001</c:v>
                </c:pt>
                <c:pt idx="13">
                  <c:v>-78.312195000000003</c:v>
                </c:pt>
                <c:pt idx="14">
                  <c:v>-76.455382999999998</c:v>
                </c:pt>
                <c:pt idx="15">
                  <c:v>-72.167038000000005</c:v>
                </c:pt>
                <c:pt idx="16">
                  <c:v>-73.879463000000001</c:v>
                </c:pt>
                <c:pt idx="17">
                  <c:v>-73.830116000000004</c:v>
                </c:pt>
                <c:pt idx="18">
                  <c:v>-73.561133999999996</c:v>
                </c:pt>
                <c:pt idx="19">
                  <c:v>-81.636330000000001</c:v>
                </c:pt>
                <c:pt idx="20">
                  <c:v>-83.702438000000001</c:v>
                </c:pt>
                <c:pt idx="21">
                  <c:v>-70.751807999999997</c:v>
                </c:pt>
                <c:pt idx="22">
                  <c:v>-70.990020999999999</c:v>
                </c:pt>
                <c:pt idx="23">
                  <c:v>-69.946135999999996</c:v>
                </c:pt>
                <c:pt idx="24">
                  <c:v>-69.665526999999997</c:v>
                </c:pt>
                <c:pt idx="25">
                  <c:v>-70.482490999999996</c:v>
                </c:pt>
                <c:pt idx="26">
                  <c:v>-65.059173999999999</c:v>
                </c:pt>
                <c:pt idx="27">
                  <c:v>-64.526863000000006</c:v>
                </c:pt>
                <c:pt idx="28">
                  <c:v>-61.698684999999998</c:v>
                </c:pt>
                <c:pt idx="29">
                  <c:v>-62.159050000000001</c:v>
                </c:pt>
                <c:pt idx="30">
                  <c:v>-60.422119000000002</c:v>
                </c:pt>
                <c:pt idx="31">
                  <c:v>-59.766441</c:v>
                </c:pt>
                <c:pt idx="32">
                  <c:v>-59.569026999999998</c:v>
                </c:pt>
                <c:pt idx="33">
                  <c:v>-59.877155000000002</c:v>
                </c:pt>
                <c:pt idx="34">
                  <c:v>-59.730544999999999</c:v>
                </c:pt>
                <c:pt idx="35">
                  <c:v>-57.738532999999997</c:v>
                </c:pt>
                <c:pt idx="36">
                  <c:v>-54.193900999999997</c:v>
                </c:pt>
                <c:pt idx="37">
                  <c:v>-53.837367999999998</c:v>
                </c:pt>
                <c:pt idx="38">
                  <c:v>-56.004348999999998</c:v>
                </c:pt>
                <c:pt idx="39">
                  <c:v>-56.225838000000003</c:v>
                </c:pt>
                <c:pt idx="40">
                  <c:v>-55.547843999999998</c:v>
                </c:pt>
                <c:pt idx="41">
                  <c:v>-54.476654000000003</c:v>
                </c:pt>
                <c:pt idx="42">
                  <c:v>-53.701759000000003</c:v>
                </c:pt>
                <c:pt idx="43">
                  <c:v>-52.757919000000001</c:v>
                </c:pt>
                <c:pt idx="44">
                  <c:v>-51.407103999999997</c:v>
                </c:pt>
                <c:pt idx="45">
                  <c:v>-50.922871000000001</c:v>
                </c:pt>
                <c:pt idx="46">
                  <c:v>-50.505043000000001</c:v>
                </c:pt>
                <c:pt idx="47">
                  <c:v>-50.257275</c:v>
                </c:pt>
                <c:pt idx="48">
                  <c:v>-51.488048999999997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36</c:v>
                </c:pt>
                <c:pt idx="1">
                  <c:v>36.645833333333002</c:v>
                </c:pt>
                <c:pt idx="2">
                  <c:v>37.291666666666998</c:v>
                </c:pt>
                <c:pt idx="3">
                  <c:v>37.9375</c:v>
                </c:pt>
                <c:pt idx="4">
                  <c:v>38.583333333333002</c:v>
                </c:pt>
                <c:pt idx="5">
                  <c:v>39.229166666666998</c:v>
                </c:pt>
                <c:pt idx="6">
                  <c:v>39.875</c:v>
                </c:pt>
                <c:pt idx="7">
                  <c:v>40.520833333333002</c:v>
                </c:pt>
                <c:pt idx="8">
                  <c:v>41.166666666666998</c:v>
                </c:pt>
                <c:pt idx="9">
                  <c:v>41.8125</c:v>
                </c:pt>
                <c:pt idx="10">
                  <c:v>42.458333333333002</c:v>
                </c:pt>
                <c:pt idx="11">
                  <c:v>43.104166666666998</c:v>
                </c:pt>
                <c:pt idx="12">
                  <c:v>43.75</c:v>
                </c:pt>
                <c:pt idx="13">
                  <c:v>44.395833333333002</c:v>
                </c:pt>
                <c:pt idx="14">
                  <c:v>45.041666666666998</c:v>
                </c:pt>
                <c:pt idx="15">
                  <c:v>45.6875</c:v>
                </c:pt>
                <c:pt idx="16">
                  <c:v>46.333333333333002</c:v>
                </c:pt>
                <c:pt idx="17">
                  <c:v>46.979166666666998</c:v>
                </c:pt>
                <c:pt idx="18">
                  <c:v>47.625</c:v>
                </c:pt>
                <c:pt idx="19">
                  <c:v>48.270833333333002</c:v>
                </c:pt>
                <c:pt idx="20">
                  <c:v>48.916666666666998</c:v>
                </c:pt>
                <c:pt idx="21">
                  <c:v>49.5625</c:v>
                </c:pt>
                <c:pt idx="22">
                  <c:v>50.208333333333002</c:v>
                </c:pt>
                <c:pt idx="23">
                  <c:v>50.854166666666998</c:v>
                </c:pt>
                <c:pt idx="24">
                  <c:v>51.5</c:v>
                </c:pt>
                <c:pt idx="25">
                  <c:v>52.145833333333002</c:v>
                </c:pt>
                <c:pt idx="26">
                  <c:v>52.791666666666998</c:v>
                </c:pt>
                <c:pt idx="27">
                  <c:v>53.4375</c:v>
                </c:pt>
                <c:pt idx="28">
                  <c:v>54.083333333333002</c:v>
                </c:pt>
                <c:pt idx="29">
                  <c:v>54.729166666666998</c:v>
                </c:pt>
                <c:pt idx="30">
                  <c:v>55.375</c:v>
                </c:pt>
                <c:pt idx="31">
                  <c:v>56.020833333333002</c:v>
                </c:pt>
                <c:pt idx="32">
                  <c:v>56.666666666666998</c:v>
                </c:pt>
                <c:pt idx="33">
                  <c:v>57.3125</c:v>
                </c:pt>
                <c:pt idx="34">
                  <c:v>57.958333333333002</c:v>
                </c:pt>
                <c:pt idx="35">
                  <c:v>58.604166666666998</c:v>
                </c:pt>
                <c:pt idx="36">
                  <c:v>59.25</c:v>
                </c:pt>
                <c:pt idx="37">
                  <c:v>59.895833333333002</c:v>
                </c:pt>
                <c:pt idx="38">
                  <c:v>60.541666666666998</c:v>
                </c:pt>
                <c:pt idx="39">
                  <c:v>61.1875</c:v>
                </c:pt>
                <c:pt idx="40">
                  <c:v>61.833333333333002</c:v>
                </c:pt>
                <c:pt idx="41">
                  <c:v>62.479166666666998</c:v>
                </c:pt>
                <c:pt idx="42">
                  <c:v>63.125</c:v>
                </c:pt>
                <c:pt idx="43">
                  <c:v>63.770833333333002</c:v>
                </c:pt>
                <c:pt idx="44">
                  <c:v>64.416666666666998</c:v>
                </c:pt>
                <c:pt idx="45">
                  <c:v>65.0625</c:v>
                </c:pt>
                <c:pt idx="46">
                  <c:v>65.708333333333002</c:v>
                </c:pt>
                <c:pt idx="47">
                  <c:v>66.354166666666998</c:v>
                </c:pt>
                <c:pt idx="48">
                  <c:v>67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-86.900360000000006</c:v>
                </c:pt>
                <c:pt idx="1">
                  <c:v>-86.858658000000005</c:v>
                </c:pt>
                <c:pt idx="2">
                  <c:v>-88.613617000000005</c:v>
                </c:pt>
                <c:pt idx="3">
                  <c:v>-84.924553000000003</c:v>
                </c:pt>
                <c:pt idx="4">
                  <c:v>-82.945587000000003</c:v>
                </c:pt>
                <c:pt idx="5">
                  <c:v>-83.414023999999998</c:v>
                </c:pt>
                <c:pt idx="6">
                  <c:v>-81.689696999999995</c:v>
                </c:pt>
                <c:pt idx="7">
                  <c:v>-80.026695000000004</c:v>
                </c:pt>
                <c:pt idx="8">
                  <c:v>-81.632178999999994</c:v>
                </c:pt>
                <c:pt idx="9">
                  <c:v>-80.117469999999997</c:v>
                </c:pt>
                <c:pt idx="10">
                  <c:v>-79.054901000000001</c:v>
                </c:pt>
                <c:pt idx="11">
                  <c:v>-80.633628999999999</c:v>
                </c:pt>
                <c:pt idx="12">
                  <c:v>-80.328002999999995</c:v>
                </c:pt>
                <c:pt idx="13">
                  <c:v>-77.954787999999994</c:v>
                </c:pt>
                <c:pt idx="14">
                  <c:v>-78.718140000000005</c:v>
                </c:pt>
                <c:pt idx="15">
                  <c:v>-69.246398999999997</c:v>
                </c:pt>
                <c:pt idx="16">
                  <c:v>-69.659531000000001</c:v>
                </c:pt>
                <c:pt idx="17">
                  <c:v>-64.772452999999999</c:v>
                </c:pt>
                <c:pt idx="18">
                  <c:v>-65.599143999999995</c:v>
                </c:pt>
                <c:pt idx="19">
                  <c:v>-63.010643000000002</c:v>
                </c:pt>
                <c:pt idx="20">
                  <c:v>-63.433224000000003</c:v>
                </c:pt>
                <c:pt idx="21">
                  <c:v>-61.555553000000003</c:v>
                </c:pt>
                <c:pt idx="22">
                  <c:v>-61.629348999999998</c:v>
                </c:pt>
                <c:pt idx="23">
                  <c:v>-62.441017000000002</c:v>
                </c:pt>
                <c:pt idx="24">
                  <c:v>-64.710280999999995</c:v>
                </c:pt>
                <c:pt idx="25">
                  <c:v>-64.863014000000007</c:v>
                </c:pt>
                <c:pt idx="26">
                  <c:v>-63.829524999999997</c:v>
                </c:pt>
                <c:pt idx="27">
                  <c:v>-62.579678000000001</c:v>
                </c:pt>
                <c:pt idx="28">
                  <c:v>-61.455947999999999</c:v>
                </c:pt>
                <c:pt idx="29">
                  <c:v>-61.059040000000003</c:v>
                </c:pt>
                <c:pt idx="30">
                  <c:v>-60.373260000000002</c:v>
                </c:pt>
                <c:pt idx="31">
                  <c:v>-60.136398</c:v>
                </c:pt>
                <c:pt idx="32">
                  <c:v>-59.124015999999997</c:v>
                </c:pt>
                <c:pt idx="33">
                  <c:v>-58.376880999999997</c:v>
                </c:pt>
                <c:pt idx="34">
                  <c:v>-57.404471999999998</c:v>
                </c:pt>
                <c:pt idx="35">
                  <c:v>-57.162460000000003</c:v>
                </c:pt>
                <c:pt idx="36">
                  <c:v>-58.502865</c:v>
                </c:pt>
                <c:pt idx="37">
                  <c:v>-59.088115999999999</c:v>
                </c:pt>
                <c:pt idx="38">
                  <c:v>-59.342049000000003</c:v>
                </c:pt>
                <c:pt idx="39">
                  <c:v>-57.986739999999998</c:v>
                </c:pt>
                <c:pt idx="40">
                  <c:v>-58.803341000000003</c:v>
                </c:pt>
                <c:pt idx="41">
                  <c:v>-58.500351000000002</c:v>
                </c:pt>
                <c:pt idx="42">
                  <c:v>-58.282432999999997</c:v>
                </c:pt>
                <c:pt idx="43">
                  <c:v>-57.448008999999999</c:v>
                </c:pt>
                <c:pt idx="44">
                  <c:v>-56.173755999999997</c:v>
                </c:pt>
                <c:pt idx="45">
                  <c:v>-55.956493000000002</c:v>
                </c:pt>
                <c:pt idx="46">
                  <c:v>-57.131222000000001</c:v>
                </c:pt>
                <c:pt idx="47">
                  <c:v>-59.067669000000002</c:v>
                </c:pt>
                <c:pt idx="48">
                  <c:v>-59.261642000000002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4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18</c:v>
                </c:pt>
                <c:pt idx="1">
                  <c:v>19.020833333333002</c:v>
                </c:pt>
                <c:pt idx="2">
                  <c:v>20.041666666666998</c:v>
                </c:pt>
                <c:pt idx="3">
                  <c:v>21.0625</c:v>
                </c:pt>
                <c:pt idx="4">
                  <c:v>22.083333333333002</c:v>
                </c:pt>
                <c:pt idx="5">
                  <c:v>23.104166666666998</c:v>
                </c:pt>
                <c:pt idx="6">
                  <c:v>24.125</c:v>
                </c:pt>
                <c:pt idx="7">
                  <c:v>25.145833333333002</c:v>
                </c:pt>
                <c:pt idx="8">
                  <c:v>26.166666666666998</c:v>
                </c:pt>
                <c:pt idx="9">
                  <c:v>27.1875</c:v>
                </c:pt>
                <c:pt idx="10">
                  <c:v>28.208333333333002</c:v>
                </c:pt>
                <c:pt idx="11">
                  <c:v>29.229166666666998</c:v>
                </c:pt>
                <c:pt idx="12">
                  <c:v>30.25</c:v>
                </c:pt>
                <c:pt idx="13">
                  <c:v>31.270833333333002</c:v>
                </c:pt>
                <c:pt idx="14">
                  <c:v>32.291666666666998</c:v>
                </c:pt>
                <c:pt idx="15">
                  <c:v>33.3125</c:v>
                </c:pt>
                <c:pt idx="16">
                  <c:v>34.333333333333002</c:v>
                </c:pt>
                <c:pt idx="17">
                  <c:v>35.354166666666998</c:v>
                </c:pt>
                <c:pt idx="18">
                  <c:v>36.375</c:v>
                </c:pt>
                <c:pt idx="19">
                  <c:v>37.395833333333002</c:v>
                </c:pt>
                <c:pt idx="20">
                  <c:v>38.416666666666998</c:v>
                </c:pt>
                <c:pt idx="21">
                  <c:v>39.4375</c:v>
                </c:pt>
                <c:pt idx="22">
                  <c:v>40.458333333333002</c:v>
                </c:pt>
                <c:pt idx="23">
                  <c:v>41.479166666666998</c:v>
                </c:pt>
                <c:pt idx="24">
                  <c:v>42.5</c:v>
                </c:pt>
                <c:pt idx="25">
                  <c:v>43.520833333333002</c:v>
                </c:pt>
                <c:pt idx="26">
                  <c:v>44.541666666666998</c:v>
                </c:pt>
                <c:pt idx="27">
                  <c:v>45.5625</c:v>
                </c:pt>
                <c:pt idx="28">
                  <c:v>46.583333333333002</c:v>
                </c:pt>
                <c:pt idx="29">
                  <c:v>47.604166666666998</c:v>
                </c:pt>
                <c:pt idx="30">
                  <c:v>48.625</c:v>
                </c:pt>
                <c:pt idx="31">
                  <c:v>49.645833333333002</c:v>
                </c:pt>
                <c:pt idx="32">
                  <c:v>50.666666666666998</c:v>
                </c:pt>
                <c:pt idx="33">
                  <c:v>51.6875</c:v>
                </c:pt>
                <c:pt idx="34">
                  <c:v>52.708333333333002</c:v>
                </c:pt>
                <c:pt idx="35">
                  <c:v>53.729166666666998</c:v>
                </c:pt>
                <c:pt idx="36">
                  <c:v>54.75</c:v>
                </c:pt>
                <c:pt idx="37">
                  <c:v>55.770833333333002</c:v>
                </c:pt>
                <c:pt idx="38">
                  <c:v>56.791666666666998</c:v>
                </c:pt>
                <c:pt idx="39">
                  <c:v>57.8125</c:v>
                </c:pt>
                <c:pt idx="40">
                  <c:v>58.833333333333002</c:v>
                </c:pt>
                <c:pt idx="41">
                  <c:v>59.854166666666998</c:v>
                </c:pt>
                <c:pt idx="42">
                  <c:v>60.875</c:v>
                </c:pt>
                <c:pt idx="43">
                  <c:v>61.895833333333002</c:v>
                </c:pt>
                <c:pt idx="44">
                  <c:v>62.916666666666998</c:v>
                </c:pt>
                <c:pt idx="45">
                  <c:v>63.9375</c:v>
                </c:pt>
                <c:pt idx="46">
                  <c:v>64.958333333333002</c:v>
                </c:pt>
                <c:pt idx="47">
                  <c:v>65.979166666666998</c:v>
                </c:pt>
                <c:pt idx="48">
                  <c:v>67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-80.980346999999995</c:v>
                </c:pt>
                <c:pt idx="1">
                  <c:v>-79.616516000000004</c:v>
                </c:pt>
                <c:pt idx="2">
                  <c:v>-77.165131000000002</c:v>
                </c:pt>
                <c:pt idx="3">
                  <c:v>-74.790183999999996</c:v>
                </c:pt>
                <c:pt idx="4">
                  <c:v>-71.553130999999993</c:v>
                </c:pt>
                <c:pt idx="5">
                  <c:v>-69.226630999999998</c:v>
                </c:pt>
                <c:pt idx="6">
                  <c:v>-67.489731000000006</c:v>
                </c:pt>
                <c:pt idx="7">
                  <c:v>-67.940948000000006</c:v>
                </c:pt>
                <c:pt idx="8">
                  <c:v>-69.364799000000005</c:v>
                </c:pt>
                <c:pt idx="9">
                  <c:v>-72.334106000000006</c:v>
                </c:pt>
                <c:pt idx="10">
                  <c:v>-73.754501000000005</c:v>
                </c:pt>
                <c:pt idx="11">
                  <c:v>-74.604552999999996</c:v>
                </c:pt>
                <c:pt idx="12">
                  <c:v>-74.495666999999997</c:v>
                </c:pt>
                <c:pt idx="13">
                  <c:v>-74.517937000000003</c:v>
                </c:pt>
                <c:pt idx="14">
                  <c:v>-76.869095000000002</c:v>
                </c:pt>
                <c:pt idx="15">
                  <c:v>-80.719481999999999</c:v>
                </c:pt>
                <c:pt idx="16">
                  <c:v>-85.521056999999999</c:v>
                </c:pt>
                <c:pt idx="17">
                  <c:v>-89.276854999999998</c:v>
                </c:pt>
                <c:pt idx="18">
                  <c:v>-90.244804000000002</c:v>
                </c:pt>
                <c:pt idx="19">
                  <c:v>-88.552818000000002</c:v>
                </c:pt>
                <c:pt idx="20">
                  <c:v>-83.619315999999998</c:v>
                </c:pt>
                <c:pt idx="21">
                  <c:v>-78.625861999999998</c:v>
                </c:pt>
                <c:pt idx="22">
                  <c:v>-76.042343000000002</c:v>
                </c:pt>
                <c:pt idx="23">
                  <c:v>-75.637694999999994</c:v>
                </c:pt>
                <c:pt idx="24">
                  <c:v>-74.477485999999999</c:v>
                </c:pt>
                <c:pt idx="25">
                  <c:v>-70.888924000000003</c:v>
                </c:pt>
                <c:pt idx="26">
                  <c:v>-67.913773000000006</c:v>
                </c:pt>
                <c:pt idx="27">
                  <c:v>-68.475493999999998</c:v>
                </c:pt>
                <c:pt idx="28">
                  <c:v>-71.286720000000003</c:v>
                </c:pt>
                <c:pt idx="29">
                  <c:v>-75.427070999999998</c:v>
                </c:pt>
                <c:pt idx="30">
                  <c:v>-75.813941999999997</c:v>
                </c:pt>
                <c:pt idx="31">
                  <c:v>-75.066406000000001</c:v>
                </c:pt>
                <c:pt idx="32">
                  <c:v>-73.141211999999996</c:v>
                </c:pt>
                <c:pt idx="33">
                  <c:v>-71.421768</c:v>
                </c:pt>
                <c:pt idx="34">
                  <c:v>-69.098540999999997</c:v>
                </c:pt>
                <c:pt idx="35">
                  <c:v>-66.311165000000003</c:v>
                </c:pt>
                <c:pt idx="36">
                  <c:v>-65.219536000000005</c:v>
                </c:pt>
                <c:pt idx="37">
                  <c:v>-66.181763000000004</c:v>
                </c:pt>
                <c:pt idx="38">
                  <c:v>-66.739563000000004</c:v>
                </c:pt>
                <c:pt idx="39">
                  <c:v>-66.913184999999999</c:v>
                </c:pt>
                <c:pt idx="40">
                  <c:v>-66.231964000000005</c:v>
                </c:pt>
                <c:pt idx="41">
                  <c:v>-65.111976999999996</c:v>
                </c:pt>
                <c:pt idx="42">
                  <c:v>-64.390854000000004</c:v>
                </c:pt>
                <c:pt idx="43">
                  <c:v>-63.709339</c:v>
                </c:pt>
                <c:pt idx="44">
                  <c:v>-62.333443000000003</c:v>
                </c:pt>
                <c:pt idx="45">
                  <c:v>-61.653278</c:v>
                </c:pt>
                <c:pt idx="46">
                  <c:v>-63.892654</c:v>
                </c:pt>
                <c:pt idx="47">
                  <c:v>-70.032600000000002</c:v>
                </c:pt>
                <c:pt idx="48">
                  <c:v>-75.614845000000003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18</c:v>
                </c:pt>
                <c:pt idx="1">
                  <c:v>19.020833333333002</c:v>
                </c:pt>
                <c:pt idx="2">
                  <c:v>20.041666666666998</c:v>
                </c:pt>
                <c:pt idx="3">
                  <c:v>21.0625</c:v>
                </c:pt>
                <c:pt idx="4">
                  <c:v>22.083333333333002</c:v>
                </c:pt>
                <c:pt idx="5">
                  <c:v>23.104166666666998</c:v>
                </c:pt>
                <c:pt idx="6">
                  <c:v>24.125</c:v>
                </c:pt>
                <c:pt idx="7">
                  <c:v>25.145833333333002</c:v>
                </c:pt>
                <c:pt idx="8">
                  <c:v>26.166666666666998</c:v>
                </c:pt>
                <c:pt idx="9">
                  <c:v>27.1875</c:v>
                </c:pt>
                <c:pt idx="10">
                  <c:v>28.208333333333002</c:v>
                </c:pt>
                <c:pt idx="11">
                  <c:v>29.229166666666998</c:v>
                </c:pt>
                <c:pt idx="12">
                  <c:v>30.25</c:v>
                </c:pt>
                <c:pt idx="13">
                  <c:v>31.270833333333002</c:v>
                </c:pt>
                <c:pt idx="14">
                  <c:v>32.291666666666998</c:v>
                </c:pt>
                <c:pt idx="15">
                  <c:v>33.3125</c:v>
                </c:pt>
                <c:pt idx="16">
                  <c:v>34.333333333333002</c:v>
                </c:pt>
                <c:pt idx="17">
                  <c:v>35.354166666666998</c:v>
                </c:pt>
                <c:pt idx="18">
                  <c:v>36.375</c:v>
                </c:pt>
                <c:pt idx="19">
                  <c:v>37.395833333333002</c:v>
                </c:pt>
                <c:pt idx="20">
                  <c:v>38.416666666666998</c:v>
                </c:pt>
                <c:pt idx="21">
                  <c:v>39.4375</c:v>
                </c:pt>
                <c:pt idx="22">
                  <c:v>40.458333333333002</c:v>
                </c:pt>
                <c:pt idx="23">
                  <c:v>41.479166666666998</c:v>
                </c:pt>
                <c:pt idx="24">
                  <c:v>42.5</c:v>
                </c:pt>
                <c:pt idx="25">
                  <c:v>43.520833333333002</c:v>
                </c:pt>
                <c:pt idx="26">
                  <c:v>44.541666666666998</c:v>
                </c:pt>
                <c:pt idx="27">
                  <c:v>45.5625</c:v>
                </c:pt>
                <c:pt idx="28">
                  <c:v>46.583333333333002</c:v>
                </c:pt>
                <c:pt idx="29">
                  <c:v>47.604166666666998</c:v>
                </c:pt>
                <c:pt idx="30">
                  <c:v>48.625</c:v>
                </c:pt>
                <c:pt idx="31">
                  <c:v>49.645833333333002</c:v>
                </c:pt>
                <c:pt idx="32">
                  <c:v>50.666666666666998</c:v>
                </c:pt>
                <c:pt idx="33">
                  <c:v>51.6875</c:v>
                </c:pt>
                <c:pt idx="34">
                  <c:v>52.708333333333002</c:v>
                </c:pt>
                <c:pt idx="35">
                  <c:v>53.729166666666998</c:v>
                </c:pt>
                <c:pt idx="36">
                  <c:v>54.75</c:v>
                </c:pt>
                <c:pt idx="37">
                  <c:v>55.770833333333002</c:v>
                </c:pt>
                <c:pt idx="38">
                  <c:v>56.791666666666998</c:v>
                </c:pt>
                <c:pt idx="39">
                  <c:v>57.8125</c:v>
                </c:pt>
                <c:pt idx="40">
                  <c:v>58.833333333333002</c:v>
                </c:pt>
                <c:pt idx="41">
                  <c:v>59.854166666666998</c:v>
                </c:pt>
                <c:pt idx="42">
                  <c:v>60.875</c:v>
                </c:pt>
                <c:pt idx="43">
                  <c:v>61.895833333333002</c:v>
                </c:pt>
                <c:pt idx="44">
                  <c:v>62.916666666666998</c:v>
                </c:pt>
                <c:pt idx="45">
                  <c:v>63.9375</c:v>
                </c:pt>
                <c:pt idx="46">
                  <c:v>64.958333333333002</c:v>
                </c:pt>
                <c:pt idx="47">
                  <c:v>65.979166666666998</c:v>
                </c:pt>
                <c:pt idx="48">
                  <c:v>67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-89.713881999999998</c:v>
                </c:pt>
                <c:pt idx="1">
                  <c:v>-87.345207000000002</c:v>
                </c:pt>
                <c:pt idx="2">
                  <c:v>-83.071449000000001</c:v>
                </c:pt>
                <c:pt idx="3">
                  <c:v>-78.867996000000005</c:v>
                </c:pt>
                <c:pt idx="4">
                  <c:v>-74.713050999999993</c:v>
                </c:pt>
                <c:pt idx="5">
                  <c:v>-70.898308</c:v>
                </c:pt>
                <c:pt idx="6">
                  <c:v>-68.369461000000001</c:v>
                </c:pt>
                <c:pt idx="7">
                  <c:v>-67.778107000000006</c:v>
                </c:pt>
                <c:pt idx="8">
                  <c:v>-69.419914000000006</c:v>
                </c:pt>
                <c:pt idx="9">
                  <c:v>-72.024581999999995</c:v>
                </c:pt>
                <c:pt idx="10">
                  <c:v>-74.053635</c:v>
                </c:pt>
                <c:pt idx="11">
                  <c:v>-75.095528000000002</c:v>
                </c:pt>
                <c:pt idx="12">
                  <c:v>-76.155395999999996</c:v>
                </c:pt>
                <c:pt idx="13">
                  <c:v>-77.137375000000006</c:v>
                </c:pt>
                <c:pt idx="14">
                  <c:v>-78.704307999999997</c:v>
                </c:pt>
                <c:pt idx="15">
                  <c:v>-78.400467000000006</c:v>
                </c:pt>
                <c:pt idx="16">
                  <c:v>-78.751525999999998</c:v>
                </c:pt>
                <c:pt idx="17">
                  <c:v>-80.105103</c:v>
                </c:pt>
                <c:pt idx="18">
                  <c:v>-80.283325000000005</c:v>
                </c:pt>
                <c:pt idx="19">
                  <c:v>-84.880156999999997</c:v>
                </c:pt>
                <c:pt idx="20">
                  <c:v>-83.673973000000004</c:v>
                </c:pt>
                <c:pt idx="21">
                  <c:v>-83.817558000000005</c:v>
                </c:pt>
                <c:pt idx="22">
                  <c:v>-79.489707999999993</c:v>
                </c:pt>
                <c:pt idx="23">
                  <c:v>-77.908126999999993</c:v>
                </c:pt>
                <c:pt idx="24">
                  <c:v>-77.180351000000002</c:v>
                </c:pt>
                <c:pt idx="25">
                  <c:v>-72.934417999999994</c:v>
                </c:pt>
                <c:pt idx="26">
                  <c:v>-72.210044999999994</c:v>
                </c:pt>
                <c:pt idx="27">
                  <c:v>-75.941779999999994</c:v>
                </c:pt>
                <c:pt idx="28">
                  <c:v>-86.039749</c:v>
                </c:pt>
                <c:pt idx="29">
                  <c:v>-89.424103000000002</c:v>
                </c:pt>
                <c:pt idx="30">
                  <c:v>-87.981498999999999</c:v>
                </c:pt>
                <c:pt idx="31">
                  <c:v>-79.681618</c:v>
                </c:pt>
                <c:pt idx="32">
                  <c:v>-76.315804</c:v>
                </c:pt>
                <c:pt idx="33">
                  <c:v>-73.360939000000002</c:v>
                </c:pt>
                <c:pt idx="34">
                  <c:v>-74.395484999999994</c:v>
                </c:pt>
                <c:pt idx="35">
                  <c:v>-73.221581</c:v>
                </c:pt>
                <c:pt idx="36">
                  <c:v>-71.374251999999998</c:v>
                </c:pt>
                <c:pt idx="37">
                  <c:v>-68.613776999999999</c:v>
                </c:pt>
                <c:pt idx="38">
                  <c:v>-67.829909999999998</c:v>
                </c:pt>
                <c:pt idx="39">
                  <c:v>-67.860305999999994</c:v>
                </c:pt>
                <c:pt idx="40">
                  <c:v>-67.422820999999999</c:v>
                </c:pt>
                <c:pt idx="41">
                  <c:v>-67.198479000000006</c:v>
                </c:pt>
                <c:pt idx="42">
                  <c:v>-66.459854000000007</c:v>
                </c:pt>
                <c:pt idx="43">
                  <c:v>-65.779999000000004</c:v>
                </c:pt>
                <c:pt idx="44">
                  <c:v>-64.412734999999998</c:v>
                </c:pt>
                <c:pt idx="45">
                  <c:v>-64.091346999999999</c:v>
                </c:pt>
                <c:pt idx="46">
                  <c:v>-67.108481999999995</c:v>
                </c:pt>
                <c:pt idx="47">
                  <c:v>-71.551108999999997</c:v>
                </c:pt>
                <c:pt idx="48">
                  <c:v>-75.141318999999996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36</c:v>
                </c:pt>
                <c:pt idx="1">
                  <c:v>36.645833333333002</c:v>
                </c:pt>
                <c:pt idx="2">
                  <c:v>37.291666666666998</c:v>
                </c:pt>
                <c:pt idx="3">
                  <c:v>37.9375</c:v>
                </c:pt>
                <c:pt idx="4">
                  <c:v>38.583333333333002</c:v>
                </c:pt>
                <c:pt idx="5">
                  <c:v>39.229166666666998</c:v>
                </c:pt>
                <c:pt idx="6">
                  <c:v>39.875</c:v>
                </c:pt>
                <c:pt idx="7">
                  <c:v>40.520833333333002</c:v>
                </c:pt>
                <c:pt idx="8">
                  <c:v>41.166666666666998</c:v>
                </c:pt>
                <c:pt idx="9">
                  <c:v>41.8125</c:v>
                </c:pt>
                <c:pt idx="10">
                  <c:v>42.458333333333002</c:v>
                </c:pt>
                <c:pt idx="11">
                  <c:v>43.104166666666998</c:v>
                </c:pt>
                <c:pt idx="12">
                  <c:v>43.75</c:v>
                </c:pt>
                <c:pt idx="13">
                  <c:v>44.395833333333002</c:v>
                </c:pt>
                <c:pt idx="14">
                  <c:v>45.041666666666998</c:v>
                </c:pt>
                <c:pt idx="15">
                  <c:v>45.6875</c:v>
                </c:pt>
                <c:pt idx="16">
                  <c:v>46.333333333333002</c:v>
                </c:pt>
                <c:pt idx="17">
                  <c:v>46.979166666666998</c:v>
                </c:pt>
                <c:pt idx="18">
                  <c:v>47.625</c:v>
                </c:pt>
                <c:pt idx="19">
                  <c:v>48.270833333333002</c:v>
                </c:pt>
                <c:pt idx="20">
                  <c:v>48.916666666666998</c:v>
                </c:pt>
                <c:pt idx="21">
                  <c:v>49.5625</c:v>
                </c:pt>
                <c:pt idx="22">
                  <c:v>50.208333333333002</c:v>
                </c:pt>
                <c:pt idx="23">
                  <c:v>50.854166666666998</c:v>
                </c:pt>
                <c:pt idx="24">
                  <c:v>51.5</c:v>
                </c:pt>
                <c:pt idx="25">
                  <c:v>52.145833333333002</c:v>
                </c:pt>
                <c:pt idx="26">
                  <c:v>52.791666666666998</c:v>
                </c:pt>
                <c:pt idx="27">
                  <c:v>53.4375</c:v>
                </c:pt>
                <c:pt idx="28">
                  <c:v>54.083333333333002</c:v>
                </c:pt>
                <c:pt idx="29">
                  <c:v>54.729166666666998</c:v>
                </c:pt>
                <c:pt idx="30">
                  <c:v>55.375</c:v>
                </c:pt>
                <c:pt idx="31">
                  <c:v>56.020833333333002</c:v>
                </c:pt>
                <c:pt idx="32">
                  <c:v>56.666666666666998</c:v>
                </c:pt>
                <c:pt idx="33">
                  <c:v>57.3125</c:v>
                </c:pt>
                <c:pt idx="34">
                  <c:v>57.958333333333002</c:v>
                </c:pt>
                <c:pt idx="35">
                  <c:v>58.604166666666998</c:v>
                </c:pt>
                <c:pt idx="36">
                  <c:v>59.25</c:v>
                </c:pt>
                <c:pt idx="37">
                  <c:v>59.895833333333002</c:v>
                </c:pt>
                <c:pt idx="38">
                  <c:v>60.541666666666998</c:v>
                </c:pt>
                <c:pt idx="39">
                  <c:v>61.1875</c:v>
                </c:pt>
                <c:pt idx="40">
                  <c:v>61.833333333333002</c:v>
                </c:pt>
                <c:pt idx="41">
                  <c:v>62.479166666666998</c:v>
                </c:pt>
                <c:pt idx="42">
                  <c:v>63.125</c:v>
                </c:pt>
                <c:pt idx="43">
                  <c:v>63.770833333333002</c:v>
                </c:pt>
                <c:pt idx="44">
                  <c:v>64.416666666666998</c:v>
                </c:pt>
                <c:pt idx="45">
                  <c:v>65.0625</c:v>
                </c:pt>
                <c:pt idx="46">
                  <c:v>65.708333333333002</c:v>
                </c:pt>
                <c:pt idx="47">
                  <c:v>66.354166666666998</c:v>
                </c:pt>
                <c:pt idx="48">
                  <c:v>67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-87.263580000000005</c:v>
                </c:pt>
                <c:pt idx="1">
                  <c:v>-89.634452999999993</c:v>
                </c:pt>
                <c:pt idx="2">
                  <c:v>-89.026871</c:v>
                </c:pt>
                <c:pt idx="3">
                  <c:v>-86.197120999999996</c:v>
                </c:pt>
                <c:pt idx="4">
                  <c:v>-85.838356000000005</c:v>
                </c:pt>
                <c:pt idx="5">
                  <c:v>-85.823166000000001</c:v>
                </c:pt>
                <c:pt idx="6">
                  <c:v>-85.518921000000006</c:v>
                </c:pt>
                <c:pt idx="7">
                  <c:v>-85.857208</c:v>
                </c:pt>
                <c:pt idx="8">
                  <c:v>-86.302666000000002</c:v>
                </c:pt>
                <c:pt idx="9">
                  <c:v>-86.017173999999997</c:v>
                </c:pt>
                <c:pt idx="10">
                  <c:v>-82.199866999999998</c:v>
                </c:pt>
                <c:pt idx="11">
                  <c:v>-84.549248000000006</c:v>
                </c:pt>
                <c:pt idx="12">
                  <c:v>-85.917595000000006</c:v>
                </c:pt>
                <c:pt idx="13">
                  <c:v>-84.697922000000005</c:v>
                </c:pt>
                <c:pt idx="14">
                  <c:v>-84.534081</c:v>
                </c:pt>
                <c:pt idx="15">
                  <c:v>-85.840774999999994</c:v>
                </c:pt>
                <c:pt idx="16">
                  <c:v>-84.389388999999994</c:v>
                </c:pt>
                <c:pt idx="17">
                  <c:v>-84.848236</c:v>
                </c:pt>
                <c:pt idx="18">
                  <c:v>-85.662903</c:v>
                </c:pt>
                <c:pt idx="19">
                  <c:v>-87.170029</c:v>
                </c:pt>
                <c:pt idx="20">
                  <c:v>-84.291343999999995</c:v>
                </c:pt>
                <c:pt idx="21">
                  <c:v>-86.442856000000006</c:v>
                </c:pt>
                <c:pt idx="22">
                  <c:v>-86.174492000000001</c:v>
                </c:pt>
                <c:pt idx="23">
                  <c:v>-89.699982000000006</c:v>
                </c:pt>
                <c:pt idx="24">
                  <c:v>-86.727440000000001</c:v>
                </c:pt>
                <c:pt idx="25">
                  <c:v>-86.024223000000006</c:v>
                </c:pt>
                <c:pt idx="26">
                  <c:v>-85.475348999999994</c:v>
                </c:pt>
                <c:pt idx="27">
                  <c:v>-85.430031</c:v>
                </c:pt>
                <c:pt idx="28">
                  <c:v>-84.392539999999997</c:v>
                </c:pt>
                <c:pt idx="29">
                  <c:v>-83.683090000000007</c:v>
                </c:pt>
                <c:pt idx="30">
                  <c:v>-82.307152000000002</c:v>
                </c:pt>
                <c:pt idx="31">
                  <c:v>-78.941360000000003</c:v>
                </c:pt>
                <c:pt idx="32">
                  <c:v>-79.673668000000006</c:v>
                </c:pt>
                <c:pt idx="33">
                  <c:v>-83.202056999999996</c:v>
                </c:pt>
                <c:pt idx="34">
                  <c:v>-81.846024</c:v>
                </c:pt>
                <c:pt idx="35">
                  <c:v>-79.756523000000001</c:v>
                </c:pt>
                <c:pt idx="36">
                  <c:v>-80.998160999999996</c:v>
                </c:pt>
                <c:pt idx="37">
                  <c:v>-81.228927999999996</c:v>
                </c:pt>
                <c:pt idx="38">
                  <c:v>-80.265900000000002</c:v>
                </c:pt>
                <c:pt idx="39">
                  <c:v>-80.959671</c:v>
                </c:pt>
                <c:pt idx="40">
                  <c:v>-81.220748999999998</c:v>
                </c:pt>
                <c:pt idx="41">
                  <c:v>-82.624427999999995</c:v>
                </c:pt>
                <c:pt idx="42">
                  <c:v>-72.760750000000002</c:v>
                </c:pt>
                <c:pt idx="43">
                  <c:v>-66.688629000000006</c:v>
                </c:pt>
                <c:pt idx="44">
                  <c:v>-62.641131999999999</c:v>
                </c:pt>
                <c:pt idx="45">
                  <c:v>-62.090342999999997</c:v>
                </c:pt>
                <c:pt idx="46">
                  <c:v>-65.478667999999999</c:v>
                </c:pt>
                <c:pt idx="47">
                  <c:v>-69.101401999999993</c:v>
                </c:pt>
                <c:pt idx="48">
                  <c:v>-73.225730999999996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36</c:v>
                </c:pt>
                <c:pt idx="1">
                  <c:v>36.645833333333002</c:v>
                </c:pt>
                <c:pt idx="2">
                  <c:v>37.291666666666998</c:v>
                </c:pt>
                <c:pt idx="3">
                  <c:v>37.9375</c:v>
                </c:pt>
                <c:pt idx="4">
                  <c:v>38.583333333333002</c:v>
                </c:pt>
                <c:pt idx="5">
                  <c:v>39.229166666666998</c:v>
                </c:pt>
                <c:pt idx="6">
                  <c:v>39.875</c:v>
                </c:pt>
                <c:pt idx="7">
                  <c:v>40.520833333333002</c:v>
                </c:pt>
                <c:pt idx="8">
                  <c:v>41.166666666666998</c:v>
                </c:pt>
                <c:pt idx="9">
                  <c:v>41.8125</c:v>
                </c:pt>
                <c:pt idx="10">
                  <c:v>42.458333333333002</c:v>
                </c:pt>
                <c:pt idx="11">
                  <c:v>43.104166666666998</c:v>
                </c:pt>
                <c:pt idx="12">
                  <c:v>43.75</c:v>
                </c:pt>
                <c:pt idx="13">
                  <c:v>44.395833333333002</c:v>
                </c:pt>
                <c:pt idx="14">
                  <c:v>45.041666666666998</c:v>
                </c:pt>
                <c:pt idx="15">
                  <c:v>45.6875</c:v>
                </c:pt>
                <c:pt idx="16">
                  <c:v>46.333333333333002</c:v>
                </c:pt>
                <c:pt idx="17">
                  <c:v>46.979166666666998</c:v>
                </c:pt>
                <c:pt idx="18">
                  <c:v>47.625</c:v>
                </c:pt>
                <c:pt idx="19">
                  <c:v>48.270833333333002</c:v>
                </c:pt>
                <c:pt idx="20">
                  <c:v>48.916666666666998</c:v>
                </c:pt>
                <c:pt idx="21">
                  <c:v>49.5625</c:v>
                </c:pt>
                <c:pt idx="22">
                  <c:v>50.208333333333002</c:v>
                </c:pt>
                <c:pt idx="23">
                  <c:v>50.854166666666998</c:v>
                </c:pt>
                <c:pt idx="24">
                  <c:v>51.5</c:v>
                </c:pt>
                <c:pt idx="25">
                  <c:v>52.145833333333002</c:v>
                </c:pt>
                <c:pt idx="26">
                  <c:v>52.791666666666998</c:v>
                </c:pt>
                <c:pt idx="27">
                  <c:v>53.4375</c:v>
                </c:pt>
                <c:pt idx="28">
                  <c:v>54.083333333333002</c:v>
                </c:pt>
                <c:pt idx="29">
                  <c:v>54.729166666666998</c:v>
                </c:pt>
                <c:pt idx="30">
                  <c:v>55.375</c:v>
                </c:pt>
                <c:pt idx="31">
                  <c:v>56.020833333333002</c:v>
                </c:pt>
                <c:pt idx="32">
                  <c:v>56.666666666666998</c:v>
                </c:pt>
                <c:pt idx="33">
                  <c:v>57.3125</c:v>
                </c:pt>
                <c:pt idx="34">
                  <c:v>57.958333333333002</c:v>
                </c:pt>
                <c:pt idx="35">
                  <c:v>58.604166666666998</c:v>
                </c:pt>
                <c:pt idx="36">
                  <c:v>59.25</c:v>
                </c:pt>
                <c:pt idx="37">
                  <c:v>59.895833333333002</c:v>
                </c:pt>
                <c:pt idx="38">
                  <c:v>60.541666666666998</c:v>
                </c:pt>
                <c:pt idx="39">
                  <c:v>61.1875</c:v>
                </c:pt>
                <c:pt idx="40">
                  <c:v>61.833333333333002</c:v>
                </c:pt>
                <c:pt idx="41">
                  <c:v>62.479166666666998</c:v>
                </c:pt>
                <c:pt idx="42">
                  <c:v>63.125</c:v>
                </c:pt>
                <c:pt idx="43">
                  <c:v>63.770833333333002</c:v>
                </c:pt>
                <c:pt idx="44">
                  <c:v>64.416666666666998</c:v>
                </c:pt>
                <c:pt idx="45">
                  <c:v>65.0625</c:v>
                </c:pt>
                <c:pt idx="46">
                  <c:v>65.708333333333002</c:v>
                </c:pt>
                <c:pt idx="47">
                  <c:v>66.354166666666998</c:v>
                </c:pt>
                <c:pt idx="48">
                  <c:v>67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-86.900360000000006</c:v>
                </c:pt>
                <c:pt idx="1">
                  <c:v>-86.858658000000005</c:v>
                </c:pt>
                <c:pt idx="2">
                  <c:v>-88.613617000000005</c:v>
                </c:pt>
                <c:pt idx="3">
                  <c:v>-84.924553000000003</c:v>
                </c:pt>
                <c:pt idx="4">
                  <c:v>-82.945587000000003</c:v>
                </c:pt>
                <c:pt idx="5">
                  <c:v>-83.414023999999998</c:v>
                </c:pt>
                <c:pt idx="6">
                  <c:v>-81.689696999999995</c:v>
                </c:pt>
                <c:pt idx="7">
                  <c:v>-80.026695000000004</c:v>
                </c:pt>
                <c:pt idx="8">
                  <c:v>-81.632178999999994</c:v>
                </c:pt>
                <c:pt idx="9">
                  <c:v>-80.117469999999997</c:v>
                </c:pt>
                <c:pt idx="10">
                  <c:v>-79.054901000000001</c:v>
                </c:pt>
                <c:pt idx="11">
                  <c:v>-80.633628999999999</c:v>
                </c:pt>
                <c:pt idx="12">
                  <c:v>-80.328002999999995</c:v>
                </c:pt>
                <c:pt idx="13">
                  <c:v>-77.954787999999994</c:v>
                </c:pt>
                <c:pt idx="14">
                  <c:v>-78.718140000000005</c:v>
                </c:pt>
                <c:pt idx="15">
                  <c:v>-69.246398999999997</c:v>
                </c:pt>
                <c:pt idx="16">
                  <c:v>-69.659531000000001</c:v>
                </c:pt>
                <c:pt idx="17">
                  <c:v>-64.772452999999999</c:v>
                </c:pt>
                <c:pt idx="18">
                  <c:v>-65.599143999999995</c:v>
                </c:pt>
                <c:pt idx="19">
                  <c:v>-63.010643000000002</c:v>
                </c:pt>
                <c:pt idx="20">
                  <c:v>-63.433224000000003</c:v>
                </c:pt>
                <c:pt idx="21">
                  <c:v>-61.555553000000003</c:v>
                </c:pt>
                <c:pt idx="22">
                  <c:v>-61.629348999999998</c:v>
                </c:pt>
                <c:pt idx="23">
                  <c:v>-62.441017000000002</c:v>
                </c:pt>
                <c:pt idx="24">
                  <c:v>-64.710280999999995</c:v>
                </c:pt>
                <c:pt idx="25">
                  <c:v>-64.863014000000007</c:v>
                </c:pt>
                <c:pt idx="26">
                  <c:v>-63.829524999999997</c:v>
                </c:pt>
                <c:pt idx="27">
                  <c:v>-62.579678000000001</c:v>
                </c:pt>
                <c:pt idx="28">
                  <c:v>-61.455947999999999</c:v>
                </c:pt>
                <c:pt idx="29">
                  <c:v>-61.059040000000003</c:v>
                </c:pt>
                <c:pt idx="30">
                  <c:v>-60.373260000000002</c:v>
                </c:pt>
                <c:pt idx="31">
                  <c:v>-60.136398</c:v>
                </c:pt>
                <c:pt idx="32">
                  <c:v>-59.124015999999997</c:v>
                </c:pt>
                <c:pt idx="33">
                  <c:v>-58.376880999999997</c:v>
                </c:pt>
                <c:pt idx="34">
                  <c:v>-57.404471999999998</c:v>
                </c:pt>
                <c:pt idx="35">
                  <c:v>-57.162460000000003</c:v>
                </c:pt>
                <c:pt idx="36">
                  <c:v>-58.502865</c:v>
                </c:pt>
                <c:pt idx="37">
                  <c:v>-59.088115999999999</c:v>
                </c:pt>
                <c:pt idx="38">
                  <c:v>-59.342049000000003</c:v>
                </c:pt>
                <c:pt idx="39">
                  <c:v>-57.986739999999998</c:v>
                </c:pt>
                <c:pt idx="40">
                  <c:v>-58.803341000000003</c:v>
                </c:pt>
                <c:pt idx="41">
                  <c:v>-58.500351000000002</c:v>
                </c:pt>
                <c:pt idx="42">
                  <c:v>-58.282432999999997</c:v>
                </c:pt>
                <c:pt idx="43">
                  <c:v>-57.448008999999999</c:v>
                </c:pt>
                <c:pt idx="44">
                  <c:v>-56.173755999999997</c:v>
                </c:pt>
                <c:pt idx="45">
                  <c:v>-55.956493000000002</c:v>
                </c:pt>
                <c:pt idx="46">
                  <c:v>-57.131222000000001</c:v>
                </c:pt>
                <c:pt idx="47">
                  <c:v>-59.067669000000002</c:v>
                </c:pt>
                <c:pt idx="48">
                  <c:v>-59.261642000000002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4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 (dBm)</a:t>
            </a:r>
          </a:p>
        </c:rich>
      </c:tx>
      <c:layout>
        <c:manualLayout>
          <c:xMode val="edge"/>
          <c:yMode val="edge"/>
          <c:x val="0.25266421551251472"/>
          <c:y val="6.6127150772820069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'IP3'!$Q$2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'IP3'!$P$5:$P$186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'IP3'!$Q$5:$Q$186</c:f>
              <c:numCache>
                <c:formatCode>General</c:formatCode>
                <c:ptCount val="182"/>
                <c:pt idx="0">
                  <c:v>3.3641174</c:v>
                </c:pt>
                <c:pt idx="1">
                  <c:v>3.9660381999999998</c:v>
                </c:pt>
                <c:pt idx="2">
                  <c:v>6.6313753000000002</c:v>
                </c:pt>
                <c:pt idx="3">
                  <c:v>10.879028999999999</c:v>
                </c:pt>
                <c:pt idx="4">
                  <c:v>15.621100999999999</c:v>
                </c:pt>
                <c:pt idx="5">
                  <c:v>17.742626000000001</c:v>
                </c:pt>
                <c:pt idx="6">
                  <c:v>17.840281000000001</c:v>
                </c:pt>
                <c:pt idx="7">
                  <c:v>15.656707000000001</c:v>
                </c:pt>
                <c:pt idx="8">
                  <c:v>14.070231</c:v>
                </c:pt>
                <c:pt idx="9">
                  <c:v>14.382828</c:v>
                </c:pt>
                <c:pt idx="10">
                  <c:v>16.819759000000001</c:v>
                </c:pt>
                <c:pt idx="11">
                  <c:v>19.485296000000002</c:v>
                </c:pt>
                <c:pt idx="12">
                  <c:v>20.914894</c:v>
                </c:pt>
                <c:pt idx="13">
                  <c:v>20.269361</c:v>
                </c:pt>
                <c:pt idx="14">
                  <c:v>18.566127999999999</c:v>
                </c:pt>
                <c:pt idx="15">
                  <c:v>16.920223</c:v>
                </c:pt>
                <c:pt idx="16">
                  <c:v>15.371238</c:v>
                </c:pt>
                <c:pt idx="17">
                  <c:v>14.930842</c:v>
                </c:pt>
                <c:pt idx="18">
                  <c:v>15.269232000000001</c:v>
                </c:pt>
                <c:pt idx="19">
                  <c:v>15.454610000000001</c:v>
                </c:pt>
                <c:pt idx="20">
                  <c:v>15.048908000000001</c:v>
                </c:pt>
                <c:pt idx="21">
                  <c:v>14.209904999999999</c:v>
                </c:pt>
                <c:pt idx="22">
                  <c:v>13.345831</c:v>
                </c:pt>
                <c:pt idx="23">
                  <c:v>12.506401</c:v>
                </c:pt>
                <c:pt idx="24">
                  <c:v>12.208140999999999</c:v>
                </c:pt>
                <c:pt idx="25">
                  <c:v>12.16142</c:v>
                </c:pt>
                <c:pt idx="26">
                  <c:v>13.319972999999999</c:v>
                </c:pt>
                <c:pt idx="27">
                  <c:v>13.636775999999999</c:v>
                </c:pt>
                <c:pt idx="28">
                  <c:v>14.685514</c:v>
                </c:pt>
                <c:pt idx="29">
                  <c:v>15.283737</c:v>
                </c:pt>
                <c:pt idx="30">
                  <c:v>15.837063000000001</c:v>
                </c:pt>
                <c:pt idx="31">
                  <c:v>16.758505</c:v>
                </c:pt>
                <c:pt idx="32">
                  <c:v>17.223455000000001</c:v>
                </c:pt>
                <c:pt idx="33">
                  <c:v>17.784936999999999</c:v>
                </c:pt>
                <c:pt idx="34">
                  <c:v>18.053239999999999</c:v>
                </c:pt>
                <c:pt idx="35">
                  <c:v>18.093095999999999</c:v>
                </c:pt>
                <c:pt idx="36">
                  <c:v>18.399303</c:v>
                </c:pt>
                <c:pt idx="37">
                  <c:v>18.551514000000001</c:v>
                </c:pt>
                <c:pt idx="38">
                  <c:v>19.070519999999998</c:v>
                </c:pt>
                <c:pt idx="39">
                  <c:v>19.902021000000001</c:v>
                </c:pt>
                <c:pt idx="40">
                  <c:v>20.272392</c:v>
                </c:pt>
                <c:pt idx="41">
                  <c:v>20.576827999999999</c:v>
                </c:pt>
                <c:pt idx="42">
                  <c:v>20.249310999999999</c:v>
                </c:pt>
                <c:pt idx="43">
                  <c:v>20.410755000000002</c:v>
                </c:pt>
                <c:pt idx="44">
                  <c:v>20.413170000000001</c:v>
                </c:pt>
                <c:pt idx="45">
                  <c:v>21.152494000000001</c:v>
                </c:pt>
                <c:pt idx="46">
                  <c:v>21.562033</c:v>
                </c:pt>
                <c:pt idx="47">
                  <c:v>20.879383000000001</c:v>
                </c:pt>
                <c:pt idx="48">
                  <c:v>21.282207</c:v>
                </c:pt>
                <c:pt idx="49">
                  <c:v>21.016109</c:v>
                </c:pt>
                <c:pt idx="50">
                  <c:v>21.095462999999999</c:v>
                </c:pt>
                <c:pt idx="51">
                  <c:v>19.970950999999999</c:v>
                </c:pt>
                <c:pt idx="52">
                  <c:v>20.063416</c:v>
                </c:pt>
                <c:pt idx="53">
                  <c:v>21.009429999999998</c:v>
                </c:pt>
                <c:pt idx="54">
                  <c:v>21.237660999999999</c:v>
                </c:pt>
                <c:pt idx="55">
                  <c:v>20.737293000000001</c:v>
                </c:pt>
                <c:pt idx="56">
                  <c:v>20.093491</c:v>
                </c:pt>
                <c:pt idx="57">
                  <c:v>19.236709999999999</c:v>
                </c:pt>
                <c:pt idx="58">
                  <c:v>18.367056000000002</c:v>
                </c:pt>
                <c:pt idx="59">
                  <c:v>17.675851999999999</c:v>
                </c:pt>
                <c:pt idx="60">
                  <c:v>17.848267</c:v>
                </c:pt>
                <c:pt idx="61">
                  <c:v>18.542528000000001</c:v>
                </c:pt>
                <c:pt idx="62">
                  <c:v>18.97617</c:v>
                </c:pt>
                <c:pt idx="63">
                  <c:v>18.764198</c:v>
                </c:pt>
                <c:pt idx="64">
                  <c:v>18.049171000000001</c:v>
                </c:pt>
                <c:pt idx="65">
                  <c:v>17.465859999999999</c:v>
                </c:pt>
                <c:pt idx="66">
                  <c:v>17.541542</c:v>
                </c:pt>
                <c:pt idx="67">
                  <c:v>18.348288</c:v>
                </c:pt>
                <c:pt idx="68">
                  <c:v>19.940624</c:v>
                </c:pt>
                <c:pt idx="69">
                  <c:v>22.314508</c:v>
                </c:pt>
                <c:pt idx="70">
                  <c:v>25.030249000000001</c:v>
                </c:pt>
                <c:pt idx="71">
                  <c:v>25.957895000000001</c:v>
                </c:pt>
                <c:pt idx="72">
                  <c:v>24.521919</c:v>
                </c:pt>
                <c:pt idx="73">
                  <c:v>21.622488000000001</c:v>
                </c:pt>
                <c:pt idx="74">
                  <c:v>19.501272</c:v>
                </c:pt>
                <c:pt idx="75">
                  <c:v>18.684709999999999</c:v>
                </c:pt>
                <c:pt idx="76">
                  <c:v>18.470787000000001</c:v>
                </c:pt>
                <c:pt idx="77">
                  <c:v>18.672836</c:v>
                </c:pt>
                <c:pt idx="78">
                  <c:v>18.913568000000001</c:v>
                </c:pt>
                <c:pt idx="79">
                  <c:v>19.290959999999998</c:v>
                </c:pt>
                <c:pt idx="80">
                  <c:v>19.584413999999999</c:v>
                </c:pt>
                <c:pt idx="81">
                  <c:v>19.937432999999999</c:v>
                </c:pt>
                <c:pt idx="82">
                  <c:v>20.051054000000001</c:v>
                </c:pt>
                <c:pt idx="83">
                  <c:v>20.088229999999999</c:v>
                </c:pt>
                <c:pt idx="84">
                  <c:v>20.290800000000001</c:v>
                </c:pt>
                <c:pt idx="85">
                  <c:v>20.561249</c:v>
                </c:pt>
                <c:pt idx="86">
                  <c:v>20.84873</c:v>
                </c:pt>
                <c:pt idx="87">
                  <c:v>20.681051</c:v>
                </c:pt>
                <c:pt idx="88">
                  <c:v>20.916</c:v>
                </c:pt>
                <c:pt idx="89">
                  <c:v>21.044761999999999</c:v>
                </c:pt>
                <c:pt idx="90">
                  <c:v>21.147766000000001</c:v>
                </c:pt>
                <c:pt idx="91">
                  <c:v>21.102015000000002</c:v>
                </c:pt>
                <c:pt idx="92">
                  <c:v>22.083269000000001</c:v>
                </c:pt>
                <c:pt idx="93">
                  <c:v>21.803139000000002</c:v>
                </c:pt>
                <c:pt idx="94">
                  <c:v>22.489912</c:v>
                </c:pt>
                <c:pt idx="95">
                  <c:v>22.758965</c:v>
                </c:pt>
                <c:pt idx="96">
                  <c:v>22.887756</c:v>
                </c:pt>
                <c:pt idx="97">
                  <c:v>22.093864</c:v>
                </c:pt>
                <c:pt idx="98">
                  <c:v>20.770928999999999</c:v>
                </c:pt>
                <c:pt idx="99">
                  <c:v>19.572676000000001</c:v>
                </c:pt>
                <c:pt idx="100">
                  <c:v>18.981193999999999</c:v>
                </c:pt>
                <c:pt idx="101">
                  <c:v>20.359197999999999</c:v>
                </c:pt>
                <c:pt idx="102">
                  <c:v>19.327763000000001</c:v>
                </c:pt>
                <c:pt idx="103">
                  <c:v>20.382479</c:v>
                </c:pt>
                <c:pt idx="104">
                  <c:v>18.788571999999998</c:v>
                </c:pt>
                <c:pt idx="105">
                  <c:v>19.801566999999999</c:v>
                </c:pt>
                <c:pt idx="106">
                  <c:v>18.168134999999999</c:v>
                </c:pt>
                <c:pt idx="107">
                  <c:v>19.516210999999998</c:v>
                </c:pt>
                <c:pt idx="108">
                  <c:v>17.810193999999999</c:v>
                </c:pt>
                <c:pt idx="109">
                  <c:v>19.936518</c:v>
                </c:pt>
                <c:pt idx="110">
                  <c:v>18.945086</c:v>
                </c:pt>
                <c:pt idx="111">
                  <c:v>20.246229</c:v>
                </c:pt>
                <c:pt idx="112">
                  <c:v>18.711545999999998</c:v>
                </c:pt>
                <c:pt idx="113">
                  <c:v>18.561150000000001</c:v>
                </c:pt>
                <c:pt idx="114">
                  <c:v>17.553899999999999</c:v>
                </c:pt>
                <c:pt idx="115">
                  <c:v>17.290427999999999</c:v>
                </c:pt>
                <c:pt idx="116">
                  <c:v>16.835408999999999</c:v>
                </c:pt>
                <c:pt idx="117">
                  <c:v>16.772789</c:v>
                </c:pt>
                <c:pt idx="118">
                  <c:v>16.503247999999999</c:v>
                </c:pt>
                <c:pt idx="119">
                  <c:v>16.812947999999999</c:v>
                </c:pt>
                <c:pt idx="120">
                  <c:v>16.650368</c:v>
                </c:pt>
                <c:pt idx="121">
                  <c:v>16.730554999999999</c:v>
                </c:pt>
                <c:pt idx="122">
                  <c:v>16.210348</c:v>
                </c:pt>
                <c:pt idx="123">
                  <c:v>16.535976000000002</c:v>
                </c:pt>
                <c:pt idx="124">
                  <c:v>15.947967</c:v>
                </c:pt>
                <c:pt idx="125">
                  <c:v>16.381895</c:v>
                </c:pt>
                <c:pt idx="126">
                  <c:v>15.428291</c:v>
                </c:pt>
                <c:pt idx="127">
                  <c:v>15.642917000000001</c:v>
                </c:pt>
                <c:pt idx="128">
                  <c:v>14.578291999999999</c:v>
                </c:pt>
                <c:pt idx="129">
                  <c:v>14.64673</c:v>
                </c:pt>
                <c:pt idx="130">
                  <c:v>14.864079</c:v>
                </c:pt>
                <c:pt idx="131">
                  <c:v>15.567354999999999</c:v>
                </c:pt>
                <c:pt idx="132">
                  <c:v>16.571525999999999</c:v>
                </c:pt>
                <c:pt idx="133">
                  <c:v>16.597705999999999</c:v>
                </c:pt>
                <c:pt idx="134">
                  <c:v>16.828436</c:v>
                </c:pt>
                <c:pt idx="135">
                  <c:v>16.132452000000001</c:v>
                </c:pt>
                <c:pt idx="136">
                  <c:v>16.214587999999999</c:v>
                </c:pt>
                <c:pt idx="137">
                  <c:v>16.095929999999999</c:v>
                </c:pt>
                <c:pt idx="138">
                  <c:v>17.172205000000002</c:v>
                </c:pt>
                <c:pt idx="139">
                  <c:v>17.060500999999999</c:v>
                </c:pt>
                <c:pt idx="140">
                  <c:v>18.068743000000001</c:v>
                </c:pt>
                <c:pt idx="141">
                  <c:v>17.702017000000001</c:v>
                </c:pt>
                <c:pt idx="142">
                  <c:v>19.106731</c:v>
                </c:pt>
                <c:pt idx="143">
                  <c:v>20.282768000000001</c:v>
                </c:pt>
                <c:pt idx="144">
                  <c:v>23.211397000000002</c:v>
                </c:pt>
                <c:pt idx="145">
                  <c:v>22.804787000000001</c:v>
                </c:pt>
                <c:pt idx="146">
                  <c:v>21.581184</c:v>
                </c:pt>
                <c:pt idx="147">
                  <c:v>19.442886000000001</c:v>
                </c:pt>
                <c:pt idx="148">
                  <c:v>18.857529</c:v>
                </c:pt>
                <c:pt idx="149">
                  <c:v>18.808883999999999</c:v>
                </c:pt>
                <c:pt idx="150">
                  <c:v>18.437874000000001</c:v>
                </c:pt>
                <c:pt idx="151">
                  <c:v>19.192974</c:v>
                </c:pt>
                <c:pt idx="152">
                  <c:v>19.102270000000001</c:v>
                </c:pt>
                <c:pt idx="153">
                  <c:v>19.753827999999999</c:v>
                </c:pt>
                <c:pt idx="154">
                  <c:v>18.974186</c:v>
                </c:pt>
                <c:pt idx="155">
                  <c:v>18.290434000000001</c:v>
                </c:pt>
                <c:pt idx="156">
                  <c:v>16.163198000000001</c:v>
                </c:pt>
                <c:pt idx="157">
                  <c:v>15.193053000000001</c:v>
                </c:pt>
                <c:pt idx="158">
                  <c:v>14.206058000000001</c:v>
                </c:pt>
                <c:pt idx="159">
                  <c:v>14.033385000000001</c:v>
                </c:pt>
                <c:pt idx="160">
                  <c:v>13.189035000000001</c:v>
                </c:pt>
                <c:pt idx="161">
                  <c:v>13.133032</c:v>
                </c:pt>
                <c:pt idx="162">
                  <c:v>13.21144</c:v>
                </c:pt>
                <c:pt idx="163">
                  <c:v>13.672997000000001</c:v>
                </c:pt>
                <c:pt idx="164">
                  <c:v>14.036337</c:v>
                </c:pt>
                <c:pt idx="165">
                  <c:v>13.168789</c:v>
                </c:pt>
                <c:pt idx="166">
                  <c:v>12.418253</c:v>
                </c:pt>
                <c:pt idx="167">
                  <c:v>11.172288</c:v>
                </c:pt>
                <c:pt idx="168">
                  <c:v>10.274946999999999</c:v>
                </c:pt>
                <c:pt idx="169">
                  <c:v>10.000283</c:v>
                </c:pt>
                <c:pt idx="170">
                  <c:v>9.5375443000000004</c:v>
                </c:pt>
                <c:pt idx="171">
                  <c:v>9.6611671000000001</c:v>
                </c:pt>
                <c:pt idx="172">
                  <c:v>9.8914451999999997</c:v>
                </c:pt>
                <c:pt idx="173">
                  <c:v>9.9500208000000008</c:v>
                </c:pt>
                <c:pt idx="174">
                  <c:v>10.31324</c:v>
                </c:pt>
                <c:pt idx="175">
                  <c:v>9.1949357999999997</c:v>
                </c:pt>
                <c:pt idx="176">
                  <c:v>8.9070435000000003</c:v>
                </c:pt>
                <c:pt idx="177">
                  <c:v>8.1019486999999994</c:v>
                </c:pt>
                <c:pt idx="178">
                  <c:v>8.6228666</c:v>
                </c:pt>
                <c:pt idx="179">
                  <c:v>8.3134593999999993</c:v>
                </c:pt>
                <c:pt idx="180">
                  <c:v>8.3989162000000004</c:v>
                </c:pt>
                <c:pt idx="181">
                  <c:v>8.1252565000000008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'IP3'!$T$2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'IP3'!$S$5:$S$186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'IP3'!$T$5:$T$186</c:f>
              <c:numCache>
                <c:formatCode>General</c:formatCode>
                <c:ptCount val="182"/>
                <c:pt idx="0">
                  <c:v>-0.49920806000000001</c:v>
                </c:pt>
                <c:pt idx="1">
                  <c:v>-1.9496779</c:v>
                </c:pt>
                <c:pt idx="2">
                  <c:v>-0.61495869999999997</c:v>
                </c:pt>
                <c:pt idx="3">
                  <c:v>4.4604540000000004</c:v>
                </c:pt>
                <c:pt idx="4">
                  <c:v>10.397411</c:v>
                </c:pt>
                <c:pt idx="5">
                  <c:v>13.128171999999999</c:v>
                </c:pt>
                <c:pt idx="6">
                  <c:v>13.395505</c:v>
                </c:pt>
                <c:pt idx="7">
                  <c:v>12.064066</c:v>
                </c:pt>
                <c:pt idx="8">
                  <c:v>11.421234</c:v>
                </c:pt>
                <c:pt idx="9">
                  <c:v>12.406267</c:v>
                </c:pt>
                <c:pt idx="10">
                  <c:v>13.99916</c:v>
                </c:pt>
                <c:pt idx="11">
                  <c:v>16.209795</c:v>
                </c:pt>
                <c:pt idx="12">
                  <c:v>18.174904000000002</c:v>
                </c:pt>
                <c:pt idx="13">
                  <c:v>18.950261999999999</c:v>
                </c:pt>
                <c:pt idx="14">
                  <c:v>18.159396999999998</c:v>
                </c:pt>
                <c:pt idx="15">
                  <c:v>16.809086000000001</c:v>
                </c:pt>
                <c:pt idx="16">
                  <c:v>15.432135000000001</c:v>
                </c:pt>
                <c:pt idx="17">
                  <c:v>14.685627</c:v>
                </c:pt>
                <c:pt idx="18">
                  <c:v>14.753423</c:v>
                </c:pt>
                <c:pt idx="19">
                  <c:v>14.675663</c:v>
                </c:pt>
                <c:pt idx="20">
                  <c:v>14.358233</c:v>
                </c:pt>
                <c:pt idx="21">
                  <c:v>13.457425000000001</c:v>
                </c:pt>
                <c:pt idx="22">
                  <c:v>12.678134</c:v>
                </c:pt>
                <c:pt idx="23">
                  <c:v>11.852536000000001</c:v>
                </c:pt>
                <c:pt idx="24">
                  <c:v>11.571160000000001</c:v>
                </c:pt>
                <c:pt idx="25">
                  <c:v>11.471246000000001</c:v>
                </c:pt>
                <c:pt idx="26">
                  <c:v>12.582644999999999</c:v>
                </c:pt>
                <c:pt idx="27">
                  <c:v>12.944305</c:v>
                </c:pt>
                <c:pt idx="28">
                  <c:v>13.834114</c:v>
                </c:pt>
                <c:pt idx="29">
                  <c:v>14.490487999999999</c:v>
                </c:pt>
                <c:pt idx="30">
                  <c:v>15.159269999999999</c:v>
                </c:pt>
                <c:pt idx="31">
                  <c:v>16.318487000000001</c:v>
                </c:pt>
                <c:pt idx="32">
                  <c:v>16.990214999999999</c:v>
                </c:pt>
                <c:pt idx="33">
                  <c:v>17.559467000000001</c:v>
                </c:pt>
                <c:pt idx="34">
                  <c:v>17.756359</c:v>
                </c:pt>
                <c:pt idx="35">
                  <c:v>17.515620999999999</c:v>
                </c:pt>
                <c:pt idx="36">
                  <c:v>17.661180000000002</c:v>
                </c:pt>
                <c:pt idx="37">
                  <c:v>17.953222</c:v>
                </c:pt>
                <c:pt idx="38">
                  <c:v>18.626615999999999</c:v>
                </c:pt>
                <c:pt idx="39">
                  <c:v>19.213549</c:v>
                </c:pt>
                <c:pt idx="40">
                  <c:v>18.958089999999999</c:v>
                </c:pt>
                <c:pt idx="41">
                  <c:v>18.675694</c:v>
                </c:pt>
                <c:pt idx="42">
                  <c:v>18.363085000000002</c:v>
                </c:pt>
                <c:pt idx="43">
                  <c:v>18.510463999999999</c:v>
                </c:pt>
                <c:pt idx="44">
                  <c:v>18.844999000000001</c:v>
                </c:pt>
                <c:pt idx="45">
                  <c:v>20.550045000000001</c:v>
                </c:pt>
                <c:pt idx="46">
                  <c:v>20.540047000000001</c:v>
                </c:pt>
                <c:pt idx="47">
                  <c:v>20.050446999999998</c:v>
                </c:pt>
                <c:pt idx="48">
                  <c:v>19.331747</c:v>
                </c:pt>
                <c:pt idx="49">
                  <c:v>19.518404</c:v>
                </c:pt>
                <c:pt idx="50">
                  <c:v>19.047581000000001</c:v>
                </c:pt>
                <c:pt idx="51">
                  <c:v>17.634176</c:v>
                </c:pt>
                <c:pt idx="52">
                  <c:v>17.757142999999999</c:v>
                </c:pt>
                <c:pt idx="53">
                  <c:v>19.105792999999998</c:v>
                </c:pt>
                <c:pt idx="54">
                  <c:v>19.888300000000001</c:v>
                </c:pt>
                <c:pt idx="55">
                  <c:v>19.663495999999999</c:v>
                </c:pt>
                <c:pt idx="56">
                  <c:v>18.837102999999999</c:v>
                </c:pt>
                <c:pt idx="57">
                  <c:v>17.844346999999999</c:v>
                </c:pt>
                <c:pt idx="58">
                  <c:v>16.938410000000001</c:v>
                </c:pt>
                <c:pt idx="59">
                  <c:v>16.455931</c:v>
                </c:pt>
                <c:pt idx="60">
                  <c:v>16.823792999999998</c:v>
                </c:pt>
                <c:pt idx="61">
                  <c:v>17.644867000000001</c:v>
                </c:pt>
                <c:pt idx="62">
                  <c:v>18.100611000000001</c:v>
                </c:pt>
                <c:pt idx="63">
                  <c:v>17.602575000000002</c:v>
                </c:pt>
                <c:pt idx="64">
                  <c:v>16.328714000000002</c:v>
                </c:pt>
                <c:pt idx="65">
                  <c:v>15.499378999999999</c:v>
                </c:pt>
                <c:pt idx="66">
                  <c:v>15.493587</c:v>
                </c:pt>
                <c:pt idx="67">
                  <c:v>16.549596999999999</c:v>
                </c:pt>
                <c:pt idx="68">
                  <c:v>18.454135999999998</c:v>
                </c:pt>
                <c:pt idx="69">
                  <c:v>21.248442000000001</c:v>
                </c:pt>
                <c:pt idx="70">
                  <c:v>25.360828000000001</c:v>
                </c:pt>
                <c:pt idx="71">
                  <c:v>26.275857999999999</c:v>
                </c:pt>
                <c:pt idx="72">
                  <c:v>24.595032</c:v>
                </c:pt>
                <c:pt idx="73">
                  <c:v>20.195848000000002</c:v>
                </c:pt>
                <c:pt idx="74">
                  <c:v>17.635660000000001</c:v>
                </c:pt>
                <c:pt idx="75">
                  <c:v>16.589027000000002</c:v>
                </c:pt>
                <c:pt idx="76">
                  <c:v>16.439236000000001</c:v>
                </c:pt>
                <c:pt idx="77">
                  <c:v>16.711255999999999</c:v>
                </c:pt>
                <c:pt idx="78">
                  <c:v>17.013742000000001</c:v>
                </c:pt>
                <c:pt idx="79">
                  <c:v>17.269597999999998</c:v>
                </c:pt>
                <c:pt idx="80">
                  <c:v>17.44706</c:v>
                </c:pt>
                <c:pt idx="81">
                  <c:v>17.806576</c:v>
                </c:pt>
                <c:pt idx="82">
                  <c:v>18.110098000000001</c:v>
                </c:pt>
                <c:pt idx="83">
                  <c:v>18.455126</c:v>
                </c:pt>
                <c:pt idx="84">
                  <c:v>18.758343</c:v>
                </c:pt>
                <c:pt idx="85">
                  <c:v>19.280155000000001</c:v>
                </c:pt>
                <c:pt idx="86">
                  <c:v>20.023226000000001</c:v>
                </c:pt>
                <c:pt idx="87">
                  <c:v>20.661465</c:v>
                </c:pt>
                <c:pt idx="88">
                  <c:v>21.283169000000001</c:v>
                </c:pt>
                <c:pt idx="89">
                  <c:v>21.566431000000001</c:v>
                </c:pt>
                <c:pt idx="90">
                  <c:v>21.555192999999999</c:v>
                </c:pt>
                <c:pt idx="91">
                  <c:v>21.277863</c:v>
                </c:pt>
                <c:pt idx="92">
                  <c:v>21.348611999999999</c:v>
                </c:pt>
                <c:pt idx="93">
                  <c:v>20.933971</c:v>
                </c:pt>
                <c:pt idx="94">
                  <c:v>20.732102999999999</c:v>
                </c:pt>
                <c:pt idx="95">
                  <c:v>20.5763</c:v>
                </c:pt>
                <c:pt idx="96">
                  <c:v>20.765018000000001</c:v>
                </c:pt>
                <c:pt idx="97">
                  <c:v>20.932836999999999</c:v>
                </c:pt>
                <c:pt idx="98">
                  <c:v>20.701014000000001</c:v>
                </c:pt>
                <c:pt idx="99">
                  <c:v>19.380472000000001</c:v>
                </c:pt>
                <c:pt idx="100">
                  <c:v>17.851175000000001</c:v>
                </c:pt>
                <c:pt idx="101">
                  <c:v>18.060137000000001</c:v>
                </c:pt>
                <c:pt idx="102">
                  <c:v>18.588304999999998</c:v>
                </c:pt>
                <c:pt idx="103">
                  <c:v>18.963850000000001</c:v>
                </c:pt>
                <c:pt idx="104">
                  <c:v>18.672215000000001</c:v>
                </c:pt>
                <c:pt idx="105">
                  <c:v>19.10689</c:v>
                </c:pt>
                <c:pt idx="106">
                  <c:v>20.125264999999999</c:v>
                </c:pt>
                <c:pt idx="107">
                  <c:v>20.750610000000002</c:v>
                </c:pt>
                <c:pt idx="108">
                  <c:v>20.510939</c:v>
                </c:pt>
                <c:pt idx="109">
                  <c:v>19.564264000000001</c:v>
                </c:pt>
                <c:pt idx="110">
                  <c:v>21.327508999999999</c:v>
                </c:pt>
                <c:pt idx="111">
                  <c:v>21.269424000000001</c:v>
                </c:pt>
                <c:pt idx="112">
                  <c:v>21.711245999999999</c:v>
                </c:pt>
                <c:pt idx="113">
                  <c:v>19.408429999999999</c:v>
                </c:pt>
                <c:pt idx="114">
                  <c:v>19.418982</c:v>
                </c:pt>
                <c:pt idx="115">
                  <c:v>18.500976999999999</c:v>
                </c:pt>
                <c:pt idx="116">
                  <c:v>18.228285</c:v>
                </c:pt>
                <c:pt idx="117">
                  <c:v>18.454823000000001</c:v>
                </c:pt>
                <c:pt idx="118">
                  <c:v>18.819223000000001</c:v>
                </c:pt>
                <c:pt idx="119">
                  <c:v>20.274609000000002</c:v>
                </c:pt>
                <c:pt idx="120">
                  <c:v>20.877624999999998</c:v>
                </c:pt>
                <c:pt idx="121">
                  <c:v>20.403341000000001</c:v>
                </c:pt>
                <c:pt idx="122">
                  <c:v>19.749023000000001</c:v>
                </c:pt>
                <c:pt idx="123">
                  <c:v>18.093613000000001</c:v>
                </c:pt>
                <c:pt idx="124">
                  <c:v>19.435438000000001</c:v>
                </c:pt>
                <c:pt idx="125">
                  <c:v>19.535374000000001</c:v>
                </c:pt>
                <c:pt idx="126">
                  <c:v>20.356752</c:v>
                </c:pt>
                <c:pt idx="127">
                  <c:v>19.206907000000001</c:v>
                </c:pt>
                <c:pt idx="128">
                  <c:v>17.908331</c:v>
                </c:pt>
                <c:pt idx="129">
                  <c:v>17.044021999999998</c:v>
                </c:pt>
                <c:pt idx="130">
                  <c:v>16.671382999999999</c:v>
                </c:pt>
                <c:pt idx="131">
                  <c:v>17.676629999999999</c:v>
                </c:pt>
                <c:pt idx="132">
                  <c:v>19.363575000000001</c:v>
                </c:pt>
                <c:pt idx="133">
                  <c:v>20.081135</c:v>
                </c:pt>
                <c:pt idx="134">
                  <c:v>19.681716999999999</c:v>
                </c:pt>
                <c:pt idx="135">
                  <c:v>20.429048999999999</c:v>
                </c:pt>
                <c:pt idx="136">
                  <c:v>19.388577000000002</c:v>
                </c:pt>
                <c:pt idx="137">
                  <c:v>18.386247999999998</c:v>
                </c:pt>
                <c:pt idx="138">
                  <c:v>17.0273</c:v>
                </c:pt>
                <c:pt idx="139">
                  <c:v>17.940701000000001</c:v>
                </c:pt>
                <c:pt idx="140">
                  <c:v>17.885185</c:v>
                </c:pt>
                <c:pt idx="141">
                  <c:v>18.269176000000002</c:v>
                </c:pt>
                <c:pt idx="142">
                  <c:v>18.016209</c:v>
                </c:pt>
                <c:pt idx="143">
                  <c:v>19.112093000000002</c:v>
                </c:pt>
                <c:pt idx="144">
                  <c:v>18.944118</c:v>
                </c:pt>
                <c:pt idx="145">
                  <c:v>18.800259</c:v>
                </c:pt>
                <c:pt idx="146">
                  <c:v>19.373177999999999</c:v>
                </c:pt>
                <c:pt idx="147">
                  <c:v>18.392515</c:v>
                </c:pt>
                <c:pt idx="148">
                  <c:v>18.546672999999998</c:v>
                </c:pt>
                <c:pt idx="149">
                  <c:v>18.037047999999999</c:v>
                </c:pt>
                <c:pt idx="150">
                  <c:v>18.716169000000001</c:v>
                </c:pt>
                <c:pt idx="151">
                  <c:v>18.857589999999998</c:v>
                </c:pt>
                <c:pt idx="152">
                  <c:v>18.921173</c:v>
                </c:pt>
                <c:pt idx="153">
                  <c:v>18.964331000000001</c:v>
                </c:pt>
                <c:pt idx="154">
                  <c:v>19.348267</c:v>
                </c:pt>
                <c:pt idx="155">
                  <c:v>20.363201</c:v>
                </c:pt>
                <c:pt idx="156">
                  <c:v>20.626465</c:v>
                </c:pt>
                <c:pt idx="157">
                  <c:v>21.696594000000001</c:v>
                </c:pt>
                <c:pt idx="158">
                  <c:v>20.652951999999999</c:v>
                </c:pt>
                <c:pt idx="159">
                  <c:v>20.790136</c:v>
                </c:pt>
                <c:pt idx="160">
                  <c:v>19.060358000000001</c:v>
                </c:pt>
                <c:pt idx="161">
                  <c:v>19.581007</c:v>
                </c:pt>
                <c:pt idx="162">
                  <c:v>19.606549999999999</c:v>
                </c:pt>
                <c:pt idx="163">
                  <c:v>19.550888</c:v>
                </c:pt>
                <c:pt idx="164">
                  <c:v>18.671688</c:v>
                </c:pt>
                <c:pt idx="165">
                  <c:v>17.779385000000001</c:v>
                </c:pt>
                <c:pt idx="166">
                  <c:v>17.979292000000001</c:v>
                </c:pt>
                <c:pt idx="167">
                  <c:v>17.263079000000001</c:v>
                </c:pt>
                <c:pt idx="168">
                  <c:v>15.922919</c:v>
                </c:pt>
                <c:pt idx="169">
                  <c:v>14.87321</c:v>
                </c:pt>
                <c:pt idx="170">
                  <c:v>14.171989999999999</c:v>
                </c:pt>
                <c:pt idx="171">
                  <c:v>13.983993</c:v>
                </c:pt>
                <c:pt idx="172">
                  <c:v>14.291608</c:v>
                </c:pt>
                <c:pt idx="173">
                  <c:v>15.271312</c:v>
                </c:pt>
                <c:pt idx="174">
                  <c:v>15.698468999999999</c:v>
                </c:pt>
                <c:pt idx="175">
                  <c:v>14.461657000000001</c:v>
                </c:pt>
                <c:pt idx="176">
                  <c:v>13.053303</c:v>
                </c:pt>
                <c:pt idx="177">
                  <c:v>12.911357000000001</c:v>
                </c:pt>
                <c:pt idx="178">
                  <c:v>13.224133</c:v>
                </c:pt>
                <c:pt idx="179">
                  <c:v>12.745853</c:v>
                </c:pt>
                <c:pt idx="180">
                  <c:v>12.251032</c:v>
                </c:pt>
                <c:pt idx="181">
                  <c:v>11.941482000000001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'IP3'!$W$2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'IP3'!$V$5:$V$186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'IP3'!$W$5:$W$186</c:f>
              <c:numCache>
                <c:formatCode>General</c:formatCode>
                <c:ptCount val="182"/>
                <c:pt idx="0">
                  <c:v>-1.9457871</c:v>
                </c:pt>
                <c:pt idx="1">
                  <c:v>-4.0346431999999997</c:v>
                </c:pt>
                <c:pt idx="2">
                  <c:v>-3.740977</c:v>
                </c:pt>
                <c:pt idx="3">
                  <c:v>-3.0191009000000002</c:v>
                </c:pt>
                <c:pt idx="4">
                  <c:v>0.37385752999999999</c:v>
                </c:pt>
                <c:pt idx="5">
                  <c:v>1.8051587</c:v>
                </c:pt>
                <c:pt idx="6">
                  <c:v>1.9485078</c:v>
                </c:pt>
                <c:pt idx="7">
                  <c:v>1.6232122</c:v>
                </c:pt>
                <c:pt idx="8">
                  <c:v>0.73669057999999998</c:v>
                </c:pt>
                <c:pt idx="9">
                  <c:v>2.1053369000000002</c:v>
                </c:pt>
                <c:pt idx="10">
                  <c:v>5.8893228000000004</c:v>
                </c:pt>
                <c:pt idx="11">
                  <c:v>10.366047</c:v>
                </c:pt>
                <c:pt idx="12">
                  <c:v>14.390302</c:v>
                </c:pt>
                <c:pt idx="13">
                  <c:v>15.987100999999999</c:v>
                </c:pt>
                <c:pt idx="14">
                  <c:v>16.378032999999999</c:v>
                </c:pt>
                <c:pt idx="15">
                  <c:v>16.179634</c:v>
                </c:pt>
                <c:pt idx="16">
                  <c:v>15.552602</c:v>
                </c:pt>
                <c:pt idx="17">
                  <c:v>15.257305000000001</c:v>
                </c:pt>
                <c:pt idx="18">
                  <c:v>14.944284</c:v>
                </c:pt>
                <c:pt idx="19">
                  <c:v>14.385562</c:v>
                </c:pt>
                <c:pt idx="20">
                  <c:v>13.817087000000001</c:v>
                </c:pt>
                <c:pt idx="21">
                  <c:v>12.865572999999999</c:v>
                </c:pt>
                <c:pt idx="22">
                  <c:v>12.093802999999999</c:v>
                </c:pt>
                <c:pt idx="23">
                  <c:v>11.332456000000001</c:v>
                </c:pt>
                <c:pt idx="24">
                  <c:v>11.199225</c:v>
                </c:pt>
                <c:pt idx="25">
                  <c:v>11.157743999999999</c:v>
                </c:pt>
                <c:pt idx="26">
                  <c:v>11.945643</c:v>
                </c:pt>
                <c:pt idx="27">
                  <c:v>12.225491</c:v>
                </c:pt>
                <c:pt idx="28">
                  <c:v>12.690542000000001</c:v>
                </c:pt>
                <c:pt idx="29">
                  <c:v>13.548360000000001</c:v>
                </c:pt>
                <c:pt idx="30">
                  <c:v>14.277480000000001</c:v>
                </c:pt>
                <c:pt idx="31">
                  <c:v>15.952847</c:v>
                </c:pt>
                <c:pt idx="32">
                  <c:v>16.897183999999999</c:v>
                </c:pt>
                <c:pt idx="33">
                  <c:v>17.272576999999998</c:v>
                </c:pt>
                <c:pt idx="34">
                  <c:v>16.926241000000001</c:v>
                </c:pt>
                <c:pt idx="35">
                  <c:v>16.048594000000001</c:v>
                </c:pt>
                <c:pt idx="36">
                  <c:v>16.133538999999999</c:v>
                </c:pt>
                <c:pt idx="37">
                  <c:v>16.711914</c:v>
                </c:pt>
                <c:pt idx="38">
                  <c:v>17.46283</c:v>
                </c:pt>
                <c:pt idx="39">
                  <c:v>17.784279000000002</c:v>
                </c:pt>
                <c:pt idx="40">
                  <c:v>17.684187000000001</c:v>
                </c:pt>
                <c:pt idx="41">
                  <c:v>18.165244999999999</c:v>
                </c:pt>
                <c:pt idx="42">
                  <c:v>19.612936000000001</c:v>
                </c:pt>
                <c:pt idx="43">
                  <c:v>20.474094000000001</c:v>
                </c:pt>
                <c:pt idx="44">
                  <c:v>21.700596000000001</c:v>
                </c:pt>
                <c:pt idx="45">
                  <c:v>22.556936</c:v>
                </c:pt>
                <c:pt idx="46">
                  <c:v>21.870241</c:v>
                </c:pt>
                <c:pt idx="47">
                  <c:v>20.371238999999999</c:v>
                </c:pt>
                <c:pt idx="48">
                  <c:v>19.051780999999998</c:v>
                </c:pt>
                <c:pt idx="49">
                  <c:v>18.751860000000001</c:v>
                </c:pt>
                <c:pt idx="50">
                  <c:v>17.610078999999999</c:v>
                </c:pt>
                <c:pt idx="51">
                  <c:v>15.840446999999999</c:v>
                </c:pt>
                <c:pt idx="52">
                  <c:v>15.733764000000001</c:v>
                </c:pt>
                <c:pt idx="53">
                  <c:v>17.292297000000001</c:v>
                </c:pt>
                <c:pt idx="54">
                  <c:v>18.577048999999999</c:v>
                </c:pt>
                <c:pt idx="55">
                  <c:v>18.725739000000001</c:v>
                </c:pt>
                <c:pt idx="56">
                  <c:v>17.523716</c:v>
                </c:pt>
                <c:pt idx="57">
                  <c:v>16.175630999999999</c:v>
                </c:pt>
                <c:pt idx="58">
                  <c:v>15.108765</c:v>
                </c:pt>
                <c:pt idx="59">
                  <c:v>14.877969</c:v>
                </c:pt>
                <c:pt idx="60">
                  <c:v>15.471966</c:v>
                </c:pt>
                <c:pt idx="61">
                  <c:v>16.430911999999999</c:v>
                </c:pt>
                <c:pt idx="62">
                  <c:v>16.676905000000001</c:v>
                </c:pt>
                <c:pt idx="63">
                  <c:v>15.823282000000001</c:v>
                </c:pt>
                <c:pt idx="64">
                  <c:v>14.843071999999999</c:v>
                </c:pt>
                <c:pt idx="65">
                  <c:v>14.387472000000001</c:v>
                </c:pt>
                <c:pt idx="66">
                  <c:v>14.541100999999999</c:v>
                </c:pt>
                <c:pt idx="67">
                  <c:v>15.017113</c:v>
                </c:pt>
                <c:pt idx="68">
                  <c:v>16.027180000000001</c:v>
                </c:pt>
                <c:pt idx="69">
                  <c:v>17.785976000000002</c:v>
                </c:pt>
                <c:pt idx="70">
                  <c:v>20.552637000000001</c:v>
                </c:pt>
                <c:pt idx="71">
                  <c:v>23.882874999999999</c:v>
                </c:pt>
                <c:pt idx="72">
                  <c:v>23.182451</c:v>
                </c:pt>
                <c:pt idx="73">
                  <c:v>20.315491000000002</c:v>
                </c:pt>
                <c:pt idx="74">
                  <c:v>16.215147000000002</c:v>
                </c:pt>
                <c:pt idx="75">
                  <c:v>15.58577</c:v>
                </c:pt>
                <c:pt idx="76">
                  <c:v>15.795805</c:v>
                </c:pt>
                <c:pt idx="77">
                  <c:v>16.045067</c:v>
                </c:pt>
                <c:pt idx="78">
                  <c:v>16.21884</c:v>
                </c:pt>
                <c:pt idx="79">
                  <c:v>16.660131</c:v>
                </c:pt>
                <c:pt idx="80">
                  <c:v>17.723192000000001</c:v>
                </c:pt>
                <c:pt idx="81">
                  <c:v>19.176532999999999</c:v>
                </c:pt>
                <c:pt idx="82">
                  <c:v>20.446745</c:v>
                </c:pt>
                <c:pt idx="83">
                  <c:v>21.137632</c:v>
                </c:pt>
                <c:pt idx="84">
                  <c:v>21.948532</c:v>
                </c:pt>
                <c:pt idx="85">
                  <c:v>23.150351000000001</c:v>
                </c:pt>
                <c:pt idx="86">
                  <c:v>24.884678000000001</c:v>
                </c:pt>
                <c:pt idx="87">
                  <c:v>25.907146000000001</c:v>
                </c:pt>
                <c:pt idx="88">
                  <c:v>26.843342</c:v>
                </c:pt>
                <c:pt idx="89">
                  <c:v>26.941576000000001</c:v>
                </c:pt>
                <c:pt idx="90">
                  <c:v>26.395493999999999</c:v>
                </c:pt>
                <c:pt idx="91">
                  <c:v>24.591179</c:v>
                </c:pt>
                <c:pt idx="92">
                  <c:v>23.302250000000001</c:v>
                </c:pt>
                <c:pt idx="93">
                  <c:v>21.633344999999998</c:v>
                </c:pt>
                <c:pt idx="94">
                  <c:v>21.643152000000001</c:v>
                </c:pt>
                <c:pt idx="95">
                  <c:v>22.767439</c:v>
                </c:pt>
                <c:pt idx="96">
                  <c:v>23.112245999999999</c:v>
                </c:pt>
                <c:pt idx="97">
                  <c:v>22.582187999999999</c:v>
                </c:pt>
                <c:pt idx="98">
                  <c:v>20.715966999999999</c:v>
                </c:pt>
                <c:pt idx="99">
                  <c:v>18.443698999999999</c:v>
                </c:pt>
                <c:pt idx="100">
                  <c:v>18.424620000000001</c:v>
                </c:pt>
                <c:pt idx="101">
                  <c:v>18.866292999999999</c:v>
                </c:pt>
                <c:pt idx="102">
                  <c:v>20.305745999999999</c:v>
                </c:pt>
                <c:pt idx="103">
                  <c:v>22.405235000000001</c:v>
                </c:pt>
                <c:pt idx="104">
                  <c:v>21.298933000000002</c:v>
                </c:pt>
                <c:pt idx="105">
                  <c:v>20.183129999999998</c:v>
                </c:pt>
                <c:pt idx="106">
                  <c:v>19.331675000000001</c:v>
                </c:pt>
                <c:pt idx="107">
                  <c:v>19.743984000000001</c:v>
                </c:pt>
                <c:pt idx="108">
                  <c:v>19.79495</c:v>
                </c:pt>
                <c:pt idx="109">
                  <c:v>18.538627999999999</c:v>
                </c:pt>
                <c:pt idx="110">
                  <c:v>18.929935</c:v>
                </c:pt>
                <c:pt idx="111">
                  <c:v>18.797407</c:v>
                </c:pt>
                <c:pt idx="112">
                  <c:v>19.288060999999999</c:v>
                </c:pt>
                <c:pt idx="113">
                  <c:v>19.569963000000001</c:v>
                </c:pt>
                <c:pt idx="114">
                  <c:v>18.951998</c:v>
                </c:pt>
                <c:pt idx="115">
                  <c:v>20.308699000000001</c:v>
                </c:pt>
                <c:pt idx="116">
                  <c:v>18.277415999999999</c:v>
                </c:pt>
                <c:pt idx="117">
                  <c:v>18.589817</c:v>
                </c:pt>
                <c:pt idx="118">
                  <c:v>17.289950999999999</c:v>
                </c:pt>
                <c:pt idx="119">
                  <c:v>19.184035999999999</c:v>
                </c:pt>
                <c:pt idx="120">
                  <c:v>19.415942999999999</c:v>
                </c:pt>
                <c:pt idx="121">
                  <c:v>20.100981000000001</c:v>
                </c:pt>
                <c:pt idx="122">
                  <c:v>19.321621</c:v>
                </c:pt>
                <c:pt idx="123">
                  <c:v>19.128468000000002</c:v>
                </c:pt>
                <c:pt idx="124">
                  <c:v>17.593775000000001</c:v>
                </c:pt>
                <c:pt idx="125">
                  <c:v>17.514265000000002</c:v>
                </c:pt>
                <c:pt idx="126">
                  <c:v>17.097733999999999</c:v>
                </c:pt>
                <c:pt idx="127">
                  <c:v>16.994226000000001</c:v>
                </c:pt>
                <c:pt idx="128">
                  <c:v>16.769024000000002</c:v>
                </c:pt>
                <c:pt idx="129">
                  <c:v>16.744122000000001</c:v>
                </c:pt>
                <c:pt idx="130">
                  <c:v>18.010292</c:v>
                </c:pt>
                <c:pt idx="131">
                  <c:v>18.783752</c:v>
                </c:pt>
                <c:pt idx="132">
                  <c:v>20.081688</c:v>
                </c:pt>
                <c:pt idx="133">
                  <c:v>19.200189999999999</c:v>
                </c:pt>
                <c:pt idx="134">
                  <c:v>19.133272000000002</c:v>
                </c:pt>
                <c:pt idx="135">
                  <c:v>17.470915000000002</c:v>
                </c:pt>
                <c:pt idx="136">
                  <c:v>16.769821</c:v>
                </c:pt>
                <c:pt idx="137">
                  <c:v>15.297732999999999</c:v>
                </c:pt>
                <c:pt idx="138">
                  <c:v>16.272022</c:v>
                </c:pt>
                <c:pt idx="139">
                  <c:v>17.506174000000001</c:v>
                </c:pt>
                <c:pt idx="140">
                  <c:v>17.670389</c:v>
                </c:pt>
                <c:pt idx="141">
                  <c:v>17.856370999999999</c:v>
                </c:pt>
                <c:pt idx="142">
                  <c:v>17.677755000000001</c:v>
                </c:pt>
                <c:pt idx="143">
                  <c:v>18.444410000000001</c:v>
                </c:pt>
                <c:pt idx="144">
                  <c:v>17.483183</c:v>
                </c:pt>
                <c:pt idx="145">
                  <c:v>17.053825</c:v>
                </c:pt>
                <c:pt idx="146">
                  <c:v>15.987095999999999</c:v>
                </c:pt>
                <c:pt idx="147">
                  <c:v>16.289836999999999</c:v>
                </c:pt>
                <c:pt idx="148">
                  <c:v>15.289184000000001</c:v>
                </c:pt>
                <c:pt idx="149">
                  <c:v>15.739960999999999</c:v>
                </c:pt>
                <c:pt idx="150">
                  <c:v>17.086967000000001</c:v>
                </c:pt>
                <c:pt idx="151">
                  <c:v>18.557976</c:v>
                </c:pt>
                <c:pt idx="152">
                  <c:v>18.930164000000001</c:v>
                </c:pt>
                <c:pt idx="153">
                  <c:v>19.108329999999999</c:v>
                </c:pt>
                <c:pt idx="154">
                  <c:v>18.773389999999999</c:v>
                </c:pt>
                <c:pt idx="155">
                  <c:v>18.929922000000001</c:v>
                </c:pt>
                <c:pt idx="156">
                  <c:v>18.224087000000001</c:v>
                </c:pt>
                <c:pt idx="157">
                  <c:v>18.086344</c:v>
                </c:pt>
                <c:pt idx="158">
                  <c:v>18.663414</c:v>
                </c:pt>
                <c:pt idx="159">
                  <c:v>18.403490000000001</c:v>
                </c:pt>
                <c:pt idx="160">
                  <c:v>18.638676</c:v>
                </c:pt>
                <c:pt idx="161">
                  <c:v>18.202539000000002</c:v>
                </c:pt>
                <c:pt idx="162">
                  <c:v>19.356331000000001</c:v>
                </c:pt>
                <c:pt idx="163">
                  <c:v>20.857572999999999</c:v>
                </c:pt>
                <c:pt idx="164">
                  <c:v>20.815161</c:v>
                </c:pt>
                <c:pt idx="165">
                  <c:v>19.109034000000001</c:v>
                </c:pt>
                <c:pt idx="166">
                  <c:v>16.431329999999999</c:v>
                </c:pt>
                <c:pt idx="167">
                  <c:v>16.066974999999999</c:v>
                </c:pt>
                <c:pt idx="168">
                  <c:v>14.626697</c:v>
                </c:pt>
                <c:pt idx="169">
                  <c:v>14.674702999999999</c:v>
                </c:pt>
                <c:pt idx="170">
                  <c:v>13.826608999999999</c:v>
                </c:pt>
                <c:pt idx="171">
                  <c:v>13.716900000000001</c:v>
                </c:pt>
                <c:pt idx="172">
                  <c:v>14.730150999999999</c:v>
                </c:pt>
                <c:pt idx="173">
                  <c:v>14.165854</c:v>
                </c:pt>
                <c:pt idx="174">
                  <c:v>14.409926</c:v>
                </c:pt>
                <c:pt idx="175">
                  <c:v>12.402514999999999</c:v>
                </c:pt>
                <c:pt idx="176">
                  <c:v>11.690166</c:v>
                </c:pt>
                <c:pt idx="177">
                  <c:v>10.835654</c:v>
                </c:pt>
                <c:pt idx="178">
                  <c:v>11.181608000000001</c:v>
                </c:pt>
                <c:pt idx="179">
                  <c:v>11.079871000000001</c:v>
                </c:pt>
                <c:pt idx="180">
                  <c:v>11.478045</c:v>
                </c:pt>
                <c:pt idx="181">
                  <c:v>11.144992999999999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'IP3'!$Z$2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'IP3'!$Z$5:$Z$103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'IP3'!$AC$2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'IP3'!$AB$5:$AB$103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'IP3'!$AC$5:$AC$103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'IP3'!$AF$2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rnd"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'IP3'!$AE$5:$AE$103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'IP3'!$AF$5:$AF$103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4"/>
      </c:valAx>
      <c:valAx>
        <c:axId val="111657344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841307605970792"/>
          <c:y val="0.57195756780402451"/>
          <c:w val="0.19632951264612125"/>
          <c:h val="0.2302909011373578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'IP3'!$AX$2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'IP3'!$AW$5:$AW$186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'IP3'!$AX$5:$AX$186</c:f>
              <c:numCache>
                <c:formatCode>General</c:formatCode>
                <c:ptCount val="182"/>
                <c:pt idx="0">
                  <c:v>23.165976000000001</c:v>
                </c:pt>
                <c:pt idx="1">
                  <c:v>21.992080999999999</c:v>
                </c:pt>
                <c:pt idx="2">
                  <c:v>22.113714000000002</c:v>
                </c:pt>
                <c:pt idx="3">
                  <c:v>23.162586000000001</c:v>
                </c:pt>
                <c:pt idx="4">
                  <c:v>26.105346999999998</c:v>
                </c:pt>
                <c:pt idx="5">
                  <c:v>28.654406000000002</c:v>
                </c:pt>
                <c:pt idx="6">
                  <c:v>31.039256999999999</c:v>
                </c:pt>
                <c:pt idx="7">
                  <c:v>29.799879000000001</c:v>
                </c:pt>
                <c:pt idx="8">
                  <c:v>27.412711999999999</c:v>
                </c:pt>
                <c:pt idx="9">
                  <c:v>25.437708000000001</c:v>
                </c:pt>
                <c:pt idx="10">
                  <c:v>25.183416000000001</c:v>
                </c:pt>
                <c:pt idx="11">
                  <c:v>25.761904000000001</c:v>
                </c:pt>
                <c:pt idx="12">
                  <c:v>25.034647</c:v>
                </c:pt>
                <c:pt idx="13">
                  <c:v>24.092751</c:v>
                </c:pt>
                <c:pt idx="14">
                  <c:v>22.295504000000001</c:v>
                </c:pt>
                <c:pt idx="15">
                  <c:v>20.670918</c:v>
                </c:pt>
                <c:pt idx="16">
                  <c:v>19.147898000000001</c:v>
                </c:pt>
                <c:pt idx="17">
                  <c:v>17.659075000000001</c:v>
                </c:pt>
                <c:pt idx="18">
                  <c:v>16.341025999999999</c:v>
                </c:pt>
                <c:pt idx="19">
                  <c:v>14.944348</c:v>
                </c:pt>
                <c:pt idx="20">
                  <c:v>14.100678</c:v>
                </c:pt>
                <c:pt idx="21">
                  <c:v>13.967727</c:v>
                </c:pt>
                <c:pt idx="22">
                  <c:v>14.240783</c:v>
                </c:pt>
                <c:pt idx="23">
                  <c:v>14.714922</c:v>
                </c:pt>
                <c:pt idx="24">
                  <c:v>15.140262</c:v>
                </c:pt>
                <c:pt idx="25">
                  <c:v>15.193785999999999</c:v>
                </c:pt>
                <c:pt idx="26">
                  <c:v>16.167293999999998</c:v>
                </c:pt>
                <c:pt idx="27">
                  <c:v>16.537157000000001</c:v>
                </c:pt>
                <c:pt idx="28">
                  <c:v>17.562403</c:v>
                </c:pt>
                <c:pt idx="29">
                  <c:v>17.921534999999999</c:v>
                </c:pt>
                <c:pt idx="30">
                  <c:v>18.465965000000001</c:v>
                </c:pt>
                <c:pt idx="31">
                  <c:v>19.402971000000001</c:v>
                </c:pt>
                <c:pt idx="32">
                  <c:v>19.559263000000001</c:v>
                </c:pt>
                <c:pt idx="33">
                  <c:v>19.925792999999999</c:v>
                </c:pt>
                <c:pt idx="34">
                  <c:v>20.173145000000002</c:v>
                </c:pt>
                <c:pt idx="35">
                  <c:v>20.298822000000001</c:v>
                </c:pt>
                <c:pt idx="36">
                  <c:v>20.465588</c:v>
                </c:pt>
                <c:pt idx="37">
                  <c:v>20.521737999999999</c:v>
                </c:pt>
                <c:pt idx="38">
                  <c:v>20.645451000000001</c:v>
                </c:pt>
                <c:pt idx="39">
                  <c:v>21.351752999999999</c:v>
                </c:pt>
                <c:pt idx="40">
                  <c:v>22.017101</c:v>
                </c:pt>
                <c:pt idx="41">
                  <c:v>23.442136999999999</c:v>
                </c:pt>
                <c:pt idx="42">
                  <c:v>25.180655000000002</c:v>
                </c:pt>
                <c:pt idx="43">
                  <c:v>28.056597</c:v>
                </c:pt>
                <c:pt idx="44">
                  <c:v>28.386091</c:v>
                </c:pt>
                <c:pt idx="45">
                  <c:v>27.757512999999999</c:v>
                </c:pt>
                <c:pt idx="46">
                  <c:v>25.836521000000001</c:v>
                </c:pt>
                <c:pt idx="47">
                  <c:v>25.210097999999999</c:v>
                </c:pt>
                <c:pt idx="48">
                  <c:v>24.646346999999999</c:v>
                </c:pt>
                <c:pt idx="49">
                  <c:v>23.75544</c:v>
                </c:pt>
                <c:pt idx="50">
                  <c:v>23.496259999999999</c:v>
                </c:pt>
                <c:pt idx="51">
                  <c:v>22.876481999999999</c:v>
                </c:pt>
                <c:pt idx="52">
                  <c:v>22.377361000000001</c:v>
                </c:pt>
                <c:pt idx="53">
                  <c:v>22.017040000000001</c:v>
                </c:pt>
                <c:pt idx="54">
                  <c:v>21.491810000000001</c:v>
                </c:pt>
                <c:pt idx="55">
                  <c:v>21.584634999999999</c:v>
                </c:pt>
                <c:pt idx="56">
                  <c:v>22.281416</c:v>
                </c:pt>
                <c:pt idx="57">
                  <c:v>23.702926999999999</c:v>
                </c:pt>
                <c:pt idx="58">
                  <c:v>24.018877</c:v>
                </c:pt>
                <c:pt idx="59">
                  <c:v>23.182001</c:v>
                </c:pt>
                <c:pt idx="60">
                  <c:v>23.114815</c:v>
                </c:pt>
                <c:pt idx="61">
                  <c:v>24.840368000000002</c:v>
                </c:pt>
                <c:pt idx="62">
                  <c:v>27.233471000000002</c:v>
                </c:pt>
                <c:pt idx="63">
                  <c:v>27.729054999999999</c:v>
                </c:pt>
                <c:pt idx="64">
                  <c:v>27.818466000000001</c:v>
                </c:pt>
                <c:pt idx="65">
                  <c:v>27.085867</c:v>
                </c:pt>
                <c:pt idx="66">
                  <c:v>26.768066000000001</c:v>
                </c:pt>
                <c:pt idx="67">
                  <c:v>26.278959</c:v>
                </c:pt>
                <c:pt idx="68">
                  <c:v>25.683755999999999</c:v>
                </c:pt>
                <c:pt idx="69">
                  <c:v>25.73912</c:v>
                </c:pt>
                <c:pt idx="70">
                  <c:v>26.385269000000001</c:v>
                </c:pt>
                <c:pt idx="71">
                  <c:v>27.501225999999999</c:v>
                </c:pt>
                <c:pt idx="72">
                  <c:v>28.542798999999999</c:v>
                </c:pt>
                <c:pt idx="73">
                  <c:v>28.008178999999998</c:v>
                </c:pt>
                <c:pt idx="74">
                  <c:v>27.604980000000001</c:v>
                </c:pt>
                <c:pt idx="75">
                  <c:v>28.568867000000001</c:v>
                </c:pt>
                <c:pt idx="76">
                  <c:v>28.925723999999999</c:v>
                </c:pt>
                <c:pt idx="77">
                  <c:v>28.524913999999999</c:v>
                </c:pt>
                <c:pt idx="78">
                  <c:v>27.435981999999999</c:v>
                </c:pt>
                <c:pt idx="79">
                  <c:v>26.725828</c:v>
                </c:pt>
                <c:pt idx="80">
                  <c:v>26.507556999999998</c:v>
                </c:pt>
                <c:pt idx="81">
                  <c:v>25.378983999999999</c:v>
                </c:pt>
                <c:pt idx="82">
                  <c:v>24.846492999999999</c:v>
                </c:pt>
                <c:pt idx="83">
                  <c:v>24.066679000000001</c:v>
                </c:pt>
                <c:pt idx="84">
                  <c:v>23.831113999999999</c:v>
                </c:pt>
                <c:pt idx="85">
                  <c:v>23.154909</c:v>
                </c:pt>
                <c:pt idx="86">
                  <c:v>22.585702999999999</c:v>
                </c:pt>
                <c:pt idx="87">
                  <c:v>21.338926000000001</c:v>
                </c:pt>
                <c:pt idx="88">
                  <c:v>20.952065999999999</c:v>
                </c:pt>
                <c:pt idx="89">
                  <c:v>20.568012</c:v>
                </c:pt>
                <c:pt idx="90">
                  <c:v>20.219674999999999</c:v>
                </c:pt>
                <c:pt idx="91">
                  <c:v>20.486536000000001</c:v>
                </c:pt>
                <c:pt idx="92">
                  <c:v>21.180706000000001</c:v>
                </c:pt>
                <c:pt idx="93">
                  <c:v>21.644511999999999</c:v>
                </c:pt>
                <c:pt idx="94">
                  <c:v>21.327036</c:v>
                </c:pt>
                <c:pt idx="95">
                  <c:v>21.056978000000001</c:v>
                </c:pt>
                <c:pt idx="96">
                  <c:v>20.620114999999998</c:v>
                </c:pt>
                <c:pt idx="97">
                  <c:v>20.518052999999998</c:v>
                </c:pt>
                <c:pt idx="98">
                  <c:v>20.335636000000001</c:v>
                </c:pt>
                <c:pt idx="99">
                  <c:v>19.580065000000001</c:v>
                </c:pt>
                <c:pt idx="100">
                  <c:v>19.101282000000001</c:v>
                </c:pt>
                <c:pt idx="101">
                  <c:v>20.659745999999998</c:v>
                </c:pt>
                <c:pt idx="102">
                  <c:v>19.378347000000002</c:v>
                </c:pt>
                <c:pt idx="103">
                  <c:v>20.540946999999999</c:v>
                </c:pt>
                <c:pt idx="104">
                  <c:v>18.887385999999999</c:v>
                </c:pt>
                <c:pt idx="105">
                  <c:v>19.842108</c:v>
                </c:pt>
                <c:pt idx="106">
                  <c:v>18.149342999999998</c:v>
                </c:pt>
                <c:pt idx="107">
                  <c:v>19.314819</c:v>
                </c:pt>
                <c:pt idx="108">
                  <c:v>17.797487</c:v>
                </c:pt>
                <c:pt idx="109">
                  <c:v>19.839922000000001</c:v>
                </c:pt>
                <c:pt idx="110">
                  <c:v>18.954201000000001</c:v>
                </c:pt>
                <c:pt idx="111">
                  <c:v>20.247536</c:v>
                </c:pt>
                <c:pt idx="112">
                  <c:v>18.731190000000002</c:v>
                </c:pt>
                <c:pt idx="113">
                  <c:v>18.583280999999999</c:v>
                </c:pt>
                <c:pt idx="114">
                  <c:v>17.584391</c:v>
                </c:pt>
                <c:pt idx="115">
                  <c:v>17.326118000000001</c:v>
                </c:pt>
                <c:pt idx="116">
                  <c:v>16.840014</c:v>
                </c:pt>
                <c:pt idx="117">
                  <c:v>16.729340000000001</c:v>
                </c:pt>
                <c:pt idx="118">
                  <c:v>16.447523</c:v>
                </c:pt>
                <c:pt idx="119">
                  <c:v>16.665751</c:v>
                </c:pt>
                <c:pt idx="120">
                  <c:v>16.695601</c:v>
                </c:pt>
                <c:pt idx="121">
                  <c:v>16.677864</c:v>
                </c:pt>
                <c:pt idx="122">
                  <c:v>16.387122999999999</c:v>
                </c:pt>
                <c:pt idx="123">
                  <c:v>16.245820999999999</c:v>
                </c:pt>
                <c:pt idx="124">
                  <c:v>15.920076</c:v>
                </c:pt>
                <c:pt idx="125">
                  <c:v>16.001673</c:v>
                </c:pt>
                <c:pt idx="126">
                  <c:v>15.447562</c:v>
                </c:pt>
                <c:pt idx="127">
                  <c:v>15.525175000000001</c:v>
                </c:pt>
                <c:pt idx="128">
                  <c:v>14.609458999999999</c:v>
                </c:pt>
                <c:pt idx="129">
                  <c:v>14.714188999999999</c:v>
                </c:pt>
                <c:pt idx="130">
                  <c:v>14.838538</c:v>
                </c:pt>
                <c:pt idx="131">
                  <c:v>15.954051</c:v>
                </c:pt>
                <c:pt idx="132">
                  <c:v>16.592956999999998</c:v>
                </c:pt>
                <c:pt idx="133">
                  <c:v>16.816579999999998</c:v>
                </c:pt>
                <c:pt idx="134">
                  <c:v>16.650257</c:v>
                </c:pt>
                <c:pt idx="135">
                  <c:v>16.255610999999998</c:v>
                </c:pt>
                <c:pt idx="136">
                  <c:v>16.064374999999998</c:v>
                </c:pt>
                <c:pt idx="137">
                  <c:v>15.873139</c:v>
                </c:pt>
                <c:pt idx="138">
                  <c:v>17.187000000000001</c:v>
                </c:pt>
                <c:pt idx="139">
                  <c:v>17.231251</c:v>
                </c:pt>
                <c:pt idx="140">
                  <c:v>18.297350000000002</c:v>
                </c:pt>
                <c:pt idx="141">
                  <c:v>17.751251</c:v>
                </c:pt>
                <c:pt idx="142">
                  <c:v>19.106144</c:v>
                </c:pt>
                <c:pt idx="143">
                  <c:v>20.917325999999999</c:v>
                </c:pt>
                <c:pt idx="144">
                  <c:v>22.817862999999999</c:v>
                </c:pt>
                <c:pt idx="145">
                  <c:v>23.557082999999999</c:v>
                </c:pt>
                <c:pt idx="146">
                  <c:v>23.354652000000002</c:v>
                </c:pt>
                <c:pt idx="147">
                  <c:v>22.721582000000001</c:v>
                </c:pt>
                <c:pt idx="148">
                  <c:v>21.926663999999999</c:v>
                </c:pt>
                <c:pt idx="149">
                  <c:v>20.431816000000001</c:v>
                </c:pt>
                <c:pt idx="150">
                  <c:v>20.243763000000001</c:v>
                </c:pt>
                <c:pt idx="151">
                  <c:v>21.886316000000001</c:v>
                </c:pt>
                <c:pt idx="152">
                  <c:v>22.604265000000002</c:v>
                </c:pt>
                <c:pt idx="153">
                  <c:v>22.581143999999998</c:v>
                </c:pt>
                <c:pt idx="154">
                  <c:v>20.242177999999999</c:v>
                </c:pt>
                <c:pt idx="155">
                  <c:v>18.411774000000001</c:v>
                </c:pt>
                <c:pt idx="156">
                  <c:v>16.318200999999998</c:v>
                </c:pt>
                <c:pt idx="157">
                  <c:v>15.188628</c:v>
                </c:pt>
                <c:pt idx="158">
                  <c:v>14.440061999999999</c:v>
                </c:pt>
                <c:pt idx="159">
                  <c:v>14.085766</c:v>
                </c:pt>
                <c:pt idx="160">
                  <c:v>13.164021</c:v>
                </c:pt>
                <c:pt idx="161">
                  <c:v>13.045838</c:v>
                </c:pt>
                <c:pt idx="162">
                  <c:v>13.152831000000001</c:v>
                </c:pt>
                <c:pt idx="163">
                  <c:v>13.597357000000001</c:v>
                </c:pt>
                <c:pt idx="164">
                  <c:v>13.878374000000001</c:v>
                </c:pt>
                <c:pt idx="165">
                  <c:v>13.019645000000001</c:v>
                </c:pt>
                <c:pt idx="166">
                  <c:v>12.272097</c:v>
                </c:pt>
                <c:pt idx="167">
                  <c:v>11.141306</c:v>
                </c:pt>
                <c:pt idx="168">
                  <c:v>10.258421999999999</c:v>
                </c:pt>
                <c:pt idx="169">
                  <c:v>10.000216</c:v>
                </c:pt>
                <c:pt idx="170">
                  <c:v>9.5158156999999992</c:v>
                </c:pt>
                <c:pt idx="171">
                  <c:v>9.6622257000000005</c:v>
                </c:pt>
                <c:pt idx="172">
                  <c:v>9.9806328000000004</c:v>
                </c:pt>
                <c:pt idx="173">
                  <c:v>10.050632999999999</c:v>
                </c:pt>
                <c:pt idx="174">
                  <c:v>10.397373</c:v>
                </c:pt>
                <c:pt idx="175">
                  <c:v>9.1757831999999997</c:v>
                </c:pt>
                <c:pt idx="176">
                  <c:v>8.9479617999999999</c:v>
                </c:pt>
                <c:pt idx="177">
                  <c:v>8.1522483999999995</c:v>
                </c:pt>
                <c:pt idx="178">
                  <c:v>8.6821423000000006</c:v>
                </c:pt>
                <c:pt idx="179">
                  <c:v>8.3125420000000005</c:v>
                </c:pt>
                <c:pt idx="180">
                  <c:v>8.3655948999999996</c:v>
                </c:pt>
                <c:pt idx="181">
                  <c:v>8.0997342999999997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'IP3'!$BA$2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'IP3'!$AZ$5:$AZ$186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'IP3'!$BA$5:$BA$186</c:f>
              <c:numCache>
                <c:formatCode>General</c:formatCode>
                <c:ptCount val="182"/>
                <c:pt idx="0">
                  <c:v>21.033391999999999</c:v>
                </c:pt>
                <c:pt idx="1">
                  <c:v>16.715198999999998</c:v>
                </c:pt>
                <c:pt idx="2">
                  <c:v>16.924446</c:v>
                </c:pt>
                <c:pt idx="3">
                  <c:v>17.849851999999998</c:v>
                </c:pt>
                <c:pt idx="4">
                  <c:v>23.931325999999999</c:v>
                </c:pt>
                <c:pt idx="5">
                  <c:v>25.441504999999999</c:v>
                </c:pt>
                <c:pt idx="6">
                  <c:v>26.824445999999998</c:v>
                </c:pt>
                <c:pt idx="7">
                  <c:v>24.365480000000002</c:v>
                </c:pt>
                <c:pt idx="8">
                  <c:v>22.079847000000001</c:v>
                </c:pt>
                <c:pt idx="9">
                  <c:v>20.268205999999999</c:v>
                </c:pt>
                <c:pt idx="10">
                  <c:v>21.498995000000001</c:v>
                </c:pt>
                <c:pt idx="11">
                  <c:v>23.168461000000001</c:v>
                </c:pt>
                <c:pt idx="12">
                  <c:v>23.985938999999998</c:v>
                </c:pt>
                <c:pt idx="13">
                  <c:v>23.550615000000001</c:v>
                </c:pt>
                <c:pt idx="14">
                  <c:v>22.235120999999999</c:v>
                </c:pt>
                <c:pt idx="15">
                  <c:v>20.275444</c:v>
                </c:pt>
                <c:pt idx="16">
                  <c:v>18.768412000000001</c:v>
                </c:pt>
                <c:pt idx="17">
                  <c:v>17.390528</c:v>
                </c:pt>
                <c:pt idx="18">
                  <c:v>16.094187000000002</c:v>
                </c:pt>
                <c:pt idx="19">
                  <c:v>14.763355000000001</c:v>
                </c:pt>
                <c:pt idx="20">
                  <c:v>13.738534</c:v>
                </c:pt>
                <c:pt idx="21">
                  <c:v>13.467229</c:v>
                </c:pt>
                <c:pt idx="22">
                  <c:v>13.552282</c:v>
                </c:pt>
                <c:pt idx="23">
                  <c:v>14.061175</c:v>
                </c:pt>
                <c:pt idx="24">
                  <c:v>14.530287</c:v>
                </c:pt>
                <c:pt idx="25">
                  <c:v>14.849646</c:v>
                </c:pt>
                <c:pt idx="26">
                  <c:v>15.896656999999999</c:v>
                </c:pt>
                <c:pt idx="27">
                  <c:v>16.397568</c:v>
                </c:pt>
                <c:pt idx="28">
                  <c:v>17.149802999999999</c:v>
                </c:pt>
                <c:pt idx="29">
                  <c:v>17.409203000000002</c:v>
                </c:pt>
                <c:pt idx="30">
                  <c:v>17.807455000000001</c:v>
                </c:pt>
                <c:pt idx="31">
                  <c:v>18.761078000000001</c:v>
                </c:pt>
                <c:pt idx="32">
                  <c:v>19.119665000000001</c:v>
                </c:pt>
                <c:pt idx="33">
                  <c:v>19.709</c:v>
                </c:pt>
                <c:pt idx="34">
                  <c:v>20.268068</c:v>
                </c:pt>
                <c:pt idx="35">
                  <c:v>20.317167000000001</c:v>
                </c:pt>
                <c:pt idx="36">
                  <c:v>20.062836000000001</c:v>
                </c:pt>
                <c:pt idx="37">
                  <c:v>19.774654000000002</c:v>
                </c:pt>
                <c:pt idx="38">
                  <c:v>19.663900000000002</c:v>
                </c:pt>
                <c:pt idx="39">
                  <c:v>20.455190999999999</c:v>
                </c:pt>
                <c:pt idx="40">
                  <c:v>20.936669999999999</c:v>
                </c:pt>
                <c:pt idx="41">
                  <c:v>22.729133999999998</c:v>
                </c:pt>
                <c:pt idx="42">
                  <c:v>23.860749999999999</c:v>
                </c:pt>
                <c:pt idx="43">
                  <c:v>24.614498000000001</c:v>
                </c:pt>
                <c:pt idx="44">
                  <c:v>23.445125999999998</c:v>
                </c:pt>
                <c:pt idx="45">
                  <c:v>22.843772999999999</c:v>
                </c:pt>
                <c:pt idx="46">
                  <c:v>22.353283000000001</c:v>
                </c:pt>
                <c:pt idx="47">
                  <c:v>22.846899000000001</c:v>
                </c:pt>
                <c:pt idx="48">
                  <c:v>23.097286</c:v>
                </c:pt>
                <c:pt idx="49">
                  <c:v>23.374672</c:v>
                </c:pt>
                <c:pt idx="50">
                  <c:v>24.213135000000001</c:v>
                </c:pt>
                <c:pt idx="51">
                  <c:v>24.146915</c:v>
                </c:pt>
                <c:pt idx="52">
                  <c:v>23.741271999999999</c:v>
                </c:pt>
                <c:pt idx="53">
                  <c:v>22.599197</c:v>
                </c:pt>
                <c:pt idx="54">
                  <c:v>21.867972999999999</c:v>
                </c:pt>
                <c:pt idx="55">
                  <c:v>23.164566000000001</c:v>
                </c:pt>
                <c:pt idx="56">
                  <c:v>25.210080999999999</c:v>
                </c:pt>
                <c:pt idx="57">
                  <c:v>27.026102000000002</c:v>
                </c:pt>
                <c:pt idx="58">
                  <c:v>26.530897</c:v>
                </c:pt>
                <c:pt idx="59">
                  <c:v>24.792933000000001</c:v>
                </c:pt>
                <c:pt idx="60">
                  <c:v>24.036985000000001</c:v>
                </c:pt>
                <c:pt idx="61">
                  <c:v>26.464226</c:v>
                </c:pt>
                <c:pt idx="62">
                  <c:v>29.365546999999999</c:v>
                </c:pt>
                <c:pt idx="63">
                  <c:v>31.498175</c:v>
                </c:pt>
                <c:pt idx="64">
                  <c:v>29.906025</c:v>
                </c:pt>
                <c:pt idx="65">
                  <c:v>27.943047</c:v>
                </c:pt>
                <c:pt idx="66">
                  <c:v>26.024816999999999</c:v>
                </c:pt>
                <c:pt idx="67">
                  <c:v>26.296216999999999</c:v>
                </c:pt>
                <c:pt idx="68">
                  <c:v>26.094065000000001</c:v>
                </c:pt>
                <c:pt idx="69">
                  <c:v>26.622807999999999</c:v>
                </c:pt>
                <c:pt idx="70">
                  <c:v>26.348772</c:v>
                </c:pt>
                <c:pt idx="71">
                  <c:v>27.246824</c:v>
                </c:pt>
                <c:pt idx="72">
                  <c:v>27.540747</c:v>
                </c:pt>
                <c:pt idx="73">
                  <c:v>27.434135000000001</c:v>
                </c:pt>
                <c:pt idx="74">
                  <c:v>26.658965999999999</c:v>
                </c:pt>
                <c:pt idx="75">
                  <c:v>26.224951000000001</c:v>
                </c:pt>
                <c:pt idx="76">
                  <c:v>25.730519999999999</c:v>
                </c:pt>
                <c:pt idx="77">
                  <c:v>25.249179999999999</c:v>
                </c:pt>
                <c:pt idx="78">
                  <c:v>25.222078</c:v>
                </c:pt>
                <c:pt idx="79">
                  <c:v>24.919398999999999</c:v>
                </c:pt>
                <c:pt idx="80">
                  <c:v>24.431221000000001</c:v>
                </c:pt>
                <c:pt idx="81">
                  <c:v>23.070108000000001</c:v>
                </c:pt>
                <c:pt idx="82">
                  <c:v>22.170491999999999</c:v>
                </c:pt>
                <c:pt idx="83">
                  <c:v>21.519255000000001</c:v>
                </c:pt>
                <c:pt idx="84">
                  <c:v>21.063268999999998</c:v>
                </c:pt>
                <c:pt idx="85">
                  <c:v>20.766886</c:v>
                </c:pt>
                <c:pt idx="86">
                  <c:v>20.483961000000001</c:v>
                </c:pt>
                <c:pt idx="87">
                  <c:v>20.211683000000001</c:v>
                </c:pt>
                <c:pt idx="88">
                  <c:v>20.189157000000002</c:v>
                </c:pt>
                <c:pt idx="89">
                  <c:v>19.976786000000001</c:v>
                </c:pt>
                <c:pt idx="90">
                  <c:v>19.460830999999999</c:v>
                </c:pt>
                <c:pt idx="91">
                  <c:v>19.242062000000001</c:v>
                </c:pt>
                <c:pt idx="92">
                  <c:v>19.829369</c:v>
                </c:pt>
                <c:pt idx="93">
                  <c:v>19.907399999999999</c:v>
                </c:pt>
                <c:pt idx="94">
                  <c:v>19.836378</c:v>
                </c:pt>
                <c:pt idx="95">
                  <c:v>19.606985000000002</c:v>
                </c:pt>
                <c:pt idx="96">
                  <c:v>19.711023000000001</c:v>
                </c:pt>
                <c:pt idx="97">
                  <c:v>20.183617000000002</c:v>
                </c:pt>
                <c:pt idx="98">
                  <c:v>20.418695</c:v>
                </c:pt>
                <c:pt idx="99">
                  <c:v>18.234349999999999</c:v>
                </c:pt>
                <c:pt idx="100">
                  <c:v>17.868206000000001</c:v>
                </c:pt>
                <c:pt idx="101">
                  <c:v>19.043303000000002</c:v>
                </c:pt>
                <c:pt idx="102">
                  <c:v>18.363192000000002</c:v>
                </c:pt>
                <c:pt idx="103">
                  <c:v>19.594051</c:v>
                </c:pt>
                <c:pt idx="104">
                  <c:v>18.571242999999999</c:v>
                </c:pt>
                <c:pt idx="105">
                  <c:v>19.210761999999999</c:v>
                </c:pt>
                <c:pt idx="106">
                  <c:v>18.580254</c:v>
                </c:pt>
                <c:pt idx="107">
                  <c:v>18.662724999999998</c:v>
                </c:pt>
                <c:pt idx="108">
                  <c:v>18.596622</c:v>
                </c:pt>
                <c:pt idx="109">
                  <c:v>19.014558999999998</c:v>
                </c:pt>
                <c:pt idx="110">
                  <c:v>20.09206</c:v>
                </c:pt>
                <c:pt idx="111">
                  <c:v>21.330614000000001</c:v>
                </c:pt>
                <c:pt idx="112">
                  <c:v>22.214365000000001</c:v>
                </c:pt>
                <c:pt idx="113">
                  <c:v>21.207853</c:v>
                </c:pt>
                <c:pt idx="114">
                  <c:v>20.203469999999999</c:v>
                </c:pt>
                <c:pt idx="115">
                  <c:v>19.618804999999998</c:v>
                </c:pt>
                <c:pt idx="116">
                  <c:v>18.734289</c:v>
                </c:pt>
                <c:pt idx="117">
                  <c:v>18.572217999999999</c:v>
                </c:pt>
                <c:pt idx="118">
                  <c:v>17.647051000000001</c:v>
                </c:pt>
                <c:pt idx="119">
                  <c:v>19.809577999999998</c:v>
                </c:pt>
                <c:pt idx="120">
                  <c:v>18.722355</c:v>
                </c:pt>
                <c:pt idx="121">
                  <c:v>18.494095000000002</c:v>
                </c:pt>
                <c:pt idx="122">
                  <c:v>16.818964000000001</c:v>
                </c:pt>
                <c:pt idx="123">
                  <c:v>17.457649</c:v>
                </c:pt>
                <c:pt idx="124">
                  <c:v>17.910837000000001</c:v>
                </c:pt>
                <c:pt idx="125">
                  <c:v>18.935596</c:v>
                </c:pt>
                <c:pt idx="126">
                  <c:v>19.253218</c:v>
                </c:pt>
                <c:pt idx="127">
                  <c:v>20.356646000000001</c:v>
                </c:pt>
                <c:pt idx="128">
                  <c:v>18.671590999999999</c:v>
                </c:pt>
                <c:pt idx="129">
                  <c:v>17.616526</c:v>
                </c:pt>
                <c:pt idx="130">
                  <c:v>16.103536999999999</c:v>
                </c:pt>
                <c:pt idx="131">
                  <c:v>17.493756999999999</c:v>
                </c:pt>
                <c:pt idx="132">
                  <c:v>18.085470000000001</c:v>
                </c:pt>
                <c:pt idx="133">
                  <c:v>18.231449000000001</c:v>
                </c:pt>
                <c:pt idx="134">
                  <c:v>17.534903</c:v>
                </c:pt>
                <c:pt idx="135">
                  <c:v>17.554480000000002</c:v>
                </c:pt>
                <c:pt idx="136">
                  <c:v>16.681619999999999</c:v>
                </c:pt>
                <c:pt idx="137">
                  <c:v>17.344681000000001</c:v>
                </c:pt>
                <c:pt idx="138">
                  <c:v>19.805519</c:v>
                </c:pt>
                <c:pt idx="139">
                  <c:v>20.712243999999998</c:v>
                </c:pt>
                <c:pt idx="140">
                  <c:v>19.739100000000001</c:v>
                </c:pt>
                <c:pt idx="141">
                  <c:v>17.116137999999999</c:v>
                </c:pt>
                <c:pt idx="142">
                  <c:v>16.640339000000001</c:v>
                </c:pt>
                <c:pt idx="143">
                  <c:v>17.412748000000001</c:v>
                </c:pt>
                <c:pt idx="144">
                  <c:v>18.477207</c:v>
                </c:pt>
                <c:pt idx="145">
                  <c:v>20.969469</c:v>
                </c:pt>
                <c:pt idx="146">
                  <c:v>21.12632</c:v>
                </c:pt>
                <c:pt idx="147">
                  <c:v>20.931291999999999</c:v>
                </c:pt>
                <c:pt idx="148">
                  <c:v>18.297730999999999</c:v>
                </c:pt>
                <c:pt idx="149">
                  <c:v>17.853178</c:v>
                </c:pt>
                <c:pt idx="150">
                  <c:v>16.651624999999999</c:v>
                </c:pt>
                <c:pt idx="151">
                  <c:v>16.619143000000001</c:v>
                </c:pt>
                <c:pt idx="152">
                  <c:v>15.854438999999999</c:v>
                </c:pt>
                <c:pt idx="153">
                  <c:v>16.060573999999999</c:v>
                </c:pt>
                <c:pt idx="154">
                  <c:v>16.273119000000001</c:v>
                </c:pt>
                <c:pt idx="155">
                  <c:v>17.441996</c:v>
                </c:pt>
                <c:pt idx="156">
                  <c:v>17.098973999999998</c:v>
                </c:pt>
                <c:pt idx="157">
                  <c:v>17.529751000000001</c:v>
                </c:pt>
                <c:pt idx="158">
                  <c:v>17.610775</c:v>
                </c:pt>
                <c:pt idx="159">
                  <c:v>18.808613000000001</c:v>
                </c:pt>
                <c:pt idx="160">
                  <c:v>18.842230000000001</c:v>
                </c:pt>
                <c:pt idx="161">
                  <c:v>18.813071999999998</c:v>
                </c:pt>
                <c:pt idx="162">
                  <c:v>18.918970000000002</c:v>
                </c:pt>
                <c:pt idx="163">
                  <c:v>18.998991</c:v>
                </c:pt>
                <c:pt idx="164">
                  <c:v>18.778441999999998</c:v>
                </c:pt>
                <c:pt idx="165">
                  <c:v>15.859477999999999</c:v>
                </c:pt>
                <c:pt idx="166">
                  <c:v>13.958359</c:v>
                </c:pt>
                <c:pt idx="167">
                  <c:v>12.195912999999999</c:v>
                </c:pt>
                <c:pt idx="168">
                  <c:v>13.215807</c:v>
                </c:pt>
                <c:pt idx="169">
                  <c:v>13.708739</c:v>
                </c:pt>
                <c:pt idx="170">
                  <c:v>14.210407999999999</c:v>
                </c:pt>
                <c:pt idx="171">
                  <c:v>13.931284</c:v>
                </c:pt>
                <c:pt idx="172">
                  <c:v>14.682959</c:v>
                </c:pt>
                <c:pt idx="173">
                  <c:v>14.364985000000001</c:v>
                </c:pt>
                <c:pt idx="174">
                  <c:v>15.496006</c:v>
                </c:pt>
                <c:pt idx="175">
                  <c:v>13.947668999999999</c:v>
                </c:pt>
                <c:pt idx="176">
                  <c:v>13.372508</c:v>
                </c:pt>
                <c:pt idx="177">
                  <c:v>12.269546</c:v>
                </c:pt>
                <c:pt idx="178">
                  <c:v>11.877812</c:v>
                </c:pt>
                <c:pt idx="179">
                  <c:v>11.594182999999999</c:v>
                </c:pt>
                <c:pt idx="180">
                  <c:v>11.245792</c:v>
                </c:pt>
                <c:pt idx="181">
                  <c:v>11.604182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'IP3'!$BD$2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'IP3'!$BC$5:$BC$186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'IP3'!$BD$5:$BD$186</c:f>
              <c:numCache>
                <c:formatCode>General</c:formatCode>
                <c:ptCount val="182"/>
                <c:pt idx="0">
                  <c:v>0.22533039999999999</c:v>
                </c:pt>
                <c:pt idx="1">
                  <c:v>0.38675695999999998</c:v>
                </c:pt>
                <c:pt idx="2">
                  <c:v>1.2374134000000001</c:v>
                </c:pt>
                <c:pt idx="3">
                  <c:v>4.1901627000000001</c:v>
                </c:pt>
                <c:pt idx="4">
                  <c:v>10.317546999999999</c:v>
                </c:pt>
                <c:pt idx="5">
                  <c:v>15.49554</c:v>
                </c:pt>
                <c:pt idx="6">
                  <c:v>16.336241000000001</c:v>
                </c:pt>
                <c:pt idx="7">
                  <c:v>15.098511999999999</c:v>
                </c:pt>
                <c:pt idx="8">
                  <c:v>13.730888</c:v>
                </c:pt>
                <c:pt idx="9">
                  <c:v>14.191382000000001</c:v>
                </c:pt>
                <c:pt idx="10">
                  <c:v>14.655023</c:v>
                </c:pt>
                <c:pt idx="11">
                  <c:v>16.867956</c:v>
                </c:pt>
                <c:pt idx="12">
                  <c:v>20.196373000000001</c:v>
                </c:pt>
                <c:pt idx="13">
                  <c:v>21.891698999999999</c:v>
                </c:pt>
                <c:pt idx="14">
                  <c:v>21.799519</c:v>
                </c:pt>
                <c:pt idx="15">
                  <c:v>20.107095999999999</c:v>
                </c:pt>
                <c:pt idx="16">
                  <c:v>18.631993999999999</c:v>
                </c:pt>
                <c:pt idx="17">
                  <c:v>17.425756</c:v>
                </c:pt>
                <c:pt idx="18">
                  <c:v>16.064624999999999</c:v>
                </c:pt>
                <c:pt idx="19">
                  <c:v>14.703678</c:v>
                </c:pt>
                <c:pt idx="20">
                  <c:v>13.420241000000001</c:v>
                </c:pt>
                <c:pt idx="21">
                  <c:v>12.859361</c:v>
                </c:pt>
                <c:pt idx="22">
                  <c:v>12.675644</c:v>
                </c:pt>
                <c:pt idx="23">
                  <c:v>13.117182</c:v>
                </c:pt>
                <c:pt idx="24">
                  <c:v>13.690491</c:v>
                </c:pt>
                <c:pt idx="25">
                  <c:v>14.320456</c:v>
                </c:pt>
                <c:pt idx="26">
                  <c:v>15.605935000000001</c:v>
                </c:pt>
                <c:pt idx="27">
                  <c:v>16.254038000000001</c:v>
                </c:pt>
                <c:pt idx="28">
                  <c:v>16.830794999999998</c:v>
                </c:pt>
                <c:pt idx="29">
                  <c:v>17.064986999999999</c:v>
                </c:pt>
                <c:pt idx="30">
                  <c:v>17.337213999999999</c:v>
                </c:pt>
                <c:pt idx="31">
                  <c:v>18.526620999999999</c:v>
                </c:pt>
                <c:pt idx="32">
                  <c:v>19.015588999999999</c:v>
                </c:pt>
                <c:pt idx="33">
                  <c:v>19.747671</c:v>
                </c:pt>
                <c:pt idx="34">
                  <c:v>20.194323000000001</c:v>
                </c:pt>
                <c:pt idx="35">
                  <c:v>19.87377</c:v>
                </c:pt>
                <c:pt idx="36">
                  <c:v>19.254597</c:v>
                </c:pt>
                <c:pt idx="37">
                  <c:v>18.342099999999999</c:v>
                </c:pt>
                <c:pt idx="38">
                  <c:v>18.034582</c:v>
                </c:pt>
                <c:pt idx="39">
                  <c:v>18.571463000000001</c:v>
                </c:pt>
                <c:pt idx="40">
                  <c:v>19.489426000000002</c:v>
                </c:pt>
                <c:pt idx="41">
                  <c:v>21.407066</c:v>
                </c:pt>
                <c:pt idx="42">
                  <c:v>22.274258</c:v>
                </c:pt>
                <c:pt idx="43">
                  <c:v>22.293921000000001</c:v>
                </c:pt>
                <c:pt idx="44">
                  <c:v>21.456896</c:v>
                </c:pt>
                <c:pt idx="45">
                  <c:v>20.430112999999999</c:v>
                </c:pt>
                <c:pt idx="46">
                  <c:v>18.940895000000001</c:v>
                </c:pt>
                <c:pt idx="47">
                  <c:v>18.085754000000001</c:v>
                </c:pt>
                <c:pt idx="48">
                  <c:v>19.580763000000001</c:v>
                </c:pt>
                <c:pt idx="49">
                  <c:v>23.184708000000001</c:v>
                </c:pt>
                <c:pt idx="50">
                  <c:v>24.953598</c:v>
                </c:pt>
                <c:pt idx="51">
                  <c:v>24.590268999999999</c:v>
                </c:pt>
                <c:pt idx="52">
                  <c:v>22.476202000000001</c:v>
                </c:pt>
                <c:pt idx="53">
                  <c:v>21.369454999999999</c:v>
                </c:pt>
                <c:pt idx="54">
                  <c:v>20.918261999999999</c:v>
                </c:pt>
                <c:pt idx="55">
                  <c:v>22.120518000000001</c:v>
                </c:pt>
                <c:pt idx="56">
                  <c:v>23.039850000000001</c:v>
                </c:pt>
                <c:pt idx="57">
                  <c:v>24.116102000000001</c:v>
                </c:pt>
                <c:pt idx="58">
                  <c:v>24.751024000000001</c:v>
                </c:pt>
                <c:pt idx="59">
                  <c:v>24.6661</c:v>
                </c:pt>
                <c:pt idx="60">
                  <c:v>24.890781</c:v>
                </c:pt>
                <c:pt idx="61">
                  <c:v>25.355846</c:v>
                </c:pt>
                <c:pt idx="62">
                  <c:v>27.848841</c:v>
                </c:pt>
                <c:pt idx="63">
                  <c:v>28.774356999999998</c:v>
                </c:pt>
                <c:pt idx="64">
                  <c:v>28.704664000000001</c:v>
                </c:pt>
                <c:pt idx="65">
                  <c:v>27.114557000000001</c:v>
                </c:pt>
                <c:pt idx="66">
                  <c:v>26.53228</c:v>
                </c:pt>
                <c:pt idx="67">
                  <c:v>26.113947</c:v>
                </c:pt>
                <c:pt idx="68">
                  <c:v>25.810005</c:v>
                </c:pt>
                <c:pt idx="69">
                  <c:v>24.763411999999999</c:v>
                </c:pt>
                <c:pt idx="70">
                  <c:v>25.472764999999999</c:v>
                </c:pt>
                <c:pt idx="71">
                  <c:v>26.092154000000001</c:v>
                </c:pt>
                <c:pt idx="72">
                  <c:v>27.029377</c:v>
                </c:pt>
                <c:pt idx="73">
                  <c:v>25.549637000000001</c:v>
                </c:pt>
                <c:pt idx="74">
                  <c:v>24.563818000000001</c:v>
                </c:pt>
                <c:pt idx="75">
                  <c:v>23.811537000000001</c:v>
                </c:pt>
                <c:pt idx="76">
                  <c:v>23.032917000000001</c:v>
                </c:pt>
                <c:pt idx="77">
                  <c:v>22.259962000000002</c:v>
                </c:pt>
                <c:pt idx="78">
                  <c:v>21.714596</c:v>
                </c:pt>
                <c:pt idx="79">
                  <c:v>21.794138</c:v>
                </c:pt>
                <c:pt idx="80">
                  <c:v>21.601526</c:v>
                </c:pt>
                <c:pt idx="81">
                  <c:v>21.049913</c:v>
                </c:pt>
                <c:pt idx="82">
                  <c:v>20.393008999999999</c:v>
                </c:pt>
                <c:pt idx="83">
                  <c:v>19.970517999999998</c:v>
                </c:pt>
                <c:pt idx="84">
                  <c:v>20.159645000000001</c:v>
                </c:pt>
                <c:pt idx="85">
                  <c:v>20.449283999999999</c:v>
                </c:pt>
                <c:pt idx="86">
                  <c:v>21.096695</c:v>
                </c:pt>
                <c:pt idx="87">
                  <c:v>21.376235999999999</c:v>
                </c:pt>
                <c:pt idx="88">
                  <c:v>21.675373</c:v>
                </c:pt>
                <c:pt idx="89">
                  <c:v>21.066879</c:v>
                </c:pt>
                <c:pt idx="90">
                  <c:v>20.138817</c:v>
                </c:pt>
                <c:pt idx="91">
                  <c:v>19.166257999999999</c:v>
                </c:pt>
                <c:pt idx="92">
                  <c:v>19.298311000000002</c:v>
                </c:pt>
                <c:pt idx="93">
                  <c:v>19.173552999999998</c:v>
                </c:pt>
                <c:pt idx="94">
                  <c:v>19.712565999999999</c:v>
                </c:pt>
                <c:pt idx="95">
                  <c:v>22.130222</c:v>
                </c:pt>
                <c:pt idx="96">
                  <c:v>23.118203999999999</c:v>
                </c:pt>
                <c:pt idx="97">
                  <c:v>23.543821000000001</c:v>
                </c:pt>
                <c:pt idx="98">
                  <c:v>21.602067999999999</c:v>
                </c:pt>
                <c:pt idx="99">
                  <c:v>20.658622999999999</c:v>
                </c:pt>
                <c:pt idx="100">
                  <c:v>19.469069000000001</c:v>
                </c:pt>
                <c:pt idx="101">
                  <c:v>18.141698999999999</c:v>
                </c:pt>
                <c:pt idx="102">
                  <c:v>17.787113000000002</c:v>
                </c:pt>
                <c:pt idx="103">
                  <c:v>19.134751999999999</c:v>
                </c:pt>
                <c:pt idx="104">
                  <c:v>19.689177000000001</c:v>
                </c:pt>
                <c:pt idx="105">
                  <c:v>21.464466000000002</c:v>
                </c:pt>
                <c:pt idx="106">
                  <c:v>20.861362</c:v>
                </c:pt>
                <c:pt idx="107">
                  <c:v>21.352447999999999</c:v>
                </c:pt>
                <c:pt idx="108">
                  <c:v>19.139174000000001</c:v>
                </c:pt>
                <c:pt idx="109">
                  <c:v>19.70393</c:v>
                </c:pt>
                <c:pt idx="110">
                  <c:v>19.900980000000001</c:v>
                </c:pt>
                <c:pt idx="111">
                  <c:v>21.625319000000001</c:v>
                </c:pt>
                <c:pt idx="112">
                  <c:v>20.817177000000001</c:v>
                </c:pt>
                <c:pt idx="113">
                  <c:v>21.012748999999999</c:v>
                </c:pt>
                <c:pt idx="114">
                  <c:v>19.9025</c:v>
                </c:pt>
                <c:pt idx="115">
                  <c:v>19.578028</c:v>
                </c:pt>
                <c:pt idx="116">
                  <c:v>18.634604</c:v>
                </c:pt>
                <c:pt idx="117">
                  <c:v>20.442565999999999</c:v>
                </c:pt>
                <c:pt idx="118">
                  <c:v>21.291260000000001</c:v>
                </c:pt>
                <c:pt idx="119">
                  <c:v>20.352080999999998</c:v>
                </c:pt>
                <c:pt idx="120">
                  <c:v>17.50507</c:v>
                </c:pt>
                <c:pt idx="121">
                  <c:v>17.420518999999999</c:v>
                </c:pt>
                <c:pt idx="122">
                  <c:v>17.833513</c:v>
                </c:pt>
                <c:pt idx="123">
                  <c:v>18.686019999999999</c:v>
                </c:pt>
                <c:pt idx="124">
                  <c:v>18.470124999999999</c:v>
                </c:pt>
                <c:pt idx="125">
                  <c:v>19.488392000000001</c:v>
                </c:pt>
                <c:pt idx="126">
                  <c:v>19.414764000000002</c:v>
                </c:pt>
                <c:pt idx="127">
                  <c:v>19.847097000000002</c:v>
                </c:pt>
                <c:pt idx="128">
                  <c:v>18.459267000000001</c:v>
                </c:pt>
                <c:pt idx="129">
                  <c:v>18.883458999999998</c:v>
                </c:pt>
                <c:pt idx="130">
                  <c:v>18.36928</c:v>
                </c:pt>
                <c:pt idx="131">
                  <c:v>18.745331</c:v>
                </c:pt>
                <c:pt idx="132">
                  <c:v>17.666146999999999</c:v>
                </c:pt>
                <c:pt idx="133">
                  <c:v>17.239371999999999</c:v>
                </c:pt>
                <c:pt idx="134">
                  <c:v>16.165704999999999</c:v>
                </c:pt>
                <c:pt idx="135">
                  <c:v>15.956878</c:v>
                </c:pt>
                <c:pt idx="136">
                  <c:v>17.340693999999999</c:v>
                </c:pt>
                <c:pt idx="137">
                  <c:v>17.934217</c:v>
                </c:pt>
                <c:pt idx="138">
                  <c:v>18.494084999999998</c:v>
                </c:pt>
                <c:pt idx="139">
                  <c:v>16.968938999999999</c:v>
                </c:pt>
                <c:pt idx="140">
                  <c:v>18.671968</c:v>
                </c:pt>
                <c:pt idx="141">
                  <c:v>19.053221000000001</c:v>
                </c:pt>
                <c:pt idx="142">
                  <c:v>19.442627000000002</c:v>
                </c:pt>
                <c:pt idx="143">
                  <c:v>19.530594000000001</c:v>
                </c:pt>
                <c:pt idx="144">
                  <c:v>19.249582</c:v>
                </c:pt>
                <c:pt idx="145">
                  <c:v>19.751448</c:v>
                </c:pt>
                <c:pt idx="146">
                  <c:v>18.024038000000001</c:v>
                </c:pt>
                <c:pt idx="147">
                  <c:v>17.610873999999999</c:v>
                </c:pt>
                <c:pt idx="148">
                  <c:v>16.582606999999999</c:v>
                </c:pt>
                <c:pt idx="149">
                  <c:v>16.904785</c:v>
                </c:pt>
                <c:pt idx="150">
                  <c:v>18.323955999999999</c:v>
                </c:pt>
                <c:pt idx="151">
                  <c:v>18.804925999999998</c:v>
                </c:pt>
                <c:pt idx="152">
                  <c:v>18.178818</c:v>
                </c:pt>
                <c:pt idx="153">
                  <c:v>17.617076999999998</c:v>
                </c:pt>
                <c:pt idx="154">
                  <c:v>17.986149000000001</c:v>
                </c:pt>
                <c:pt idx="155">
                  <c:v>18.706848000000001</c:v>
                </c:pt>
                <c:pt idx="156">
                  <c:v>20.208275</c:v>
                </c:pt>
                <c:pt idx="157">
                  <c:v>20.270018</c:v>
                </c:pt>
                <c:pt idx="158">
                  <c:v>20.404540999999998</c:v>
                </c:pt>
                <c:pt idx="159">
                  <c:v>20.282734000000001</c:v>
                </c:pt>
                <c:pt idx="160">
                  <c:v>18.856231999999999</c:v>
                </c:pt>
                <c:pt idx="161">
                  <c:v>18.929834</c:v>
                </c:pt>
                <c:pt idx="162">
                  <c:v>17.121603</c:v>
                </c:pt>
                <c:pt idx="163">
                  <c:v>16.839196999999999</c:v>
                </c:pt>
                <c:pt idx="164">
                  <c:v>16.468882000000001</c:v>
                </c:pt>
                <c:pt idx="165">
                  <c:v>15.737196000000001</c:v>
                </c:pt>
                <c:pt idx="166">
                  <c:v>16.589379999999998</c:v>
                </c:pt>
                <c:pt idx="167">
                  <c:v>15.549326000000001</c:v>
                </c:pt>
                <c:pt idx="168">
                  <c:v>14.915461000000001</c:v>
                </c:pt>
                <c:pt idx="169">
                  <c:v>14.591647</c:v>
                </c:pt>
                <c:pt idx="170">
                  <c:v>14.996324</c:v>
                </c:pt>
                <c:pt idx="171">
                  <c:v>15.920125000000001</c:v>
                </c:pt>
                <c:pt idx="172">
                  <c:v>15.866192</c:v>
                </c:pt>
                <c:pt idx="173">
                  <c:v>14.622256</c:v>
                </c:pt>
                <c:pt idx="174">
                  <c:v>14.628473</c:v>
                </c:pt>
                <c:pt idx="175">
                  <c:v>12.876265999999999</c:v>
                </c:pt>
                <c:pt idx="176">
                  <c:v>12.209554000000001</c:v>
                </c:pt>
                <c:pt idx="177">
                  <c:v>10.728870000000001</c:v>
                </c:pt>
                <c:pt idx="178">
                  <c:v>10.920002</c:v>
                </c:pt>
                <c:pt idx="179">
                  <c:v>12.692076999999999</c:v>
                </c:pt>
                <c:pt idx="180">
                  <c:v>13.653593000000001</c:v>
                </c:pt>
                <c:pt idx="181">
                  <c:v>14.73278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'IP3'!$BG$2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'IP3'!$BF$5:$BF$103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'IP3'!$BG$5:$BG$103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'IP3'!$BJ$2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'IP3'!$BI$5:$BI$103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'IP3'!$BJ$5:$BJ$103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'IP3'!$BM$2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rnd"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'IP3'!$BL$5:$BL$103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'IP3'!$BM$5:$BM$103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4"/>
      </c:valAx>
      <c:valAx>
        <c:axId val="111657344"/>
        <c:scaling>
          <c:orientation val="minMax"/>
          <c:max val="3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36647645972267"/>
          <c:y val="0.57658136482939637"/>
          <c:w val="0.19632955521060069"/>
          <c:h val="0.2258876494604841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 (dBm)</a:t>
            </a:r>
          </a:p>
        </c:rich>
      </c:tx>
      <c:layout>
        <c:manualLayout>
          <c:xMode val="edge"/>
          <c:yMode val="edge"/>
          <c:x val="0.21693191207151147"/>
          <c:y val="9.479717813051145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3229665736227416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'IP3'!$Q$2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'IP3'!$P$5:$P$186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'IP3'!$R$5:$R$186</c:f>
              <c:numCache>
                <c:formatCode>General</c:formatCode>
                <c:ptCount val="182"/>
                <c:pt idx="0">
                  <c:v>-46.846798</c:v>
                </c:pt>
                <c:pt idx="1">
                  <c:v>-42.125312999999998</c:v>
                </c:pt>
                <c:pt idx="2">
                  <c:v>-31.307248999999999</c:v>
                </c:pt>
                <c:pt idx="3">
                  <c:v>-16.467091</c:v>
                </c:pt>
                <c:pt idx="4">
                  <c:v>-6.0702214000000003</c:v>
                </c:pt>
                <c:pt idx="5">
                  <c:v>-2.1634316</c:v>
                </c:pt>
                <c:pt idx="6">
                  <c:v>-1.3133979</c:v>
                </c:pt>
                <c:pt idx="7">
                  <c:v>-4.0244441000000002</c:v>
                </c:pt>
                <c:pt idx="8">
                  <c:v>-5.6687345999999996</c:v>
                </c:pt>
                <c:pt idx="9">
                  <c:v>-3.7520254</c:v>
                </c:pt>
                <c:pt idx="10">
                  <c:v>1.7274289</c:v>
                </c:pt>
                <c:pt idx="11">
                  <c:v>7.4486274999999997</c:v>
                </c:pt>
                <c:pt idx="12">
                  <c:v>11.051581000000001</c:v>
                </c:pt>
                <c:pt idx="13">
                  <c:v>11.728102</c:v>
                </c:pt>
                <c:pt idx="14">
                  <c:v>10.885524999999999</c:v>
                </c:pt>
                <c:pt idx="15">
                  <c:v>9.8046235999999993</c:v>
                </c:pt>
                <c:pt idx="16">
                  <c:v>8.6488361000000005</c:v>
                </c:pt>
                <c:pt idx="17">
                  <c:v>8.6448517000000002</c:v>
                </c:pt>
                <c:pt idx="18">
                  <c:v>9.2474985000000007</c:v>
                </c:pt>
                <c:pt idx="19">
                  <c:v>9.7384453000000004</c:v>
                </c:pt>
                <c:pt idx="20">
                  <c:v>9.5198221000000007</c:v>
                </c:pt>
                <c:pt idx="21">
                  <c:v>8.9523010000000003</c:v>
                </c:pt>
                <c:pt idx="22">
                  <c:v>8.2346477999999994</c:v>
                </c:pt>
                <c:pt idx="23">
                  <c:v>7.4317260000000003</c:v>
                </c:pt>
                <c:pt idx="24">
                  <c:v>7.1717943999999996</c:v>
                </c:pt>
                <c:pt idx="25">
                  <c:v>7.1418179999999998</c:v>
                </c:pt>
                <c:pt idx="26">
                  <c:v>8.3750295999999995</c:v>
                </c:pt>
                <c:pt idx="27">
                  <c:v>8.7689877000000003</c:v>
                </c:pt>
                <c:pt idx="28">
                  <c:v>9.9365959000000004</c:v>
                </c:pt>
                <c:pt idx="29">
                  <c:v>10.634145999999999</c:v>
                </c:pt>
                <c:pt idx="30">
                  <c:v>11.192572</c:v>
                </c:pt>
                <c:pt idx="31">
                  <c:v>12.041262</c:v>
                </c:pt>
                <c:pt idx="32">
                  <c:v>12.355248</c:v>
                </c:pt>
                <c:pt idx="33">
                  <c:v>12.777744999999999</c:v>
                </c:pt>
                <c:pt idx="34">
                  <c:v>12.963900000000001</c:v>
                </c:pt>
                <c:pt idx="35">
                  <c:v>12.981173</c:v>
                </c:pt>
                <c:pt idx="36">
                  <c:v>13.328068999999999</c:v>
                </c:pt>
                <c:pt idx="37">
                  <c:v>13.574482</c:v>
                </c:pt>
                <c:pt idx="38">
                  <c:v>14.141474000000001</c:v>
                </c:pt>
                <c:pt idx="39">
                  <c:v>14.884914999999999</c:v>
                </c:pt>
                <c:pt idx="40">
                  <c:v>15.162825</c:v>
                </c:pt>
                <c:pt idx="41">
                  <c:v>15.350007</c:v>
                </c:pt>
                <c:pt idx="42">
                  <c:v>14.990167</c:v>
                </c:pt>
                <c:pt idx="43">
                  <c:v>15.195478</c:v>
                </c:pt>
                <c:pt idx="44">
                  <c:v>15.293366000000001</c:v>
                </c:pt>
                <c:pt idx="45">
                  <c:v>16.14592</c:v>
                </c:pt>
                <c:pt idx="46">
                  <c:v>16.464300000000001</c:v>
                </c:pt>
                <c:pt idx="47">
                  <c:v>15.326427000000001</c:v>
                </c:pt>
                <c:pt idx="48">
                  <c:v>15.062783</c:v>
                </c:pt>
                <c:pt idx="49">
                  <c:v>14.19064</c:v>
                </c:pt>
                <c:pt idx="50">
                  <c:v>14.256008</c:v>
                </c:pt>
                <c:pt idx="51">
                  <c:v>13.447455</c:v>
                </c:pt>
                <c:pt idx="52">
                  <c:v>13.984624</c:v>
                </c:pt>
                <c:pt idx="53">
                  <c:v>15.044209</c:v>
                </c:pt>
                <c:pt idx="54">
                  <c:v>15.293912000000001</c:v>
                </c:pt>
                <c:pt idx="55">
                  <c:v>14.660183</c:v>
                </c:pt>
                <c:pt idx="56">
                  <c:v>13.954694999999999</c:v>
                </c:pt>
                <c:pt idx="57">
                  <c:v>13.15626</c:v>
                </c:pt>
                <c:pt idx="58">
                  <c:v>12.501597</c:v>
                </c:pt>
                <c:pt idx="59">
                  <c:v>12.151887</c:v>
                </c:pt>
                <c:pt idx="60">
                  <c:v>12.554594</c:v>
                </c:pt>
                <c:pt idx="61">
                  <c:v>13.368494999999999</c:v>
                </c:pt>
                <c:pt idx="62">
                  <c:v>13.811256</c:v>
                </c:pt>
                <c:pt idx="63">
                  <c:v>13.571009</c:v>
                </c:pt>
                <c:pt idx="64">
                  <c:v>12.834429999999999</c:v>
                </c:pt>
                <c:pt idx="65">
                  <c:v>12.248570000000001</c:v>
                </c:pt>
                <c:pt idx="66">
                  <c:v>12.32124</c:v>
                </c:pt>
                <c:pt idx="67">
                  <c:v>13.165324</c:v>
                </c:pt>
                <c:pt idx="68">
                  <c:v>14.742463000000001</c:v>
                </c:pt>
                <c:pt idx="69">
                  <c:v>17.090816</c:v>
                </c:pt>
                <c:pt idx="70">
                  <c:v>19.697400999999999</c:v>
                </c:pt>
                <c:pt idx="71">
                  <c:v>20.480909</c:v>
                </c:pt>
                <c:pt idx="72">
                  <c:v>18.852242</c:v>
                </c:pt>
                <c:pt idx="73">
                  <c:v>15.838074000000001</c:v>
                </c:pt>
                <c:pt idx="74">
                  <c:v>13.703785</c:v>
                </c:pt>
                <c:pt idx="75">
                  <c:v>12.970521</c:v>
                </c:pt>
                <c:pt idx="76">
                  <c:v>12.876855000000001</c:v>
                </c:pt>
                <c:pt idx="77">
                  <c:v>13.131714000000001</c:v>
                </c:pt>
                <c:pt idx="78">
                  <c:v>13.369202</c:v>
                </c:pt>
                <c:pt idx="79">
                  <c:v>13.574866999999999</c:v>
                </c:pt>
                <c:pt idx="80">
                  <c:v>13.632</c:v>
                </c:pt>
                <c:pt idx="81">
                  <c:v>13.737004000000001</c:v>
                </c:pt>
                <c:pt idx="82">
                  <c:v>13.679112</c:v>
                </c:pt>
                <c:pt idx="83">
                  <c:v>13.67872</c:v>
                </c:pt>
                <c:pt idx="84">
                  <c:v>13.984686</c:v>
                </c:pt>
                <c:pt idx="85">
                  <c:v>14.404140999999999</c:v>
                </c:pt>
                <c:pt idx="86">
                  <c:v>14.783016</c:v>
                </c:pt>
                <c:pt idx="87">
                  <c:v>14.555483000000001</c:v>
                </c:pt>
                <c:pt idx="88">
                  <c:v>14.613401</c:v>
                </c:pt>
                <c:pt idx="89">
                  <c:v>14.528560000000001</c:v>
                </c:pt>
                <c:pt idx="90">
                  <c:v>14.418779000000001</c:v>
                </c:pt>
                <c:pt idx="91">
                  <c:v>14.270550999999999</c:v>
                </c:pt>
                <c:pt idx="92">
                  <c:v>15.233089</c:v>
                </c:pt>
                <c:pt idx="93">
                  <c:v>15.100811999999999</c:v>
                </c:pt>
                <c:pt idx="94">
                  <c:v>15.909808</c:v>
                </c:pt>
                <c:pt idx="95">
                  <c:v>16.296126999999998</c:v>
                </c:pt>
                <c:pt idx="96">
                  <c:v>16.456033999999999</c:v>
                </c:pt>
                <c:pt idx="97">
                  <c:v>15.669931999999999</c:v>
                </c:pt>
                <c:pt idx="98">
                  <c:v>14.350448</c:v>
                </c:pt>
                <c:pt idx="99">
                  <c:v>13.834910000000001</c:v>
                </c:pt>
                <c:pt idx="100">
                  <c:v>13.103453</c:v>
                </c:pt>
                <c:pt idx="101">
                  <c:v>14.375145</c:v>
                </c:pt>
                <c:pt idx="102">
                  <c:v>13.187015000000001</c:v>
                </c:pt>
                <c:pt idx="103">
                  <c:v>14.225554000000001</c:v>
                </c:pt>
                <c:pt idx="104">
                  <c:v>12.683982</c:v>
                </c:pt>
                <c:pt idx="105">
                  <c:v>13.835089999999999</c:v>
                </c:pt>
                <c:pt idx="106">
                  <c:v>12.336238</c:v>
                </c:pt>
                <c:pt idx="107">
                  <c:v>13.790927999999999</c:v>
                </c:pt>
                <c:pt idx="108">
                  <c:v>12.073418</c:v>
                </c:pt>
                <c:pt idx="109">
                  <c:v>14.1768</c:v>
                </c:pt>
                <c:pt idx="110">
                  <c:v>13.013783</c:v>
                </c:pt>
                <c:pt idx="111">
                  <c:v>14.183158000000001</c:v>
                </c:pt>
                <c:pt idx="112">
                  <c:v>12.563031000000001</c:v>
                </c:pt>
                <c:pt idx="113">
                  <c:v>12.455939000000001</c:v>
                </c:pt>
                <c:pt idx="114">
                  <c:v>11.528492999999999</c:v>
                </c:pt>
                <c:pt idx="115">
                  <c:v>11.349914</c:v>
                </c:pt>
                <c:pt idx="116">
                  <c:v>10.931855000000001</c:v>
                </c:pt>
                <c:pt idx="117">
                  <c:v>10.829333</c:v>
                </c:pt>
                <c:pt idx="118">
                  <c:v>10.435369</c:v>
                </c:pt>
                <c:pt idx="119">
                  <c:v>10.542693999999999</c:v>
                </c:pt>
                <c:pt idx="120">
                  <c:v>10.143312</c:v>
                </c:pt>
                <c:pt idx="121">
                  <c:v>9.9597797000000003</c:v>
                </c:pt>
                <c:pt idx="122">
                  <c:v>9.2776555999999992</c:v>
                </c:pt>
                <c:pt idx="123">
                  <c:v>9.5492515999999998</c:v>
                </c:pt>
                <c:pt idx="124">
                  <c:v>8.8467044999999995</c:v>
                </c:pt>
                <c:pt idx="125">
                  <c:v>9.1456002999999999</c:v>
                </c:pt>
                <c:pt idx="126">
                  <c:v>8.0423974999999999</c:v>
                </c:pt>
                <c:pt idx="127">
                  <c:v>8.2381811000000003</c:v>
                </c:pt>
                <c:pt idx="128">
                  <c:v>7.2434982999999997</c:v>
                </c:pt>
                <c:pt idx="129">
                  <c:v>7.1993260000000001</c:v>
                </c:pt>
                <c:pt idx="130">
                  <c:v>7.2695885000000002</c:v>
                </c:pt>
                <c:pt idx="131">
                  <c:v>7.8768605999999997</c:v>
                </c:pt>
                <c:pt idx="132">
                  <c:v>8.9984521999999991</c:v>
                </c:pt>
                <c:pt idx="133">
                  <c:v>9.2128878000000007</c:v>
                </c:pt>
                <c:pt idx="134">
                  <c:v>9.5191888999999996</c:v>
                </c:pt>
                <c:pt idx="135">
                  <c:v>8.7763462000000008</c:v>
                </c:pt>
                <c:pt idx="136">
                  <c:v>8.8444929000000005</c:v>
                </c:pt>
                <c:pt idx="137">
                  <c:v>8.7811459999999997</c:v>
                </c:pt>
                <c:pt idx="138">
                  <c:v>10.083524000000001</c:v>
                </c:pt>
                <c:pt idx="139">
                  <c:v>10.113026</c:v>
                </c:pt>
                <c:pt idx="140">
                  <c:v>11.257426000000001</c:v>
                </c:pt>
                <c:pt idx="141">
                  <c:v>10.922202</c:v>
                </c:pt>
                <c:pt idx="142">
                  <c:v>12.37</c:v>
                </c:pt>
                <c:pt idx="143">
                  <c:v>13.489727999999999</c:v>
                </c:pt>
                <c:pt idx="144">
                  <c:v>16.348185000000001</c:v>
                </c:pt>
                <c:pt idx="145">
                  <c:v>15.794832</c:v>
                </c:pt>
                <c:pt idx="146">
                  <c:v>14.422801</c:v>
                </c:pt>
                <c:pt idx="147">
                  <c:v>12.177633999999999</c:v>
                </c:pt>
                <c:pt idx="148">
                  <c:v>11.698312</c:v>
                </c:pt>
                <c:pt idx="149">
                  <c:v>11.882179000000001</c:v>
                </c:pt>
                <c:pt idx="150">
                  <c:v>11.743363</c:v>
                </c:pt>
                <c:pt idx="151">
                  <c:v>12.551399999999999</c:v>
                </c:pt>
                <c:pt idx="152">
                  <c:v>12.319526</c:v>
                </c:pt>
                <c:pt idx="153">
                  <c:v>12.918621999999999</c:v>
                </c:pt>
                <c:pt idx="154">
                  <c:v>12.251248</c:v>
                </c:pt>
                <c:pt idx="155">
                  <c:v>11.783897</c:v>
                </c:pt>
                <c:pt idx="156">
                  <c:v>9.7262325000000001</c:v>
                </c:pt>
                <c:pt idx="157">
                  <c:v>8.5929421999999995</c:v>
                </c:pt>
                <c:pt idx="158">
                  <c:v>7.3736481999999999</c:v>
                </c:pt>
                <c:pt idx="159">
                  <c:v>6.9078635999999998</c:v>
                </c:pt>
                <c:pt idx="160">
                  <c:v>5.8718332999999996</c:v>
                </c:pt>
                <c:pt idx="161">
                  <c:v>5.5435857999999998</c:v>
                </c:pt>
                <c:pt idx="162">
                  <c:v>5.4511690000000002</c:v>
                </c:pt>
                <c:pt idx="163">
                  <c:v>5.6641282999999998</c:v>
                </c:pt>
                <c:pt idx="164">
                  <c:v>5.9058652</c:v>
                </c:pt>
                <c:pt idx="165">
                  <c:v>4.8290829999999998</c:v>
                </c:pt>
                <c:pt idx="166">
                  <c:v>3.8815013999999999</c:v>
                </c:pt>
                <c:pt idx="167">
                  <c:v>2.2704067000000001</c:v>
                </c:pt>
                <c:pt idx="168">
                  <c:v>1.0568879</c:v>
                </c:pt>
                <c:pt idx="169">
                  <c:v>0.40159129999999998</c:v>
                </c:pt>
                <c:pt idx="170">
                  <c:v>-0.17005314999999999</c:v>
                </c:pt>
                <c:pt idx="171">
                  <c:v>-0.16231255</c:v>
                </c:pt>
                <c:pt idx="172">
                  <c:v>6.3754402000000002E-2</c:v>
                </c:pt>
                <c:pt idx="173">
                  <c:v>0.18668377</c:v>
                </c:pt>
                <c:pt idx="174">
                  <c:v>0.68521505999999999</c:v>
                </c:pt>
                <c:pt idx="175">
                  <c:v>-0.20852198</c:v>
                </c:pt>
                <c:pt idx="176">
                  <c:v>-0.54557507999999999</c:v>
                </c:pt>
                <c:pt idx="177">
                  <c:v>-1.5330222</c:v>
                </c:pt>
                <c:pt idx="178">
                  <c:v>-1.247009</c:v>
                </c:pt>
                <c:pt idx="179">
                  <c:v>-1.6755342</c:v>
                </c:pt>
                <c:pt idx="180">
                  <c:v>-1.5295429</c:v>
                </c:pt>
                <c:pt idx="181">
                  <c:v>-1.748219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'IP3'!$T$2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'IP3'!$S$5:$S$186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'IP3'!$U$5:$U$186</c:f>
              <c:numCache>
                <c:formatCode>General</c:formatCode>
                <c:ptCount val="182"/>
                <c:pt idx="0">
                  <c:v>-80.031372000000005</c:v>
                </c:pt>
                <c:pt idx="1">
                  <c:v>-79.329139999999995</c:v>
                </c:pt>
                <c:pt idx="2">
                  <c:v>-63.928241999999997</c:v>
                </c:pt>
                <c:pt idx="3">
                  <c:v>-39.315784000000001</c:v>
                </c:pt>
                <c:pt idx="4">
                  <c:v>-17.295933000000002</c:v>
                </c:pt>
                <c:pt idx="5">
                  <c:v>-10.788964999999999</c:v>
                </c:pt>
                <c:pt idx="6">
                  <c:v>-10.297084999999999</c:v>
                </c:pt>
                <c:pt idx="7">
                  <c:v>-13.398636</c:v>
                </c:pt>
                <c:pt idx="8">
                  <c:v>-14.075502</c:v>
                </c:pt>
                <c:pt idx="9">
                  <c:v>-10.648552</c:v>
                </c:pt>
                <c:pt idx="10">
                  <c:v>-4.3754435000000003</c:v>
                </c:pt>
                <c:pt idx="11">
                  <c:v>2.1510900999999998</c:v>
                </c:pt>
                <c:pt idx="12">
                  <c:v>7.2026205000000001</c:v>
                </c:pt>
                <c:pt idx="13">
                  <c:v>9.8418884000000002</c:v>
                </c:pt>
                <c:pt idx="14">
                  <c:v>10.091844</c:v>
                </c:pt>
                <c:pt idx="15">
                  <c:v>9.3851852000000004</c:v>
                </c:pt>
                <c:pt idx="16">
                  <c:v>8.4756899000000008</c:v>
                </c:pt>
                <c:pt idx="17">
                  <c:v>8.2486534000000002</c:v>
                </c:pt>
                <c:pt idx="18">
                  <c:v>8.6303882999999999</c:v>
                </c:pt>
                <c:pt idx="19">
                  <c:v>8.8673409999999997</c:v>
                </c:pt>
                <c:pt idx="20">
                  <c:v>8.7527226999999996</c:v>
                </c:pt>
                <c:pt idx="21">
                  <c:v>8.1125354999999999</c:v>
                </c:pt>
                <c:pt idx="22">
                  <c:v>7.4531374000000001</c:v>
                </c:pt>
                <c:pt idx="23">
                  <c:v>6.6617813000000003</c:v>
                </c:pt>
                <c:pt idx="24">
                  <c:v>6.4095306000000001</c:v>
                </c:pt>
                <c:pt idx="25">
                  <c:v>6.3169478999999997</c:v>
                </c:pt>
                <c:pt idx="26">
                  <c:v>7.4864826000000004</c:v>
                </c:pt>
                <c:pt idx="27">
                  <c:v>7.8985333000000004</c:v>
                </c:pt>
                <c:pt idx="28">
                  <c:v>8.9082583999999994</c:v>
                </c:pt>
                <c:pt idx="29">
                  <c:v>9.6800288999999999</c:v>
                </c:pt>
                <c:pt idx="30">
                  <c:v>10.371919999999999</c:v>
                </c:pt>
                <c:pt idx="31">
                  <c:v>11.482858</c:v>
                </c:pt>
                <c:pt idx="32">
                  <c:v>12.010694000000001</c:v>
                </c:pt>
                <c:pt idx="33">
                  <c:v>12.433662</c:v>
                </c:pt>
                <c:pt idx="34">
                  <c:v>12.539763000000001</c:v>
                </c:pt>
                <c:pt idx="35">
                  <c:v>12.280075999999999</c:v>
                </c:pt>
                <c:pt idx="36">
                  <c:v>12.513373</c:v>
                </c:pt>
                <c:pt idx="37">
                  <c:v>12.93314</c:v>
                </c:pt>
                <c:pt idx="38">
                  <c:v>13.665181</c:v>
                </c:pt>
                <c:pt idx="39">
                  <c:v>14.145567</c:v>
                </c:pt>
                <c:pt idx="40">
                  <c:v>13.765427000000001</c:v>
                </c:pt>
                <c:pt idx="41">
                  <c:v>13.360578</c:v>
                </c:pt>
                <c:pt idx="42">
                  <c:v>12.992723</c:v>
                </c:pt>
                <c:pt idx="43">
                  <c:v>13.216438999999999</c:v>
                </c:pt>
                <c:pt idx="44">
                  <c:v>13.645818999999999</c:v>
                </c:pt>
                <c:pt idx="45">
                  <c:v>15.472864</c:v>
                </c:pt>
                <c:pt idx="46">
                  <c:v>15.321007</c:v>
                </c:pt>
                <c:pt idx="47">
                  <c:v>14.28314</c:v>
                </c:pt>
                <c:pt idx="48">
                  <c:v>12.730473999999999</c:v>
                </c:pt>
                <c:pt idx="49">
                  <c:v>12.140428999999999</c:v>
                </c:pt>
                <c:pt idx="50">
                  <c:v>11.584443</c:v>
                </c:pt>
                <c:pt idx="51">
                  <c:v>10.571415999999999</c:v>
                </c:pt>
                <c:pt idx="52">
                  <c:v>11.297847000000001</c:v>
                </c:pt>
                <c:pt idx="53">
                  <c:v>12.892503</c:v>
                </c:pt>
                <c:pt idx="54">
                  <c:v>13.756347999999999</c:v>
                </c:pt>
                <c:pt idx="55">
                  <c:v>13.398273</c:v>
                </c:pt>
                <c:pt idx="56">
                  <c:v>12.488037</c:v>
                </c:pt>
                <c:pt idx="57">
                  <c:v>11.564397</c:v>
                </c:pt>
                <c:pt idx="58">
                  <c:v>10.888894000000001</c:v>
                </c:pt>
                <c:pt idx="59">
                  <c:v>10.795018000000001</c:v>
                </c:pt>
                <c:pt idx="60">
                  <c:v>11.427654</c:v>
                </c:pt>
                <c:pt idx="61">
                  <c:v>12.394968</c:v>
                </c:pt>
                <c:pt idx="62">
                  <c:v>12.842508</c:v>
                </c:pt>
                <c:pt idx="63">
                  <c:v>12.275995999999999</c:v>
                </c:pt>
                <c:pt idx="64">
                  <c:v>10.897506</c:v>
                </c:pt>
                <c:pt idx="65">
                  <c:v>10.002409999999999</c:v>
                </c:pt>
                <c:pt idx="66">
                  <c:v>9.9340133999999995</c:v>
                </c:pt>
                <c:pt idx="67">
                  <c:v>11.070022</c:v>
                </c:pt>
                <c:pt idx="68">
                  <c:v>13.052390000000001</c:v>
                </c:pt>
                <c:pt idx="69">
                  <c:v>15.913807</c:v>
                </c:pt>
                <c:pt idx="70">
                  <c:v>19.961479000000001</c:v>
                </c:pt>
                <c:pt idx="71">
                  <c:v>20.672684</c:v>
                </c:pt>
                <c:pt idx="72">
                  <c:v>18.690553999999999</c:v>
                </c:pt>
                <c:pt idx="73">
                  <c:v>14.051871999999999</c:v>
                </c:pt>
                <c:pt idx="74">
                  <c:v>11.419700000000001</c:v>
                </c:pt>
                <c:pt idx="75">
                  <c:v>10.483440999999999</c:v>
                </c:pt>
                <c:pt idx="76">
                  <c:v>10.53656</c:v>
                </c:pt>
                <c:pt idx="77">
                  <c:v>10.936351999999999</c:v>
                </c:pt>
                <c:pt idx="78">
                  <c:v>11.279019</c:v>
                </c:pt>
                <c:pt idx="79">
                  <c:v>11.36687</c:v>
                </c:pt>
                <c:pt idx="80">
                  <c:v>11.291270000000001</c:v>
                </c:pt>
                <c:pt idx="81">
                  <c:v>11.392139</c:v>
                </c:pt>
                <c:pt idx="82">
                  <c:v>11.515528</c:v>
                </c:pt>
                <c:pt idx="83">
                  <c:v>11.846116</c:v>
                </c:pt>
                <c:pt idx="84">
                  <c:v>12.274456000000001</c:v>
                </c:pt>
                <c:pt idx="85">
                  <c:v>12.970673</c:v>
                </c:pt>
                <c:pt idx="86">
                  <c:v>13.790549</c:v>
                </c:pt>
                <c:pt idx="87">
                  <c:v>14.327674</c:v>
                </c:pt>
                <c:pt idx="88">
                  <c:v>14.722054</c:v>
                </c:pt>
                <c:pt idx="89">
                  <c:v>14.766809</c:v>
                </c:pt>
                <c:pt idx="90">
                  <c:v>14.540556</c:v>
                </c:pt>
                <c:pt idx="91">
                  <c:v>14.185594999999999</c:v>
                </c:pt>
                <c:pt idx="92">
                  <c:v>14.262812</c:v>
                </c:pt>
                <c:pt idx="93">
                  <c:v>14.034558000000001</c:v>
                </c:pt>
                <c:pt idx="94">
                  <c:v>13.983109000000001</c:v>
                </c:pt>
                <c:pt idx="95">
                  <c:v>13.955494</c:v>
                </c:pt>
                <c:pt idx="96">
                  <c:v>14.192767</c:v>
                </c:pt>
                <c:pt idx="97">
                  <c:v>14.389703000000001</c:v>
                </c:pt>
                <c:pt idx="98">
                  <c:v>14.198404999999999</c:v>
                </c:pt>
                <c:pt idx="99">
                  <c:v>13.574956999999999</c:v>
                </c:pt>
                <c:pt idx="100">
                  <c:v>11.899926000000001</c:v>
                </c:pt>
                <c:pt idx="101">
                  <c:v>12.031962</c:v>
                </c:pt>
                <c:pt idx="102">
                  <c:v>12.442534999999999</c:v>
                </c:pt>
                <c:pt idx="103">
                  <c:v>12.844897</c:v>
                </c:pt>
                <c:pt idx="104">
                  <c:v>12.585219</c:v>
                </c:pt>
                <c:pt idx="105">
                  <c:v>13.115432</c:v>
                </c:pt>
                <c:pt idx="106">
                  <c:v>14.220461</c:v>
                </c:pt>
                <c:pt idx="107">
                  <c:v>14.981312000000001</c:v>
                </c:pt>
                <c:pt idx="108">
                  <c:v>14.741490000000001</c:v>
                </c:pt>
                <c:pt idx="109">
                  <c:v>13.796965999999999</c:v>
                </c:pt>
                <c:pt idx="110">
                  <c:v>15.385892</c:v>
                </c:pt>
                <c:pt idx="111">
                  <c:v>15.193702</c:v>
                </c:pt>
                <c:pt idx="112">
                  <c:v>15.525339000000001</c:v>
                </c:pt>
                <c:pt idx="113">
                  <c:v>13.239665</c:v>
                </c:pt>
                <c:pt idx="114">
                  <c:v>13.308059999999999</c:v>
                </c:pt>
                <c:pt idx="115">
                  <c:v>12.474504</c:v>
                </c:pt>
                <c:pt idx="116">
                  <c:v>12.248434</c:v>
                </c:pt>
                <c:pt idx="117">
                  <c:v>12.491879000000001</c:v>
                </c:pt>
                <c:pt idx="118">
                  <c:v>12.772603999999999</c:v>
                </c:pt>
                <c:pt idx="119">
                  <c:v>14.069098</c:v>
                </c:pt>
                <c:pt idx="120">
                  <c:v>14.471536</c:v>
                </c:pt>
                <c:pt idx="121">
                  <c:v>13.745936</c:v>
                </c:pt>
                <c:pt idx="122">
                  <c:v>12.905927999999999</c:v>
                </c:pt>
                <c:pt idx="123">
                  <c:v>11.142804999999999</c:v>
                </c:pt>
                <c:pt idx="124">
                  <c:v>12.325626</c:v>
                </c:pt>
                <c:pt idx="125">
                  <c:v>12.279716000000001</c:v>
                </c:pt>
                <c:pt idx="126">
                  <c:v>12.952589</c:v>
                </c:pt>
                <c:pt idx="127">
                  <c:v>11.794650000000001</c:v>
                </c:pt>
                <c:pt idx="128">
                  <c:v>10.537919</c:v>
                </c:pt>
                <c:pt idx="129">
                  <c:v>9.6323813999999999</c:v>
                </c:pt>
                <c:pt idx="130">
                  <c:v>9.3253793999999992</c:v>
                </c:pt>
                <c:pt idx="131">
                  <c:v>10.363429</c:v>
                </c:pt>
                <c:pt idx="132">
                  <c:v>12.119320999999999</c:v>
                </c:pt>
                <c:pt idx="133">
                  <c:v>12.793291</c:v>
                </c:pt>
                <c:pt idx="134">
                  <c:v>12.370028</c:v>
                </c:pt>
                <c:pt idx="135">
                  <c:v>13.130075</c:v>
                </c:pt>
                <c:pt idx="136">
                  <c:v>12.190448999999999</c:v>
                </c:pt>
                <c:pt idx="137">
                  <c:v>11.231349</c:v>
                </c:pt>
                <c:pt idx="138">
                  <c:v>9.9899006000000004</c:v>
                </c:pt>
                <c:pt idx="139">
                  <c:v>10.951983999999999</c:v>
                </c:pt>
                <c:pt idx="140">
                  <c:v>11.081194</c:v>
                </c:pt>
                <c:pt idx="141">
                  <c:v>11.573502</c:v>
                </c:pt>
                <c:pt idx="142">
                  <c:v>11.381391000000001</c:v>
                </c:pt>
                <c:pt idx="143">
                  <c:v>12.355601999999999</c:v>
                </c:pt>
                <c:pt idx="144">
                  <c:v>12.075456000000001</c:v>
                </c:pt>
                <c:pt idx="145">
                  <c:v>11.882820000000001</c:v>
                </c:pt>
                <c:pt idx="146">
                  <c:v>12.493937000000001</c:v>
                </c:pt>
                <c:pt idx="147">
                  <c:v>11.567491</c:v>
                </c:pt>
                <c:pt idx="148">
                  <c:v>11.782764</c:v>
                </c:pt>
                <c:pt idx="149">
                  <c:v>11.385403</c:v>
                </c:pt>
                <c:pt idx="150">
                  <c:v>12.189959999999999</c:v>
                </c:pt>
                <c:pt idx="151">
                  <c:v>12.433619999999999</c:v>
                </c:pt>
                <c:pt idx="152">
                  <c:v>12.404158000000001</c:v>
                </c:pt>
                <c:pt idx="153">
                  <c:v>12.448517000000001</c:v>
                </c:pt>
                <c:pt idx="154">
                  <c:v>12.869414000000001</c:v>
                </c:pt>
                <c:pt idx="155">
                  <c:v>14.028594999999999</c:v>
                </c:pt>
                <c:pt idx="156">
                  <c:v>14.269391000000001</c:v>
                </c:pt>
                <c:pt idx="157">
                  <c:v>15.163485</c:v>
                </c:pt>
                <c:pt idx="158">
                  <c:v>13.886856</c:v>
                </c:pt>
                <c:pt idx="159">
                  <c:v>13.716082</c:v>
                </c:pt>
                <c:pt idx="160">
                  <c:v>11.764317999999999</c:v>
                </c:pt>
                <c:pt idx="161">
                  <c:v>11.996579000000001</c:v>
                </c:pt>
                <c:pt idx="162">
                  <c:v>11.804964999999999</c:v>
                </c:pt>
                <c:pt idx="163">
                  <c:v>11.413961</c:v>
                </c:pt>
                <c:pt idx="164">
                  <c:v>10.169181999999999</c:v>
                </c:pt>
                <c:pt idx="165">
                  <c:v>9.0264454000000001</c:v>
                </c:pt>
                <c:pt idx="166">
                  <c:v>9.1250333999999995</c:v>
                </c:pt>
                <c:pt idx="167">
                  <c:v>8.3046751000000008</c:v>
                </c:pt>
                <c:pt idx="168">
                  <c:v>6.7371211000000004</c:v>
                </c:pt>
                <c:pt idx="169">
                  <c:v>5.3090000000000002</c:v>
                </c:pt>
                <c:pt idx="170">
                  <c:v>4.4851030999999999</c:v>
                </c:pt>
                <c:pt idx="171">
                  <c:v>4.0853162000000003</c:v>
                </c:pt>
                <c:pt idx="172">
                  <c:v>4.1065921999999997</c:v>
                </c:pt>
                <c:pt idx="173">
                  <c:v>4.5598530999999998</c:v>
                </c:pt>
                <c:pt idx="174">
                  <c:v>4.4481691999999997</c:v>
                </c:pt>
                <c:pt idx="175">
                  <c:v>2.8923074999999998</c:v>
                </c:pt>
                <c:pt idx="176">
                  <c:v>1.4007727000000001</c:v>
                </c:pt>
                <c:pt idx="177">
                  <c:v>1.6459222</c:v>
                </c:pt>
                <c:pt idx="178">
                  <c:v>2.5333068000000001</c:v>
                </c:pt>
                <c:pt idx="179">
                  <c:v>2.5625632</c:v>
                </c:pt>
                <c:pt idx="180">
                  <c:v>2.2444913</c:v>
                </c:pt>
                <c:pt idx="181">
                  <c:v>1.9210318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'IP3'!$W$2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'IP3'!$V$5:$V$186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'IP3'!$X$5:$X$186</c:f>
              <c:numCache>
                <c:formatCode>General</c:formatCode>
                <c:ptCount val="182"/>
                <c:pt idx="0">
                  <c:v>-86.854186999999996</c:v>
                </c:pt>
                <c:pt idx="1">
                  <c:v>-90.694373999999996</c:v>
                </c:pt>
                <c:pt idx="2">
                  <c:v>-88.035385000000005</c:v>
                </c:pt>
                <c:pt idx="3">
                  <c:v>-75.778244000000001</c:v>
                </c:pt>
                <c:pt idx="4">
                  <c:v>-53.698596999999999</c:v>
                </c:pt>
                <c:pt idx="5">
                  <c:v>-38.078209000000001</c:v>
                </c:pt>
                <c:pt idx="6">
                  <c:v>-36.377730999999997</c:v>
                </c:pt>
                <c:pt idx="7">
                  <c:v>-44.439964000000003</c:v>
                </c:pt>
                <c:pt idx="8">
                  <c:v>-49.869174999999998</c:v>
                </c:pt>
                <c:pt idx="9">
                  <c:v>-42.922168999999997</c:v>
                </c:pt>
                <c:pt idx="10">
                  <c:v>-25.848355999999999</c:v>
                </c:pt>
                <c:pt idx="11">
                  <c:v>-9.2166557000000005</c:v>
                </c:pt>
                <c:pt idx="12">
                  <c:v>0.93990868000000005</c:v>
                </c:pt>
                <c:pt idx="13">
                  <c:v>5.4722824000000001</c:v>
                </c:pt>
                <c:pt idx="14">
                  <c:v>7.1847820000000002</c:v>
                </c:pt>
                <c:pt idx="15">
                  <c:v>7.7186952</c:v>
                </c:pt>
                <c:pt idx="16">
                  <c:v>7.6436976999999997</c:v>
                </c:pt>
                <c:pt idx="17">
                  <c:v>8.1159800999999998</c:v>
                </c:pt>
                <c:pt idx="18">
                  <c:v>8.3366909000000007</c:v>
                </c:pt>
                <c:pt idx="19">
                  <c:v>8.2390194000000001</c:v>
                </c:pt>
                <c:pt idx="20">
                  <c:v>7.9573884000000001</c:v>
                </c:pt>
                <c:pt idx="21">
                  <c:v>7.3044146999999997</c:v>
                </c:pt>
                <c:pt idx="22">
                  <c:v>6.6535954000000004</c:v>
                </c:pt>
                <c:pt idx="23">
                  <c:v>5.9222368999999997</c:v>
                </c:pt>
                <c:pt idx="24">
                  <c:v>5.8089918999999997</c:v>
                </c:pt>
                <c:pt idx="25">
                  <c:v>5.7842064000000004</c:v>
                </c:pt>
                <c:pt idx="26">
                  <c:v>6.6149335000000002</c:v>
                </c:pt>
                <c:pt idx="27">
                  <c:v>6.9460148999999998</c:v>
                </c:pt>
                <c:pt idx="28">
                  <c:v>7.5220032000000003</c:v>
                </c:pt>
                <c:pt idx="29">
                  <c:v>8.5365953000000001</c:v>
                </c:pt>
                <c:pt idx="30">
                  <c:v>9.2945051000000003</c:v>
                </c:pt>
                <c:pt idx="31">
                  <c:v>10.955178999999999</c:v>
                </c:pt>
                <c:pt idx="32">
                  <c:v>11.764744</c:v>
                </c:pt>
                <c:pt idx="33">
                  <c:v>11.994355000000001</c:v>
                </c:pt>
                <c:pt idx="34">
                  <c:v>11.556839999999999</c:v>
                </c:pt>
                <c:pt idx="35">
                  <c:v>10.653928000000001</c:v>
                </c:pt>
                <c:pt idx="36">
                  <c:v>10.873023</c:v>
                </c:pt>
                <c:pt idx="37">
                  <c:v>11.609472</c:v>
                </c:pt>
                <c:pt idx="38">
                  <c:v>12.448852</c:v>
                </c:pt>
                <c:pt idx="39">
                  <c:v>12.656487</c:v>
                </c:pt>
                <c:pt idx="40">
                  <c:v>12.399988</c:v>
                </c:pt>
                <c:pt idx="41">
                  <c:v>12.735379</c:v>
                </c:pt>
                <c:pt idx="42">
                  <c:v>14.063333999999999</c:v>
                </c:pt>
                <c:pt idx="43">
                  <c:v>15.005031000000001</c:v>
                </c:pt>
                <c:pt idx="44">
                  <c:v>16.317017</c:v>
                </c:pt>
                <c:pt idx="45">
                  <c:v>17.336182000000001</c:v>
                </c:pt>
                <c:pt idx="46">
                  <c:v>16.49015</c:v>
                </c:pt>
                <c:pt idx="47">
                  <c:v>14.384615999999999</c:v>
                </c:pt>
                <c:pt idx="48">
                  <c:v>12.030492000000001</c:v>
                </c:pt>
                <c:pt idx="49">
                  <c:v>10.707274999999999</c:v>
                </c:pt>
                <c:pt idx="50">
                  <c:v>9.2799548999999999</c:v>
                </c:pt>
                <c:pt idx="51">
                  <c:v>7.9532999999999996</c:v>
                </c:pt>
                <c:pt idx="52">
                  <c:v>8.6476021000000003</c:v>
                </c:pt>
                <c:pt idx="53">
                  <c:v>10.689489999999999</c:v>
                </c:pt>
                <c:pt idx="54">
                  <c:v>12.191731000000001</c:v>
                </c:pt>
                <c:pt idx="55">
                  <c:v>12.228783</c:v>
                </c:pt>
                <c:pt idx="56">
                  <c:v>10.878555</c:v>
                </c:pt>
                <c:pt idx="57">
                  <c:v>9.5279427000000005</c:v>
                </c:pt>
                <c:pt idx="58">
                  <c:v>8.6503324999999993</c:v>
                </c:pt>
                <c:pt idx="59">
                  <c:v>8.8724927999999998</c:v>
                </c:pt>
                <c:pt idx="60">
                  <c:v>9.8395653000000003</c:v>
                </c:pt>
                <c:pt idx="61">
                  <c:v>11.022344</c:v>
                </c:pt>
                <c:pt idx="62">
                  <c:v>11.244576</c:v>
                </c:pt>
                <c:pt idx="63">
                  <c:v>10.189634</c:v>
                </c:pt>
                <c:pt idx="64">
                  <c:v>8.8187999999999995</c:v>
                </c:pt>
                <c:pt idx="65">
                  <c:v>7.9773459000000004</c:v>
                </c:pt>
                <c:pt idx="66">
                  <c:v>7.8385949000000004</c:v>
                </c:pt>
                <c:pt idx="67">
                  <c:v>8.5001621000000007</c:v>
                </c:pt>
                <c:pt idx="68">
                  <c:v>9.9210595999999995</c:v>
                </c:pt>
                <c:pt idx="69">
                  <c:v>12.084527</c:v>
                </c:pt>
                <c:pt idx="70">
                  <c:v>14.960691000000001</c:v>
                </c:pt>
                <c:pt idx="71">
                  <c:v>17.975262000000001</c:v>
                </c:pt>
                <c:pt idx="72">
                  <c:v>16.656475</c:v>
                </c:pt>
                <c:pt idx="73">
                  <c:v>13.173171999999999</c:v>
                </c:pt>
                <c:pt idx="74">
                  <c:v>8.7564316000000009</c:v>
                </c:pt>
                <c:pt idx="75">
                  <c:v>8.2756357000000005</c:v>
                </c:pt>
                <c:pt idx="76">
                  <c:v>8.9340829999999993</c:v>
                </c:pt>
                <c:pt idx="77">
                  <c:v>9.5940285000000003</c:v>
                </c:pt>
                <c:pt idx="78">
                  <c:v>10.006479000000001</c:v>
                </c:pt>
                <c:pt idx="79">
                  <c:v>10.29529</c:v>
                </c:pt>
                <c:pt idx="80">
                  <c:v>11.029049000000001</c:v>
                </c:pt>
                <c:pt idx="81">
                  <c:v>12.157384</c:v>
                </c:pt>
                <c:pt idx="82">
                  <c:v>13.244711000000001</c:v>
                </c:pt>
                <c:pt idx="83">
                  <c:v>14.002371999999999</c:v>
                </c:pt>
                <c:pt idx="84">
                  <c:v>15.014488</c:v>
                </c:pt>
                <c:pt idx="85">
                  <c:v>16.448668000000001</c:v>
                </c:pt>
                <c:pt idx="86">
                  <c:v>18.262720000000002</c:v>
                </c:pt>
                <c:pt idx="87">
                  <c:v>19.1738</c:v>
                </c:pt>
                <c:pt idx="88">
                  <c:v>19.877333</c:v>
                </c:pt>
                <c:pt idx="89">
                  <c:v>19.766784999999999</c:v>
                </c:pt>
                <c:pt idx="90">
                  <c:v>19.053961000000001</c:v>
                </c:pt>
                <c:pt idx="91">
                  <c:v>17.216619000000001</c:v>
                </c:pt>
                <c:pt idx="92">
                  <c:v>15.955069999999999</c:v>
                </c:pt>
                <c:pt idx="93">
                  <c:v>14.482621</c:v>
                </c:pt>
                <c:pt idx="94">
                  <c:v>14.653492999999999</c:v>
                </c:pt>
                <c:pt idx="95">
                  <c:v>15.899134</c:v>
                </c:pt>
                <c:pt idx="96">
                  <c:v>16.290303999999999</c:v>
                </c:pt>
                <c:pt idx="97">
                  <c:v>15.778451</c:v>
                </c:pt>
                <c:pt idx="98">
                  <c:v>13.967425</c:v>
                </c:pt>
                <c:pt idx="99">
                  <c:v>12.364813</c:v>
                </c:pt>
                <c:pt idx="100">
                  <c:v>12.205437</c:v>
                </c:pt>
                <c:pt idx="101">
                  <c:v>12.570487</c:v>
                </c:pt>
                <c:pt idx="102">
                  <c:v>13.918009</c:v>
                </c:pt>
                <c:pt idx="103">
                  <c:v>16.065531</c:v>
                </c:pt>
                <c:pt idx="104">
                  <c:v>15.017306</c:v>
                </c:pt>
                <c:pt idx="105">
                  <c:v>13.999188999999999</c:v>
                </c:pt>
                <c:pt idx="106">
                  <c:v>13.223798</c:v>
                </c:pt>
                <c:pt idx="107">
                  <c:v>13.75075</c:v>
                </c:pt>
                <c:pt idx="108">
                  <c:v>13.808058000000001</c:v>
                </c:pt>
                <c:pt idx="109">
                  <c:v>12.558789000000001</c:v>
                </c:pt>
                <c:pt idx="110">
                  <c:v>12.767097</c:v>
                </c:pt>
                <c:pt idx="111">
                  <c:v>12.479086000000001</c:v>
                </c:pt>
                <c:pt idx="112">
                  <c:v>12.861443</c:v>
                </c:pt>
                <c:pt idx="113">
                  <c:v>13.151578000000001</c:v>
                </c:pt>
                <c:pt idx="114">
                  <c:v>12.607715000000001</c:v>
                </c:pt>
                <c:pt idx="115">
                  <c:v>14.014688</c:v>
                </c:pt>
                <c:pt idx="116">
                  <c:v>12.012153</c:v>
                </c:pt>
                <c:pt idx="117">
                  <c:v>12.322781000000001</c:v>
                </c:pt>
                <c:pt idx="118">
                  <c:v>10.955705999999999</c:v>
                </c:pt>
                <c:pt idx="119">
                  <c:v>12.725847999999999</c:v>
                </c:pt>
                <c:pt idx="120">
                  <c:v>12.759850999999999</c:v>
                </c:pt>
                <c:pt idx="121">
                  <c:v>13.192686</c:v>
                </c:pt>
                <c:pt idx="122">
                  <c:v>12.214822</c:v>
                </c:pt>
                <c:pt idx="123">
                  <c:v>11.899217</c:v>
                </c:pt>
                <c:pt idx="124">
                  <c:v>10.165891999999999</c:v>
                </c:pt>
                <c:pt idx="125">
                  <c:v>9.9099740999999995</c:v>
                </c:pt>
                <c:pt idx="126">
                  <c:v>9.3142405000000004</c:v>
                </c:pt>
                <c:pt idx="127">
                  <c:v>9.1826142999999991</c:v>
                </c:pt>
                <c:pt idx="128">
                  <c:v>8.9493846999999995</c:v>
                </c:pt>
                <c:pt idx="129">
                  <c:v>8.8580369999999995</c:v>
                </c:pt>
                <c:pt idx="130">
                  <c:v>10.198171</c:v>
                </c:pt>
                <c:pt idx="131">
                  <c:v>11.071389</c:v>
                </c:pt>
                <c:pt idx="132">
                  <c:v>12.470808999999999</c:v>
                </c:pt>
                <c:pt idx="133">
                  <c:v>11.541282000000001</c:v>
                </c:pt>
                <c:pt idx="134">
                  <c:v>11.380787</c:v>
                </c:pt>
                <c:pt idx="135">
                  <c:v>9.5825300000000002</c:v>
                </c:pt>
                <c:pt idx="136">
                  <c:v>8.7498874999999998</c:v>
                </c:pt>
                <c:pt idx="137">
                  <c:v>7.0134601999999999</c:v>
                </c:pt>
                <c:pt idx="138">
                  <c:v>8.0387296999999993</c:v>
                </c:pt>
                <c:pt idx="139">
                  <c:v>9.4688511000000002</c:v>
                </c:pt>
                <c:pt idx="140">
                  <c:v>10.157835</c:v>
                </c:pt>
                <c:pt idx="141">
                  <c:v>10.670458</c:v>
                </c:pt>
                <c:pt idx="142">
                  <c:v>10.675064000000001</c:v>
                </c:pt>
                <c:pt idx="143">
                  <c:v>11.316134</c:v>
                </c:pt>
                <c:pt idx="144">
                  <c:v>10.142794</c:v>
                </c:pt>
                <c:pt idx="145">
                  <c:v>9.4670752999999994</c:v>
                </c:pt>
                <c:pt idx="146">
                  <c:v>8.1351098999999998</c:v>
                </c:pt>
                <c:pt idx="147">
                  <c:v>8.2656784000000005</c:v>
                </c:pt>
                <c:pt idx="148">
                  <c:v>7.2912879000000004</c:v>
                </c:pt>
                <c:pt idx="149">
                  <c:v>8.0864182000000007</c:v>
                </c:pt>
                <c:pt idx="150">
                  <c:v>9.8892412000000007</c:v>
                </c:pt>
                <c:pt idx="151">
                  <c:v>11.755418000000001</c:v>
                </c:pt>
                <c:pt idx="152">
                  <c:v>12.365596999999999</c:v>
                </c:pt>
                <c:pt idx="153">
                  <c:v>12.658863999999999</c:v>
                </c:pt>
                <c:pt idx="154">
                  <c:v>12.340930999999999</c:v>
                </c:pt>
                <c:pt idx="155">
                  <c:v>12.474126999999999</c:v>
                </c:pt>
                <c:pt idx="156">
                  <c:v>11.690502</c:v>
                </c:pt>
                <c:pt idx="157">
                  <c:v>11.411068999999999</c:v>
                </c:pt>
                <c:pt idx="158">
                  <c:v>11.752554999999999</c:v>
                </c:pt>
                <c:pt idx="159">
                  <c:v>11.198915</c:v>
                </c:pt>
                <c:pt idx="160">
                  <c:v>11.197447</c:v>
                </c:pt>
                <c:pt idx="161">
                  <c:v>10.477809000000001</c:v>
                </c:pt>
                <c:pt idx="162">
                  <c:v>11.456719</c:v>
                </c:pt>
                <c:pt idx="163">
                  <c:v>12.723015</c:v>
                </c:pt>
                <c:pt idx="164">
                  <c:v>12.570703</c:v>
                </c:pt>
                <c:pt idx="165">
                  <c:v>10.676863000000001</c:v>
                </c:pt>
                <c:pt idx="166">
                  <c:v>7.8191747999999999</c:v>
                </c:pt>
                <c:pt idx="167">
                  <c:v>7.1223850000000004</c:v>
                </c:pt>
                <c:pt idx="168">
                  <c:v>5.3527861000000003</c:v>
                </c:pt>
                <c:pt idx="169">
                  <c:v>5.0214642999999999</c:v>
                </c:pt>
                <c:pt idx="170">
                  <c:v>4.0064387000000004</c:v>
                </c:pt>
                <c:pt idx="171">
                  <c:v>3.6931281</c:v>
                </c:pt>
                <c:pt idx="172">
                  <c:v>4.5015583000000001</c:v>
                </c:pt>
                <c:pt idx="173">
                  <c:v>3.5780983000000002</c:v>
                </c:pt>
                <c:pt idx="174">
                  <c:v>2.9551338999999999</c:v>
                </c:pt>
                <c:pt idx="175">
                  <c:v>8.0195315000000003E-2</c:v>
                </c:pt>
                <c:pt idx="176">
                  <c:v>-1.2693220000000001</c:v>
                </c:pt>
                <c:pt idx="177">
                  <c:v>-1.3392466999999999</c:v>
                </c:pt>
                <c:pt idx="178">
                  <c:v>3.3715501000000002E-2</c:v>
                </c:pt>
                <c:pt idx="179">
                  <c:v>0.8108322</c:v>
                </c:pt>
                <c:pt idx="180">
                  <c:v>1.2966070999999999</c:v>
                </c:pt>
                <c:pt idx="181">
                  <c:v>0.94075114000000004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'IP3'!$Z$2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'IP3'!$AA$5:$AA$103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'IP3'!$AC$2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'IP3'!$AB$5:$AB$104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'IP3'!$AD$5:$AD$103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'IP3'!$AF$2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rnd"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'IP3'!$AE$5:$AE$103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'IP3'!$AG$5:$AG$103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4"/>
      </c:valAx>
      <c:valAx>
        <c:axId val="111657344"/>
        <c:scaling>
          <c:orientation val="minMax"/>
          <c:max val="25"/>
          <c:min val="-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648636396452184"/>
          <c:y val="0.57513159813356662"/>
          <c:w val="0.19632951264612125"/>
          <c:h val="0.224195100612423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'IP3'!$AX$2</c:f>
              <c:strCache>
                <c:ptCount val="1"/>
                <c:pt idx="0">
                  <c:v>+18 dBm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'IP3'!$AW$5:$AW$186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'IP3'!$AY$5:$AY$186</c:f>
              <c:numCache>
                <c:formatCode>General</c:formatCode>
                <c:ptCount val="182"/>
                <c:pt idx="0">
                  <c:v>-3.7424748000000001</c:v>
                </c:pt>
                <c:pt idx="1">
                  <c:v>-4.4416989999999998</c:v>
                </c:pt>
                <c:pt idx="2">
                  <c:v>-3.2018449000000002</c:v>
                </c:pt>
                <c:pt idx="3">
                  <c:v>-0.74869244999999995</c:v>
                </c:pt>
                <c:pt idx="4">
                  <c:v>5.0639830000000003</c:v>
                </c:pt>
                <c:pt idx="5">
                  <c:v>10.236583</c:v>
                </c:pt>
                <c:pt idx="6">
                  <c:v>14.725512999999999</c:v>
                </c:pt>
                <c:pt idx="7">
                  <c:v>13.777926000000001</c:v>
                </c:pt>
                <c:pt idx="8">
                  <c:v>11.517355</c:v>
                </c:pt>
                <c:pt idx="9">
                  <c:v>10.022786</c:v>
                </c:pt>
                <c:pt idx="10">
                  <c:v>10.789994999999999</c:v>
                </c:pt>
                <c:pt idx="11">
                  <c:v>12.677867000000001</c:v>
                </c:pt>
                <c:pt idx="12">
                  <c:v>13.307513999999999</c:v>
                </c:pt>
                <c:pt idx="13">
                  <c:v>13.661098000000001</c:v>
                </c:pt>
                <c:pt idx="14">
                  <c:v>12.933548999999999</c:v>
                </c:pt>
                <c:pt idx="15">
                  <c:v>12.17812</c:v>
                </c:pt>
                <c:pt idx="16">
                  <c:v>11.395163999999999</c:v>
                </c:pt>
                <c:pt idx="17">
                  <c:v>10.550494</c:v>
                </c:pt>
                <c:pt idx="18">
                  <c:v>9.5683746000000003</c:v>
                </c:pt>
                <c:pt idx="19">
                  <c:v>8.5245332999999999</c:v>
                </c:pt>
                <c:pt idx="20">
                  <c:v>7.9827427999999996</c:v>
                </c:pt>
                <c:pt idx="21">
                  <c:v>8.2605333000000005</c:v>
                </c:pt>
                <c:pt idx="22">
                  <c:v>8.8277502000000005</c:v>
                </c:pt>
                <c:pt idx="23">
                  <c:v>9.4651364999999998</c:v>
                </c:pt>
                <c:pt idx="24">
                  <c:v>9.8829832</c:v>
                </c:pt>
                <c:pt idx="25">
                  <c:v>9.7672910999999996</c:v>
                </c:pt>
                <c:pt idx="26">
                  <c:v>10.629137999999999</c:v>
                </c:pt>
                <c:pt idx="27">
                  <c:v>10.907997</c:v>
                </c:pt>
                <c:pt idx="28">
                  <c:v>11.997945</c:v>
                </c:pt>
                <c:pt idx="29">
                  <c:v>12.356464000000001</c:v>
                </c:pt>
                <c:pt idx="30">
                  <c:v>12.909958</c:v>
                </c:pt>
                <c:pt idx="31">
                  <c:v>13.784204000000001</c:v>
                </c:pt>
                <c:pt idx="32">
                  <c:v>13.862271</c:v>
                </c:pt>
                <c:pt idx="33">
                  <c:v>14.138801000000001</c:v>
                </c:pt>
                <c:pt idx="34">
                  <c:v>14.296246999999999</c:v>
                </c:pt>
                <c:pt idx="35">
                  <c:v>14.356521000000001</c:v>
                </c:pt>
                <c:pt idx="36">
                  <c:v>14.439596</c:v>
                </c:pt>
                <c:pt idx="37">
                  <c:v>14.512441000000001</c:v>
                </c:pt>
                <c:pt idx="38">
                  <c:v>14.63158</c:v>
                </c:pt>
                <c:pt idx="39">
                  <c:v>15.392239</c:v>
                </c:pt>
                <c:pt idx="40">
                  <c:v>16.040109999999999</c:v>
                </c:pt>
                <c:pt idx="41">
                  <c:v>17.420577999999999</c:v>
                </c:pt>
                <c:pt idx="42">
                  <c:v>19.158353999999999</c:v>
                </c:pt>
                <c:pt idx="43">
                  <c:v>21.966131000000001</c:v>
                </c:pt>
                <c:pt idx="44">
                  <c:v>22.312635</c:v>
                </c:pt>
                <c:pt idx="45">
                  <c:v>21.670684999999999</c:v>
                </c:pt>
                <c:pt idx="46">
                  <c:v>19.804411000000002</c:v>
                </c:pt>
                <c:pt idx="47">
                  <c:v>19.082778999999999</c:v>
                </c:pt>
                <c:pt idx="48">
                  <c:v>18.294049999999999</c:v>
                </c:pt>
                <c:pt idx="49">
                  <c:v>17.158693</c:v>
                </c:pt>
                <c:pt idx="50">
                  <c:v>16.642447000000001</c:v>
                </c:pt>
                <c:pt idx="51">
                  <c:v>15.795182</c:v>
                </c:pt>
                <c:pt idx="52">
                  <c:v>15.053981</c:v>
                </c:pt>
                <c:pt idx="53">
                  <c:v>14.516351999999999</c:v>
                </c:pt>
                <c:pt idx="54">
                  <c:v>13.818466000000001</c:v>
                </c:pt>
                <c:pt idx="55">
                  <c:v>13.823383</c:v>
                </c:pt>
                <c:pt idx="56">
                  <c:v>14.435457</c:v>
                </c:pt>
                <c:pt idx="57">
                  <c:v>15.859574</c:v>
                </c:pt>
                <c:pt idx="58">
                  <c:v>16.112439999999999</c:v>
                </c:pt>
                <c:pt idx="59">
                  <c:v>15.280623</c:v>
                </c:pt>
                <c:pt idx="60">
                  <c:v>15.157221</c:v>
                </c:pt>
                <c:pt idx="61">
                  <c:v>16.883343</c:v>
                </c:pt>
                <c:pt idx="62">
                  <c:v>19.281717</c:v>
                </c:pt>
                <c:pt idx="63">
                  <c:v>19.754881000000001</c:v>
                </c:pt>
                <c:pt idx="64">
                  <c:v>19.792473000000001</c:v>
                </c:pt>
                <c:pt idx="65">
                  <c:v>18.972892999999999</c:v>
                </c:pt>
                <c:pt idx="66">
                  <c:v>18.639486000000002</c:v>
                </c:pt>
                <c:pt idx="67">
                  <c:v>17.997682999999999</c:v>
                </c:pt>
                <c:pt idx="68">
                  <c:v>17.329521</c:v>
                </c:pt>
                <c:pt idx="69">
                  <c:v>17.381019999999999</c:v>
                </c:pt>
                <c:pt idx="70">
                  <c:v>18.088622999999998</c:v>
                </c:pt>
                <c:pt idx="71">
                  <c:v>19.091118000000002</c:v>
                </c:pt>
                <c:pt idx="72">
                  <c:v>19.925196</c:v>
                </c:pt>
                <c:pt idx="73">
                  <c:v>19.222200000000001</c:v>
                </c:pt>
                <c:pt idx="74">
                  <c:v>18.774307</c:v>
                </c:pt>
                <c:pt idx="75">
                  <c:v>19.680803000000001</c:v>
                </c:pt>
                <c:pt idx="76">
                  <c:v>19.973659999999999</c:v>
                </c:pt>
                <c:pt idx="77">
                  <c:v>19.632446000000002</c:v>
                </c:pt>
                <c:pt idx="78">
                  <c:v>18.615200000000002</c:v>
                </c:pt>
                <c:pt idx="79">
                  <c:v>18.069637</c:v>
                </c:pt>
                <c:pt idx="80">
                  <c:v>17.967414999999999</c:v>
                </c:pt>
                <c:pt idx="81">
                  <c:v>17.017472999999999</c:v>
                </c:pt>
                <c:pt idx="82">
                  <c:v>16.644328999999999</c:v>
                </c:pt>
                <c:pt idx="83">
                  <c:v>15.980324</c:v>
                </c:pt>
                <c:pt idx="84">
                  <c:v>15.950063999999999</c:v>
                </c:pt>
                <c:pt idx="85">
                  <c:v>15.486466999999999</c:v>
                </c:pt>
                <c:pt idx="86">
                  <c:v>15.153449999999999</c:v>
                </c:pt>
                <c:pt idx="87">
                  <c:v>13.963379</c:v>
                </c:pt>
                <c:pt idx="88">
                  <c:v>13.572393</c:v>
                </c:pt>
                <c:pt idx="89">
                  <c:v>13.171882</c:v>
                </c:pt>
                <c:pt idx="90">
                  <c:v>12.928364</c:v>
                </c:pt>
                <c:pt idx="91">
                  <c:v>13.368677999999999</c:v>
                </c:pt>
                <c:pt idx="92">
                  <c:v>14.204276</c:v>
                </c:pt>
                <c:pt idx="93">
                  <c:v>14.746881999999999</c:v>
                </c:pt>
                <c:pt idx="94">
                  <c:v>14.452</c:v>
                </c:pt>
                <c:pt idx="95">
                  <c:v>14.130315</c:v>
                </c:pt>
                <c:pt idx="96">
                  <c:v>13.644633000000001</c:v>
                </c:pt>
                <c:pt idx="97">
                  <c:v>13.501552</c:v>
                </c:pt>
                <c:pt idx="98">
                  <c:v>13.315573000000001</c:v>
                </c:pt>
                <c:pt idx="99">
                  <c:v>13.114826000000001</c:v>
                </c:pt>
                <c:pt idx="100">
                  <c:v>12.608942000000001</c:v>
                </c:pt>
                <c:pt idx="101">
                  <c:v>14.118359999999999</c:v>
                </c:pt>
                <c:pt idx="102">
                  <c:v>12.740043</c:v>
                </c:pt>
                <c:pt idx="103">
                  <c:v>13.824298000000001</c:v>
                </c:pt>
                <c:pt idx="104">
                  <c:v>12.125173</c:v>
                </c:pt>
                <c:pt idx="105">
                  <c:v>13.048456</c:v>
                </c:pt>
                <c:pt idx="106">
                  <c:v>11.437495999999999</c:v>
                </c:pt>
                <c:pt idx="107">
                  <c:v>12.698553</c:v>
                </c:pt>
                <c:pt idx="108">
                  <c:v>11.264509</c:v>
                </c:pt>
                <c:pt idx="109">
                  <c:v>13.322896999999999</c:v>
                </c:pt>
                <c:pt idx="110">
                  <c:v>12.315396</c:v>
                </c:pt>
                <c:pt idx="111">
                  <c:v>13.433349</c:v>
                </c:pt>
                <c:pt idx="112">
                  <c:v>11.748151</c:v>
                </c:pt>
                <c:pt idx="113">
                  <c:v>11.437618000000001</c:v>
                </c:pt>
                <c:pt idx="114">
                  <c:v>10.356427</c:v>
                </c:pt>
                <c:pt idx="115">
                  <c:v>10.024981</c:v>
                </c:pt>
                <c:pt idx="116">
                  <c:v>9.5526409000000001</c:v>
                </c:pt>
                <c:pt idx="117">
                  <c:v>9.4598178999999991</c:v>
                </c:pt>
                <c:pt idx="118">
                  <c:v>9.1568394000000009</c:v>
                </c:pt>
                <c:pt idx="119">
                  <c:v>9.3079499999999999</c:v>
                </c:pt>
                <c:pt idx="120">
                  <c:v>9.1709223000000009</c:v>
                </c:pt>
                <c:pt idx="121">
                  <c:v>8.9416493999999993</c:v>
                </c:pt>
                <c:pt idx="122">
                  <c:v>8.4292221000000005</c:v>
                </c:pt>
                <c:pt idx="123">
                  <c:v>8.0893411999999998</c:v>
                </c:pt>
                <c:pt idx="124">
                  <c:v>7.4735179</c:v>
                </c:pt>
                <c:pt idx="125">
                  <c:v>7.3132248000000004</c:v>
                </c:pt>
                <c:pt idx="126">
                  <c:v>6.5204333999999999</c:v>
                </c:pt>
                <c:pt idx="127">
                  <c:v>6.5182609999999999</c:v>
                </c:pt>
                <c:pt idx="128">
                  <c:v>5.4777788999999997</c:v>
                </c:pt>
                <c:pt idx="129">
                  <c:v>5.4240952</c:v>
                </c:pt>
                <c:pt idx="130">
                  <c:v>5.4988007999999997</c:v>
                </c:pt>
                <c:pt idx="131">
                  <c:v>6.5907235000000002</c:v>
                </c:pt>
                <c:pt idx="132">
                  <c:v>7.1875086000000001</c:v>
                </c:pt>
                <c:pt idx="133">
                  <c:v>7.2263226999999999</c:v>
                </c:pt>
                <c:pt idx="134">
                  <c:v>6.9377499</c:v>
                </c:pt>
                <c:pt idx="135">
                  <c:v>6.4738350000000002</c:v>
                </c:pt>
                <c:pt idx="136">
                  <c:v>6.3564930000000004</c:v>
                </c:pt>
                <c:pt idx="137">
                  <c:v>6.1680031</c:v>
                </c:pt>
                <c:pt idx="138">
                  <c:v>7.5937375999999999</c:v>
                </c:pt>
                <c:pt idx="139">
                  <c:v>7.6637057999999998</c:v>
                </c:pt>
                <c:pt idx="140">
                  <c:v>8.9454107</c:v>
                </c:pt>
                <c:pt idx="141">
                  <c:v>8.4560279999999999</c:v>
                </c:pt>
                <c:pt idx="142">
                  <c:v>9.7948941999999999</c:v>
                </c:pt>
                <c:pt idx="143">
                  <c:v>11.30517</c:v>
                </c:pt>
                <c:pt idx="144">
                  <c:v>12.98996</c:v>
                </c:pt>
                <c:pt idx="145">
                  <c:v>13.537388999999999</c:v>
                </c:pt>
                <c:pt idx="146">
                  <c:v>13.275884</c:v>
                </c:pt>
                <c:pt idx="147">
                  <c:v>12.555349</c:v>
                </c:pt>
                <c:pt idx="148">
                  <c:v>11.785841</c:v>
                </c:pt>
                <c:pt idx="149">
                  <c:v>10.345513</c:v>
                </c:pt>
                <c:pt idx="150">
                  <c:v>10.283443999999999</c:v>
                </c:pt>
                <c:pt idx="151">
                  <c:v>11.982087</c:v>
                </c:pt>
                <c:pt idx="152">
                  <c:v>12.792911999999999</c:v>
                </c:pt>
                <c:pt idx="153">
                  <c:v>12.909496000000001</c:v>
                </c:pt>
                <c:pt idx="154">
                  <c:v>10.715801000000001</c:v>
                </c:pt>
                <c:pt idx="155">
                  <c:v>8.9384890000000006</c:v>
                </c:pt>
                <c:pt idx="156">
                  <c:v>6.9970087999999997</c:v>
                </c:pt>
                <c:pt idx="157">
                  <c:v>6.1564689000000001</c:v>
                </c:pt>
                <c:pt idx="158">
                  <c:v>5.7528267</c:v>
                </c:pt>
                <c:pt idx="159">
                  <c:v>5.5579472000000001</c:v>
                </c:pt>
                <c:pt idx="160">
                  <c:v>4.6911063000000004</c:v>
                </c:pt>
                <c:pt idx="161">
                  <c:v>4.6478481</c:v>
                </c:pt>
                <c:pt idx="162">
                  <c:v>4.8686996000000002</c:v>
                </c:pt>
                <c:pt idx="163">
                  <c:v>5.2899441999999999</c:v>
                </c:pt>
                <c:pt idx="164">
                  <c:v>5.4879731999999999</c:v>
                </c:pt>
                <c:pt idx="165">
                  <c:v>4.4909945000000002</c:v>
                </c:pt>
                <c:pt idx="166">
                  <c:v>3.632755</c:v>
                </c:pt>
                <c:pt idx="167">
                  <c:v>2.2995535999999999</c:v>
                </c:pt>
                <c:pt idx="168">
                  <c:v>1.2515105</c:v>
                </c:pt>
                <c:pt idx="169">
                  <c:v>0.79599196000000005</c:v>
                </c:pt>
                <c:pt idx="170">
                  <c:v>0.31082275999999998</c:v>
                </c:pt>
                <c:pt idx="171">
                  <c:v>0.40711217999999999</c:v>
                </c:pt>
                <c:pt idx="172">
                  <c:v>0.77015537000000001</c:v>
                </c:pt>
                <c:pt idx="173">
                  <c:v>0.68689650000000002</c:v>
                </c:pt>
                <c:pt idx="174">
                  <c:v>0.83171231000000001</c:v>
                </c:pt>
                <c:pt idx="175">
                  <c:v>-0.69607985000000006</c:v>
                </c:pt>
                <c:pt idx="176">
                  <c:v>-1.2135829</c:v>
                </c:pt>
                <c:pt idx="177">
                  <c:v>-2.3805822999999999</c:v>
                </c:pt>
                <c:pt idx="178">
                  <c:v>-2.1035027999999998</c:v>
                </c:pt>
                <c:pt idx="179">
                  <c:v>-2.5727730000000002</c:v>
                </c:pt>
                <c:pt idx="180">
                  <c:v>-2.3938695999999999</c:v>
                </c:pt>
                <c:pt idx="181">
                  <c:v>-2.5420427000000001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'IP3'!$BA$2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'IP3'!$AZ$5:$AZ$186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'IP3'!$BB$5:$BB$186</c:f>
              <c:numCache>
                <c:formatCode>General</c:formatCode>
                <c:ptCount val="182"/>
                <c:pt idx="0">
                  <c:v>-13.433389999999999</c:v>
                </c:pt>
                <c:pt idx="1">
                  <c:v>-18.575212000000001</c:v>
                </c:pt>
                <c:pt idx="2">
                  <c:v>-16.132007999999999</c:v>
                </c:pt>
                <c:pt idx="3">
                  <c:v>-12.395348</c:v>
                </c:pt>
                <c:pt idx="4">
                  <c:v>-0.38056779000000002</c:v>
                </c:pt>
                <c:pt idx="5">
                  <c:v>4.9691071999999998</c:v>
                </c:pt>
                <c:pt idx="6">
                  <c:v>9.0372857999999994</c:v>
                </c:pt>
                <c:pt idx="7">
                  <c:v>7.0062398999999997</c:v>
                </c:pt>
                <c:pt idx="8">
                  <c:v>4.4271183000000001</c:v>
                </c:pt>
                <c:pt idx="9">
                  <c:v>3.0147420999999999</c:v>
                </c:pt>
                <c:pt idx="10">
                  <c:v>5.6465930999999996</c:v>
                </c:pt>
                <c:pt idx="11">
                  <c:v>9.1590118</c:v>
                </c:pt>
                <c:pt idx="12">
                  <c:v>11.695902999999999</c:v>
                </c:pt>
                <c:pt idx="13">
                  <c:v>12.819900000000001</c:v>
                </c:pt>
                <c:pt idx="14">
                  <c:v>12.696242</c:v>
                </c:pt>
                <c:pt idx="15">
                  <c:v>11.663242</c:v>
                </c:pt>
                <c:pt idx="16">
                  <c:v>10.961321999999999</c:v>
                </c:pt>
                <c:pt idx="17">
                  <c:v>10.2668</c:v>
                </c:pt>
                <c:pt idx="18">
                  <c:v>9.3180370000000003</c:v>
                </c:pt>
                <c:pt idx="19">
                  <c:v>8.3402490999999994</c:v>
                </c:pt>
                <c:pt idx="20">
                  <c:v>7.5934147999999997</c:v>
                </c:pt>
                <c:pt idx="21">
                  <c:v>7.7154883999999999</c:v>
                </c:pt>
                <c:pt idx="22">
                  <c:v>8.0595884000000009</c:v>
                </c:pt>
                <c:pt idx="23">
                  <c:v>8.7371444999999994</c:v>
                </c:pt>
                <c:pt idx="24">
                  <c:v>9.1912974999999992</c:v>
                </c:pt>
                <c:pt idx="25">
                  <c:v>9.3459634999999999</c:v>
                </c:pt>
                <c:pt idx="26">
                  <c:v>10.27036</c:v>
                </c:pt>
                <c:pt idx="27">
                  <c:v>10.643556999999999</c:v>
                </c:pt>
                <c:pt idx="28">
                  <c:v>11.426237</c:v>
                </c:pt>
                <c:pt idx="29">
                  <c:v>11.679976</c:v>
                </c:pt>
                <c:pt idx="30">
                  <c:v>12.121646</c:v>
                </c:pt>
                <c:pt idx="31">
                  <c:v>13.066300999999999</c:v>
                </c:pt>
                <c:pt idx="32">
                  <c:v>13.371339000000001</c:v>
                </c:pt>
                <c:pt idx="33">
                  <c:v>13.865886</c:v>
                </c:pt>
                <c:pt idx="34">
                  <c:v>14.307781</c:v>
                </c:pt>
                <c:pt idx="35">
                  <c:v>14.263500000000001</c:v>
                </c:pt>
                <c:pt idx="36">
                  <c:v>13.909716</c:v>
                </c:pt>
                <c:pt idx="37">
                  <c:v>13.666499</c:v>
                </c:pt>
                <c:pt idx="38">
                  <c:v>13.585307999999999</c:v>
                </c:pt>
                <c:pt idx="39">
                  <c:v>14.469509</c:v>
                </c:pt>
                <c:pt idx="40">
                  <c:v>14.939828</c:v>
                </c:pt>
                <c:pt idx="41">
                  <c:v>16.689079</c:v>
                </c:pt>
                <c:pt idx="42">
                  <c:v>17.818252999999999</c:v>
                </c:pt>
                <c:pt idx="43">
                  <c:v>18.500686999999999</c:v>
                </c:pt>
                <c:pt idx="44">
                  <c:v>17.349073000000001</c:v>
                </c:pt>
                <c:pt idx="45">
                  <c:v>16.735344000000001</c:v>
                </c:pt>
                <c:pt idx="46">
                  <c:v>16.283449000000001</c:v>
                </c:pt>
                <c:pt idx="47">
                  <c:v>16.616854</c:v>
                </c:pt>
                <c:pt idx="48">
                  <c:v>16.545304999999999</c:v>
                </c:pt>
                <c:pt idx="49">
                  <c:v>16.486912</c:v>
                </c:pt>
                <c:pt idx="50">
                  <c:v>16.987181</c:v>
                </c:pt>
                <c:pt idx="51">
                  <c:v>16.604485</c:v>
                </c:pt>
                <c:pt idx="52">
                  <c:v>15.886574</c:v>
                </c:pt>
                <c:pt idx="53">
                  <c:v>14.588293999999999</c:v>
                </c:pt>
                <c:pt idx="54">
                  <c:v>13.817615</c:v>
                </c:pt>
                <c:pt idx="55">
                  <c:v>15.173845999999999</c:v>
                </c:pt>
                <c:pt idx="56">
                  <c:v>17.244568000000001</c:v>
                </c:pt>
                <c:pt idx="57">
                  <c:v>19.098821999999998</c:v>
                </c:pt>
                <c:pt idx="58">
                  <c:v>18.556408000000001</c:v>
                </c:pt>
                <c:pt idx="59">
                  <c:v>16.818207000000001</c:v>
                </c:pt>
                <c:pt idx="60">
                  <c:v>15.999188</c:v>
                </c:pt>
                <c:pt idx="61">
                  <c:v>18.422359</c:v>
                </c:pt>
                <c:pt idx="62">
                  <c:v>21.320803000000002</c:v>
                </c:pt>
                <c:pt idx="63">
                  <c:v>23.422070999999999</c:v>
                </c:pt>
                <c:pt idx="64">
                  <c:v>21.766442999999999</c:v>
                </c:pt>
                <c:pt idx="65">
                  <c:v>19.704483</c:v>
                </c:pt>
                <c:pt idx="66">
                  <c:v>17.768526000000001</c:v>
                </c:pt>
                <c:pt idx="67">
                  <c:v>17.890141</c:v>
                </c:pt>
                <c:pt idx="68">
                  <c:v>17.629760999999998</c:v>
                </c:pt>
                <c:pt idx="69">
                  <c:v>18.167010999999999</c:v>
                </c:pt>
                <c:pt idx="70">
                  <c:v>17.953733</c:v>
                </c:pt>
                <c:pt idx="71">
                  <c:v>18.705582</c:v>
                </c:pt>
                <c:pt idx="72">
                  <c:v>18.746105</c:v>
                </c:pt>
                <c:pt idx="73">
                  <c:v>18.433979000000001</c:v>
                </c:pt>
                <c:pt idx="74">
                  <c:v>17.605827000000001</c:v>
                </c:pt>
                <c:pt idx="75">
                  <c:v>17.114568999999999</c:v>
                </c:pt>
                <c:pt idx="76">
                  <c:v>16.561895</c:v>
                </c:pt>
                <c:pt idx="77">
                  <c:v>16.156330000000001</c:v>
                </c:pt>
                <c:pt idx="78">
                  <c:v>16.227675999999999</c:v>
                </c:pt>
                <c:pt idx="79">
                  <c:v>16.115379000000001</c:v>
                </c:pt>
                <c:pt idx="80">
                  <c:v>15.760984000000001</c:v>
                </c:pt>
                <c:pt idx="81">
                  <c:v>14.575457999999999</c:v>
                </c:pt>
                <c:pt idx="82">
                  <c:v>13.825927999999999</c:v>
                </c:pt>
                <c:pt idx="83">
                  <c:v>13.27731</c:v>
                </c:pt>
                <c:pt idx="84">
                  <c:v>13.029517999999999</c:v>
                </c:pt>
                <c:pt idx="85">
                  <c:v>12.947537000000001</c:v>
                </c:pt>
                <c:pt idx="86">
                  <c:v>12.90348</c:v>
                </c:pt>
                <c:pt idx="87">
                  <c:v>12.665098</c:v>
                </c:pt>
                <c:pt idx="88">
                  <c:v>12.612425</c:v>
                </c:pt>
                <c:pt idx="89">
                  <c:v>12.359094000000001</c:v>
                </c:pt>
                <c:pt idx="90">
                  <c:v>11.950592</c:v>
                </c:pt>
                <c:pt idx="91">
                  <c:v>11.938029999999999</c:v>
                </c:pt>
                <c:pt idx="92">
                  <c:v>12.703673</c:v>
                </c:pt>
                <c:pt idx="93">
                  <c:v>12.886112000000001</c:v>
                </c:pt>
                <c:pt idx="94">
                  <c:v>12.845345</c:v>
                </c:pt>
                <c:pt idx="95">
                  <c:v>12.558714</c:v>
                </c:pt>
                <c:pt idx="96">
                  <c:v>12.621931999999999</c:v>
                </c:pt>
                <c:pt idx="97">
                  <c:v>13.075208999999999</c:v>
                </c:pt>
                <c:pt idx="98">
                  <c:v>13.336145999999999</c:v>
                </c:pt>
                <c:pt idx="99">
                  <c:v>11.769924</c:v>
                </c:pt>
                <c:pt idx="100">
                  <c:v>11.376250000000001</c:v>
                </c:pt>
                <c:pt idx="101">
                  <c:v>12.507641</c:v>
                </c:pt>
                <c:pt idx="102">
                  <c:v>11.734759</c:v>
                </c:pt>
                <c:pt idx="103">
                  <c:v>12.89185</c:v>
                </c:pt>
                <c:pt idx="104">
                  <c:v>11.799913999999999</c:v>
                </c:pt>
                <c:pt idx="105">
                  <c:v>12.390832</c:v>
                </c:pt>
                <c:pt idx="106">
                  <c:v>11.831011</c:v>
                </c:pt>
                <c:pt idx="107">
                  <c:v>12.058548</c:v>
                </c:pt>
                <c:pt idx="108">
                  <c:v>12.111046999999999</c:v>
                </c:pt>
                <c:pt idx="109">
                  <c:v>12.566015999999999</c:v>
                </c:pt>
                <c:pt idx="110">
                  <c:v>13.510251999999999</c:v>
                </c:pt>
                <c:pt idx="111">
                  <c:v>14.559328000000001</c:v>
                </c:pt>
                <c:pt idx="112">
                  <c:v>15.243202</c:v>
                </c:pt>
                <c:pt idx="113">
                  <c:v>14.054838</c:v>
                </c:pt>
                <c:pt idx="114">
                  <c:v>12.934561</c:v>
                </c:pt>
                <c:pt idx="115">
                  <c:v>12.270785</c:v>
                </c:pt>
                <c:pt idx="116">
                  <c:v>11.405758000000001</c:v>
                </c:pt>
                <c:pt idx="117">
                  <c:v>11.323024999999999</c:v>
                </c:pt>
                <c:pt idx="118">
                  <c:v>10.429173</c:v>
                </c:pt>
                <c:pt idx="119">
                  <c:v>12.549526</c:v>
                </c:pt>
                <c:pt idx="120">
                  <c:v>11.283868999999999</c:v>
                </c:pt>
                <c:pt idx="121">
                  <c:v>10.829741</c:v>
                </c:pt>
                <c:pt idx="122">
                  <c:v>8.9116277999999998</c:v>
                </c:pt>
                <c:pt idx="123">
                  <c:v>9.3353567000000002</c:v>
                </c:pt>
                <c:pt idx="124">
                  <c:v>9.4846333999999999</c:v>
                </c:pt>
                <c:pt idx="125">
                  <c:v>10.253880000000001</c:v>
                </c:pt>
                <c:pt idx="126">
                  <c:v>10.310636000000001</c:v>
                </c:pt>
                <c:pt idx="127">
                  <c:v>11.334089000000001</c:v>
                </c:pt>
                <c:pt idx="128">
                  <c:v>9.5574063999999996</c:v>
                </c:pt>
                <c:pt idx="129">
                  <c:v>8.4042673000000008</c:v>
                </c:pt>
                <c:pt idx="130">
                  <c:v>6.8489431999999999</c:v>
                </c:pt>
                <c:pt idx="131">
                  <c:v>8.1731110000000005</c:v>
                </c:pt>
                <c:pt idx="132">
                  <c:v>8.6861867999999998</c:v>
                </c:pt>
                <c:pt idx="133">
                  <c:v>8.6428413000000006</c:v>
                </c:pt>
                <c:pt idx="134">
                  <c:v>7.8767939</c:v>
                </c:pt>
                <c:pt idx="135">
                  <c:v>7.8313822999999996</c:v>
                </c:pt>
                <c:pt idx="136">
                  <c:v>7.0185370000000002</c:v>
                </c:pt>
                <c:pt idx="137">
                  <c:v>7.6699923999999999</c:v>
                </c:pt>
                <c:pt idx="138">
                  <c:v>10.264727000000001</c:v>
                </c:pt>
                <c:pt idx="139">
                  <c:v>11.216269</c:v>
                </c:pt>
                <c:pt idx="140">
                  <c:v>10.430326000000001</c:v>
                </c:pt>
                <c:pt idx="141">
                  <c:v>7.8411664999999999</c:v>
                </c:pt>
                <c:pt idx="142">
                  <c:v>7.3454598999999998</c:v>
                </c:pt>
                <c:pt idx="143">
                  <c:v>7.8263167999999999</c:v>
                </c:pt>
                <c:pt idx="144">
                  <c:v>8.7009772999999999</c:v>
                </c:pt>
                <c:pt idx="145">
                  <c:v>11.036909</c:v>
                </c:pt>
                <c:pt idx="146">
                  <c:v>11.162152000000001</c:v>
                </c:pt>
                <c:pt idx="147">
                  <c:v>10.887024</c:v>
                </c:pt>
                <c:pt idx="148">
                  <c:v>8.2442206999999996</c:v>
                </c:pt>
                <c:pt idx="149">
                  <c:v>7.8472676000000003</c:v>
                </c:pt>
                <c:pt idx="150">
                  <c:v>6.7385459000000001</c:v>
                </c:pt>
                <c:pt idx="151">
                  <c:v>6.7643566000000002</c:v>
                </c:pt>
                <c:pt idx="152">
                  <c:v>6.0936789999999998</c:v>
                </c:pt>
                <c:pt idx="153">
                  <c:v>6.4786348</c:v>
                </c:pt>
                <c:pt idx="154">
                  <c:v>6.8975328999999999</c:v>
                </c:pt>
                <c:pt idx="155">
                  <c:v>8.1436385999999992</c:v>
                </c:pt>
                <c:pt idx="156">
                  <c:v>7.9560374999999999</c:v>
                </c:pt>
                <c:pt idx="157">
                  <c:v>8.6079597000000003</c:v>
                </c:pt>
                <c:pt idx="158">
                  <c:v>8.9912291</c:v>
                </c:pt>
                <c:pt idx="159">
                  <c:v>10.312446</c:v>
                </c:pt>
                <c:pt idx="160">
                  <c:v>10.405324999999999</c:v>
                </c:pt>
                <c:pt idx="161">
                  <c:v>10.447851</c:v>
                </c:pt>
                <c:pt idx="162">
                  <c:v>10.646083000000001</c:v>
                </c:pt>
                <c:pt idx="163">
                  <c:v>10.692211</c:v>
                </c:pt>
                <c:pt idx="164">
                  <c:v>10.204923000000001</c:v>
                </c:pt>
                <c:pt idx="165">
                  <c:v>6.5902319</c:v>
                </c:pt>
                <c:pt idx="166">
                  <c:v>3.9021002999999999</c:v>
                </c:pt>
                <c:pt idx="167">
                  <c:v>1.6411557000000001</c:v>
                </c:pt>
                <c:pt idx="168">
                  <c:v>3.0439398</c:v>
                </c:pt>
                <c:pt idx="169">
                  <c:v>4.0700025999999996</c:v>
                </c:pt>
                <c:pt idx="170">
                  <c:v>5.0996819000000002</c:v>
                </c:pt>
                <c:pt idx="171">
                  <c:v>4.7973118000000001</c:v>
                </c:pt>
                <c:pt idx="172">
                  <c:v>5.5619154000000002</c:v>
                </c:pt>
                <c:pt idx="173">
                  <c:v>4.9811858999999998</c:v>
                </c:pt>
                <c:pt idx="174">
                  <c:v>5.6017574999999997</c:v>
                </c:pt>
                <c:pt idx="175">
                  <c:v>2.8276284</c:v>
                </c:pt>
                <c:pt idx="176">
                  <c:v>0.89713281</c:v>
                </c:pt>
                <c:pt idx="177">
                  <c:v>-1.3737116</c:v>
                </c:pt>
                <c:pt idx="178">
                  <c:v>-1.8233727</c:v>
                </c:pt>
                <c:pt idx="179">
                  <c:v>-1.2622397000000001</c:v>
                </c:pt>
                <c:pt idx="180">
                  <c:v>-0.43681881</c:v>
                </c:pt>
                <c:pt idx="181">
                  <c:v>0.69327729999999999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'IP3'!$BD$2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'IP3'!$BC$5:$BC$186</c:f>
              <c:numCache>
                <c:formatCode>General</c:formatCode>
                <c:ptCount val="182"/>
                <c:pt idx="0">
                  <c:v>10</c:v>
                </c:pt>
                <c:pt idx="1">
                  <c:v>10.30612244898</c:v>
                </c:pt>
                <c:pt idx="2">
                  <c:v>10.612244897959</c:v>
                </c:pt>
                <c:pt idx="3">
                  <c:v>10.918367346938998</c:v>
                </c:pt>
                <c:pt idx="4">
                  <c:v>11.224489795918</c:v>
                </c:pt>
                <c:pt idx="5">
                  <c:v>11.530612244898</c:v>
                </c:pt>
                <c:pt idx="6">
                  <c:v>11.836734693878</c:v>
                </c:pt>
                <c:pt idx="7">
                  <c:v>12.142857142857</c:v>
                </c:pt>
                <c:pt idx="8">
                  <c:v>12.448979591837</c:v>
                </c:pt>
                <c:pt idx="9">
                  <c:v>12.755102040816</c:v>
                </c:pt>
                <c:pt idx="10">
                  <c:v>13.061224489796</c:v>
                </c:pt>
                <c:pt idx="11">
                  <c:v>13.367346938775999</c:v>
                </c:pt>
                <c:pt idx="12">
                  <c:v>13.673469387754999</c:v>
                </c:pt>
                <c:pt idx="13">
                  <c:v>13.979591836735</c:v>
                </c:pt>
                <c:pt idx="14">
                  <c:v>14.285714285714</c:v>
                </c:pt>
                <c:pt idx="15">
                  <c:v>14.591836734694001</c:v>
                </c:pt>
                <c:pt idx="16">
                  <c:v>14.897959183673001</c:v>
                </c:pt>
                <c:pt idx="17">
                  <c:v>15.204081632653001</c:v>
                </c:pt>
                <c:pt idx="18">
                  <c:v>15.510204081632999</c:v>
                </c:pt>
                <c:pt idx="19">
                  <c:v>15.816326530611999</c:v>
                </c:pt>
                <c:pt idx="20">
                  <c:v>16.122448979592001</c:v>
                </c:pt>
                <c:pt idx="21">
                  <c:v>16.428571428571001</c:v>
                </c:pt>
                <c:pt idx="22">
                  <c:v>16.734693877550999</c:v>
                </c:pt>
                <c:pt idx="23">
                  <c:v>17.040816326531001</c:v>
                </c:pt>
                <c:pt idx="24">
                  <c:v>17.346938775509997</c:v>
                </c:pt>
                <c:pt idx="25">
                  <c:v>17.653061224490003</c:v>
                </c:pt>
                <c:pt idx="26">
                  <c:v>17.959183673469003</c:v>
                </c:pt>
                <c:pt idx="27">
                  <c:v>18.265306122449001</c:v>
                </c:pt>
                <c:pt idx="28">
                  <c:v>18.571428571428999</c:v>
                </c:pt>
                <c:pt idx="29">
                  <c:v>18.877551020407999</c:v>
                </c:pt>
                <c:pt idx="30">
                  <c:v>19.183673469388001</c:v>
                </c:pt>
                <c:pt idx="31">
                  <c:v>19.489795918367001</c:v>
                </c:pt>
                <c:pt idx="32">
                  <c:v>19.795918367346999</c:v>
                </c:pt>
                <c:pt idx="33">
                  <c:v>20.102040816327001</c:v>
                </c:pt>
                <c:pt idx="34">
                  <c:v>20.408163265306001</c:v>
                </c:pt>
                <c:pt idx="35">
                  <c:v>20.714285714286</c:v>
                </c:pt>
                <c:pt idx="36">
                  <c:v>21.020408163265</c:v>
                </c:pt>
                <c:pt idx="37">
                  <c:v>21.326530612244998</c:v>
                </c:pt>
                <c:pt idx="38">
                  <c:v>21.632653061223998</c:v>
                </c:pt>
                <c:pt idx="39">
                  <c:v>21.938775510204</c:v>
                </c:pt>
                <c:pt idx="40">
                  <c:v>22.244897959183998</c:v>
                </c:pt>
                <c:pt idx="41">
                  <c:v>22.551020408162998</c:v>
                </c:pt>
                <c:pt idx="42">
                  <c:v>22.857142857143003</c:v>
                </c:pt>
                <c:pt idx="43">
                  <c:v>23.163265306122003</c:v>
                </c:pt>
                <c:pt idx="44">
                  <c:v>23.469387755102002</c:v>
                </c:pt>
                <c:pt idx="45">
                  <c:v>23.775510204082</c:v>
                </c:pt>
                <c:pt idx="46">
                  <c:v>24.081632653061</c:v>
                </c:pt>
                <c:pt idx="47">
                  <c:v>24.387755102041002</c:v>
                </c:pt>
                <c:pt idx="48">
                  <c:v>24.693877551020002</c:v>
                </c:pt>
                <c:pt idx="49">
                  <c:v>25</c:v>
                </c:pt>
                <c:pt idx="50">
                  <c:v>25.306122448979998</c:v>
                </c:pt>
                <c:pt idx="51">
                  <c:v>25.612244897958998</c:v>
                </c:pt>
                <c:pt idx="52">
                  <c:v>25.918367346939</c:v>
                </c:pt>
                <c:pt idx="53">
                  <c:v>26.224489795918</c:v>
                </c:pt>
                <c:pt idx="54">
                  <c:v>26.530612244897998</c:v>
                </c:pt>
                <c:pt idx="55">
                  <c:v>26.836734693877997</c:v>
                </c:pt>
                <c:pt idx="56">
                  <c:v>27.142857142856997</c:v>
                </c:pt>
                <c:pt idx="57">
                  <c:v>27.448979591837002</c:v>
                </c:pt>
                <c:pt idx="58">
                  <c:v>27.755102040816002</c:v>
                </c:pt>
                <c:pt idx="59">
                  <c:v>28.061224489796</c:v>
                </c:pt>
                <c:pt idx="60">
                  <c:v>28.367346938776002</c:v>
                </c:pt>
                <c:pt idx="61">
                  <c:v>28.673469387755002</c:v>
                </c:pt>
                <c:pt idx="62">
                  <c:v>28.979591836735</c:v>
                </c:pt>
                <c:pt idx="63">
                  <c:v>29.285714285714</c:v>
                </c:pt>
                <c:pt idx="64">
                  <c:v>29.591836734693999</c:v>
                </c:pt>
                <c:pt idx="65">
                  <c:v>29.897959183672999</c:v>
                </c:pt>
                <c:pt idx="66">
                  <c:v>30.204081632653001</c:v>
                </c:pt>
                <c:pt idx="67">
                  <c:v>30.510204081632999</c:v>
                </c:pt>
                <c:pt idx="68">
                  <c:v>30.816326530611999</c:v>
                </c:pt>
                <c:pt idx="69">
                  <c:v>31.122448979592001</c:v>
                </c:pt>
                <c:pt idx="70">
                  <c:v>31.428571428571001</c:v>
                </c:pt>
                <c:pt idx="71">
                  <c:v>31.734693877550999</c:v>
                </c:pt>
                <c:pt idx="72">
                  <c:v>32.040816326531001</c:v>
                </c:pt>
                <c:pt idx="73">
                  <c:v>32.346938775509997</c:v>
                </c:pt>
                <c:pt idx="74">
                  <c:v>32.653061224490003</c:v>
                </c:pt>
                <c:pt idx="75">
                  <c:v>32.959183673468999</c:v>
                </c:pt>
                <c:pt idx="76">
                  <c:v>33.265306122449005</c:v>
                </c:pt>
                <c:pt idx="77">
                  <c:v>33.571428571429003</c:v>
                </c:pt>
                <c:pt idx="78">
                  <c:v>33.877551020407999</c:v>
                </c:pt>
                <c:pt idx="79">
                  <c:v>34.183673469387998</c:v>
                </c:pt>
                <c:pt idx="80">
                  <c:v>34.489795918366994</c:v>
                </c:pt>
                <c:pt idx="81">
                  <c:v>34.795918367346999</c:v>
                </c:pt>
                <c:pt idx="82">
                  <c:v>35.102040816327005</c:v>
                </c:pt>
                <c:pt idx="83">
                  <c:v>35.408163265306001</c:v>
                </c:pt>
                <c:pt idx="84">
                  <c:v>35.714285714286007</c:v>
                </c:pt>
                <c:pt idx="85">
                  <c:v>36.020408163264996</c:v>
                </c:pt>
                <c:pt idx="86">
                  <c:v>36.326530612245001</c:v>
                </c:pt>
                <c:pt idx="87">
                  <c:v>36.632653061223998</c:v>
                </c:pt>
                <c:pt idx="88">
                  <c:v>36.938775510204003</c:v>
                </c:pt>
                <c:pt idx="89">
                  <c:v>37.244897959184001</c:v>
                </c:pt>
                <c:pt idx="90">
                  <c:v>37.551020408163005</c:v>
                </c:pt>
                <c:pt idx="91">
                  <c:v>37.857142857142996</c:v>
                </c:pt>
                <c:pt idx="92">
                  <c:v>38.163265306122</c:v>
                </c:pt>
                <c:pt idx="93">
                  <c:v>38.469387755101998</c:v>
                </c:pt>
                <c:pt idx="94">
                  <c:v>38.775510204082003</c:v>
                </c:pt>
                <c:pt idx="95">
                  <c:v>39.081632653061</c:v>
                </c:pt>
                <c:pt idx="96">
                  <c:v>39.387755102040998</c:v>
                </c:pt>
                <c:pt idx="97">
                  <c:v>39.693877551019995</c:v>
                </c:pt>
                <c:pt idx="98">
                  <c:v>40</c:v>
                </c:pt>
                <c:pt idx="99">
                  <c:v>40.133489795918003</c:v>
                </c:pt>
                <c:pt idx="100">
                  <c:v>40.460020408163004</c:v>
                </c:pt>
                <c:pt idx="101">
                  <c:v>40.786551020407998</c:v>
                </c:pt>
                <c:pt idx="102">
                  <c:v>41.113081632653</c:v>
                </c:pt>
                <c:pt idx="103">
                  <c:v>41.439612244898001</c:v>
                </c:pt>
                <c:pt idx="104">
                  <c:v>41.766142857142995</c:v>
                </c:pt>
                <c:pt idx="105">
                  <c:v>42.092673469388004</c:v>
                </c:pt>
                <c:pt idx="106">
                  <c:v>42.419204081633005</c:v>
                </c:pt>
                <c:pt idx="107">
                  <c:v>42.745734693877999</c:v>
                </c:pt>
                <c:pt idx="108">
                  <c:v>43.072265306121999</c:v>
                </c:pt>
                <c:pt idx="109">
                  <c:v>43.398795918367</c:v>
                </c:pt>
                <c:pt idx="110">
                  <c:v>43.725326530612001</c:v>
                </c:pt>
                <c:pt idx="111">
                  <c:v>44.051857142857003</c:v>
                </c:pt>
                <c:pt idx="112">
                  <c:v>44.378387755101997</c:v>
                </c:pt>
                <c:pt idx="113">
                  <c:v>44.704918367346998</c:v>
                </c:pt>
                <c:pt idx="114">
                  <c:v>45.031448979592</c:v>
                </c:pt>
                <c:pt idx="115">
                  <c:v>45.357979591837001</c:v>
                </c:pt>
                <c:pt idx="116">
                  <c:v>45.684510204082002</c:v>
                </c:pt>
                <c:pt idx="117">
                  <c:v>46.011040816327004</c:v>
                </c:pt>
                <c:pt idx="118">
                  <c:v>46.337571428570996</c:v>
                </c:pt>
                <c:pt idx="119">
                  <c:v>46.664102040816005</c:v>
                </c:pt>
                <c:pt idx="120">
                  <c:v>46.990632653060999</c:v>
                </c:pt>
                <c:pt idx="121">
                  <c:v>47.317163265306</c:v>
                </c:pt>
                <c:pt idx="122">
                  <c:v>47.643693877551001</c:v>
                </c:pt>
                <c:pt idx="123">
                  <c:v>47.970224489795996</c:v>
                </c:pt>
                <c:pt idx="124">
                  <c:v>48.296755102040997</c:v>
                </c:pt>
                <c:pt idx="125">
                  <c:v>48.623285714286006</c:v>
                </c:pt>
                <c:pt idx="126">
                  <c:v>48.949816326531</c:v>
                </c:pt>
                <c:pt idx="127">
                  <c:v>49.276346938776001</c:v>
                </c:pt>
                <c:pt idx="128">
                  <c:v>49.602877551019994</c:v>
                </c:pt>
                <c:pt idx="129">
                  <c:v>49.929408163265002</c:v>
                </c:pt>
                <c:pt idx="130">
                  <c:v>50.255938775510003</c:v>
                </c:pt>
                <c:pt idx="131">
                  <c:v>50.582469387754998</c:v>
                </c:pt>
                <c:pt idx="132">
                  <c:v>50.908999999999999</c:v>
                </c:pt>
                <c:pt idx="133">
                  <c:v>51.235530612245</c:v>
                </c:pt>
                <c:pt idx="134">
                  <c:v>51.562061224489995</c:v>
                </c:pt>
                <c:pt idx="135">
                  <c:v>51.888591836735003</c:v>
                </c:pt>
                <c:pt idx="136">
                  <c:v>52.215122448980004</c:v>
                </c:pt>
                <c:pt idx="137">
                  <c:v>52.541653061223997</c:v>
                </c:pt>
                <c:pt idx="138">
                  <c:v>52.868183673469005</c:v>
                </c:pt>
                <c:pt idx="139">
                  <c:v>53.194714285713999</c:v>
                </c:pt>
                <c:pt idx="140">
                  <c:v>53.521244897959001</c:v>
                </c:pt>
                <c:pt idx="141">
                  <c:v>53.847775510204002</c:v>
                </c:pt>
                <c:pt idx="142">
                  <c:v>54.174306122448996</c:v>
                </c:pt>
                <c:pt idx="143">
                  <c:v>54.500836734693998</c:v>
                </c:pt>
                <c:pt idx="144">
                  <c:v>54.827367346939006</c:v>
                </c:pt>
                <c:pt idx="145">
                  <c:v>55.153897959184</c:v>
                </c:pt>
                <c:pt idx="146">
                  <c:v>55.480428571429002</c:v>
                </c:pt>
                <c:pt idx="147">
                  <c:v>55.806959183672994</c:v>
                </c:pt>
                <c:pt idx="148">
                  <c:v>56.133489795918003</c:v>
                </c:pt>
                <c:pt idx="149">
                  <c:v>56.460020408163004</c:v>
                </c:pt>
                <c:pt idx="150">
                  <c:v>56.786551020407998</c:v>
                </c:pt>
                <c:pt idx="151">
                  <c:v>57.113081632653</c:v>
                </c:pt>
                <c:pt idx="152">
                  <c:v>57.439612244898001</c:v>
                </c:pt>
                <c:pt idx="153">
                  <c:v>57.766142857142995</c:v>
                </c:pt>
                <c:pt idx="154">
                  <c:v>58.092673469388004</c:v>
                </c:pt>
                <c:pt idx="155">
                  <c:v>58.419204081633005</c:v>
                </c:pt>
                <c:pt idx="156">
                  <c:v>58.745734693877999</c:v>
                </c:pt>
                <c:pt idx="157">
                  <c:v>59.072265306121999</c:v>
                </c:pt>
                <c:pt idx="158">
                  <c:v>59.398795918367</c:v>
                </c:pt>
                <c:pt idx="159">
                  <c:v>59.725326530612001</c:v>
                </c:pt>
                <c:pt idx="160">
                  <c:v>60.051857142857003</c:v>
                </c:pt>
                <c:pt idx="161">
                  <c:v>60.378387755101997</c:v>
                </c:pt>
                <c:pt idx="162">
                  <c:v>60.704918367346998</c:v>
                </c:pt>
                <c:pt idx="163">
                  <c:v>61.031448979592</c:v>
                </c:pt>
                <c:pt idx="164">
                  <c:v>61.357979591837001</c:v>
                </c:pt>
                <c:pt idx="165">
                  <c:v>61.684510204082002</c:v>
                </c:pt>
                <c:pt idx="166">
                  <c:v>62.011040816327004</c:v>
                </c:pt>
                <c:pt idx="167">
                  <c:v>62.337571428570996</c:v>
                </c:pt>
                <c:pt idx="168">
                  <c:v>62.664102040816005</c:v>
                </c:pt>
                <c:pt idx="169">
                  <c:v>62.990632653060999</c:v>
                </c:pt>
                <c:pt idx="170">
                  <c:v>63.317163265306</c:v>
                </c:pt>
                <c:pt idx="171">
                  <c:v>63.643693877551001</c:v>
                </c:pt>
                <c:pt idx="172">
                  <c:v>63.970224489795996</c:v>
                </c:pt>
                <c:pt idx="173">
                  <c:v>64.296755102041004</c:v>
                </c:pt>
                <c:pt idx="174">
                  <c:v>64.623285714285998</c:v>
                </c:pt>
                <c:pt idx="175">
                  <c:v>64.949816326530993</c:v>
                </c:pt>
                <c:pt idx="176">
                  <c:v>65.276346938776001</c:v>
                </c:pt>
                <c:pt idx="177">
                  <c:v>65.602877551020001</c:v>
                </c:pt>
                <c:pt idx="178">
                  <c:v>65.929408163264995</c:v>
                </c:pt>
                <c:pt idx="179">
                  <c:v>66.255938775510003</c:v>
                </c:pt>
                <c:pt idx="180">
                  <c:v>66.582469387754998</c:v>
                </c:pt>
                <c:pt idx="181">
                  <c:v>66.909000000000006</c:v>
                </c:pt>
              </c:numCache>
            </c:numRef>
          </c:xVal>
          <c:yVal>
            <c:numRef>
              <c:f>'IP3'!$BE$5:$BE$186</c:f>
              <c:numCache>
                <c:formatCode>General</c:formatCode>
                <c:ptCount val="182"/>
                <c:pt idx="0">
                  <c:v>-74.542312999999993</c:v>
                </c:pt>
                <c:pt idx="1">
                  <c:v>-74.324402000000006</c:v>
                </c:pt>
                <c:pt idx="2">
                  <c:v>-67.444321000000002</c:v>
                </c:pt>
                <c:pt idx="3">
                  <c:v>-52.217753999999999</c:v>
                </c:pt>
                <c:pt idx="4">
                  <c:v>-29.077755</c:v>
                </c:pt>
                <c:pt idx="5">
                  <c:v>-11.540265</c:v>
                </c:pt>
                <c:pt idx="6">
                  <c:v>-7.3953533</c:v>
                </c:pt>
                <c:pt idx="7">
                  <c:v>-8.8898516000000001</c:v>
                </c:pt>
                <c:pt idx="8">
                  <c:v>-11.38968</c:v>
                </c:pt>
                <c:pt idx="9">
                  <c:v>-10.326594999999999</c:v>
                </c:pt>
                <c:pt idx="10">
                  <c:v>-6.7410110999999997</c:v>
                </c:pt>
                <c:pt idx="11">
                  <c:v>-0.64359361000000004</c:v>
                </c:pt>
                <c:pt idx="12">
                  <c:v>6.1710820000000002</c:v>
                </c:pt>
                <c:pt idx="13">
                  <c:v>10.304155</c:v>
                </c:pt>
                <c:pt idx="14">
                  <c:v>11.811709</c:v>
                </c:pt>
                <c:pt idx="15">
                  <c:v>11.121883</c:v>
                </c:pt>
                <c:pt idx="16">
                  <c:v>10.493077</c:v>
                </c:pt>
                <c:pt idx="17">
                  <c:v>10.008708</c:v>
                </c:pt>
                <c:pt idx="18">
                  <c:v>9.0325355999999992</c:v>
                </c:pt>
                <c:pt idx="19">
                  <c:v>8.1037377999999993</c:v>
                </c:pt>
                <c:pt idx="20">
                  <c:v>7.1273384000000002</c:v>
                </c:pt>
                <c:pt idx="21">
                  <c:v>6.9848843</c:v>
                </c:pt>
                <c:pt idx="22">
                  <c:v>7.0336660999999996</c:v>
                </c:pt>
                <c:pt idx="23">
                  <c:v>7.6121135000000004</c:v>
                </c:pt>
                <c:pt idx="24">
                  <c:v>8.1326637000000002</c:v>
                </c:pt>
                <c:pt idx="25">
                  <c:v>8.6015958999999995</c:v>
                </c:pt>
                <c:pt idx="26">
                  <c:v>9.7764339000000007</c:v>
                </c:pt>
                <c:pt idx="27">
                  <c:v>10.313007000000001</c:v>
                </c:pt>
                <c:pt idx="28">
                  <c:v>10.922098999999999</c:v>
                </c:pt>
                <c:pt idx="29">
                  <c:v>11.180997</c:v>
                </c:pt>
                <c:pt idx="30">
                  <c:v>11.529353</c:v>
                </c:pt>
                <c:pt idx="31">
                  <c:v>12.760024</c:v>
                </c:pt>
                <c:pt idx="32">
                  <c:v>13.214002000000001</c:v>
                </c:pt>
                <c:pt idx="33">
                  <c:v>13.838816</c:v>
                </c:pt>
                <c:pt idx="34">
                  <c:v>14.146399000000001</c:v>
                </c:pt>
                <c:pt idx="35">
                  <c:v>13.692830000000001</c:v>
                </c:pt>
                <c:pt idx="36">
                  <c:v>12.94333</c:v>
                </c:pt>
                <c:pt idx="37">
                  <c:v>12.087266</c:v>
                </c:pt>
                <c:pt idx="38">
                  <c:v>11.842834</c:v>
                </c:pt>
                <c:pt idx="39">
                  <c:v>12.531169999999999</c:v>
                </c:pt>
                <c:pt idx="40">
                  <c:v>13.462804</c:v>
                </c:pt>
                <c:pt idx="41">
                  <c:v>15.359693999999999</c:v>
                </c:pt>
                <c:pt idx="42">
                  <c:v>16.227820999999999</c:v>
                </c:pt>
                <c:pt idx="43">
                  <c:v>16.164026</c:v>
                </c:pt>
                <c:pt idx="44">
                  <c:v>15.328158999999999</c:v>
                </c:pt>
                <c:pt idx="45">
                  <c:v>14.275639999999999</c:v>
                </c:pt>
                <c:pt idx="46">
                  <c:v>12.802910000000001</c:v>
                </c:pt>
                <c:pt idx="47">
                  <c:v>11.703022000000001</c:v>
                </c:pt>
                <c:pt idx="48">
                  <c:v>12.751089</c:v>
                </c:pt>
                <c:pt idx="49">
                  <c:v>15.901237</c:v>
                </c:pt>
                <c:pt idx="50">
                  <c:v>17.269736999999999</c:v>
                </c:pt>
                <c:pt idx="51">
                  <c:v>16.569872</c:v>
                </c:pt>
                <c:pt idx="52">
                  <c:v>14.122439999999999</c:v>
                </c:pt>
                <c:pt idx="53">
                  <c:v>12.923237</c:v>
                </c:pt>
                <c:pt idx="54">
                  <c:v>12.553454</c:v>
                </c:pt>
                <c:pt idx="55">
                  <c:v>13.947759</c:v>
                </c:pt>
                <c:pt idx="56">
                  <c:v>14.969391999999999</c:v>
                </c:pt>
                <c:pt idx="57">
                  <c:v>16.108447999999999</c:v>
                </c:pt>
                <c:pt idx="58">
                  <c:v>16.724533000000001</c:v>
                </c:pt>
                <c:pt idx="59">
                  <c:v>16.638107000000002</c:v>
                </c:pt>
                <c:pt idx="60">
                  <c:v>16.780449000000001</c:v>
                </c:pt>
                <c:pt idx="61">
                  <c:v>17.216785000000002</c:v>
                </c:pt>
                <c:pt idx="62">
                  <c:v>19.686207</c:v>
                </c:pt>
                <c:pt idx="63">
                  <c:v>20.575959999999998</c:v>
                </c:pt>
                <c:pt idx="64">
                  <c:v>20.441883000000001</c:v>
                </c:pt>
                <c:pt idx="65">
                  <c:v>18.756592000000001</c:v>
                </c:pt>
                <c:pt idx="66">
                  <c:v>18.161949</c:v>
                </c:pt>
                <c:pt idx="67">
                  <c:v>17.598040000000001</c:v>
                </c:pt>
                <c:pt idx="68">
                  <c:v>17.239737000000002</c:v>
                </c:pt>
                <c:pt idx="69">
                  <c:v>16.202503</c:v>
                </c:pt>
                <c:pt idx="70">
                  <c:v>16.957502000000002</c:v>
                </c:pt>
                <c:pt idx="71">
                  <c:v>17.390070000000001</c:v>
                </c:pt>
                <c:pt idx="72">
                  <c:v>18.013922000000001</c:v>
                </c:pt>
                <c:pt idx="73">
                  <c:v>16.288969000000002</c:v>
                </c:pt>
                <c:pt idx="74">
                  <c:v>15.239516999999999</c:v>
                </c:pt>
                <c:pt idx="75">
                  <c:v>14.432619000000001</c:v>
                </c:pt>
                <c:pt idx="76">
                  <c:v>13.600071</c:v>
                </c:pt>
                <c:pt idx="77">
                  <c:v>12.913764</c:v>
                </c:pt>
                <c:pt idx="78">
                  <c:v>12.498215999999999</c:v>
                </c:pt>
                <c:pt idx="79">
                  <c:v>12.795444</c:v>
                </c:pt>
                <c:pt idx="80">
                  <c:v>12.759432</c:v>
                </c:pt>
                <c:pt idx="81">
                  <c:v>12.368902</c:v>
                </c:pt>
                <c:pt idx="82">
                  <c:v>11.837954</c:v>
                </c:pt>
                <c:pt idx="83">
                  <c:v>11.480845</c:v>
                </c:pt>
                <c:pt idx="84">
                  <c:v>11.866951</c:v>
                </c:pt>
                <c:pt idx="85">
                  <c:v>12.361075</c:v>
                </c:pt>
                <c:pt idx="86">
                  <c:v>13.245687</c:v>
                </c:pt>
                <c:pt idx="87">
                  <c:v>13.535583000000001</c:v>
                </c:pt>
                <c:pt idx="88">
                  <c:v>13.781089</c:v>
                </c:pt>
                <c:pt idx="89">
                  <c:v>13.109275999999999</c:v>
                </c:pt>
                <c:pt idx="90">
                  <c:v>12.303860999999999</c:v>
                </c:pt>
                <c:pt idx="91">
                  <c:v>11.590615</c:v>
                </c:pt>
                <c:pt idx="92">
                  <c:v>11.977631000000001</c:v>
                </c:pt>
                <c:pt idx="93">
                  <c:v>12.007035</c:v>
                </c:pt>
                <c:pt idx="94">
                  <c:v>12.580876999999999</c:v>
                </c:pt>
                <c:pt idx="95">
                  <c:v>14.901939</c:v>
                </c:pt>
                <c:pt idx="96">
                  <c:v>15.7982</c:v>
                </c:pt>
                <c:pt idx="97">
                  <c:v>16.171468999999998</c:v>
                </c:pt>
                <c:pt idx="98">
                  <c:v>14.242637</c:v>
                </c:pt>
                <c:pt idx="99">
                  <c:v>13.961980000000001</c:v>
                </c:pt>
                <c:pt idx="100">
                  <c:v>12.786405</c:v>
                </c:pt>
                <c:pt idx="101">
                  <c:v>11.404503999999999</c:v>
                </c:pt>
                <c:pt idx="102">
                  <c:v>10.963319</c:v>
                </c:pt>
                <c:pt idx="103">
                  <c:v>12.222749</c:v>
                </c:pt>
                <c:pt idx="104">
                  <c:v>12.717663999999999</c:v>
                </c:pt>
                <c:pt idx="105">
                  <c:v>14.442240999999999</c:v>
                </c:pt>
                <c:pt idx="106">
                  <c:v>13.900772</c:v>
                </c:pt>
                <c:pt idx="107">
                  <c:v>14.521794999999999</c:v>
                </c:pt>
                <c:pt idx="108">
                  <c:v>12.473385</c:v>
                </c:pt>
                <c:pt idx="109">
                  <c:v>13.101008999999999</c:v>
                </c:pt>
                <c:pt idx="110">
                  <c:v>13.181926000000001</c:v>
                </c:pt>
                <c:pt idx="111">
                  <c:v>14.687723</c:v>
                </c:pt>
                <c:pt idx="112">
                  <c:v>13.672079999999999</c:v>
                </c:pt>
                <c:pt idx="113">
                  <c:v>13.664783999999999</c:v>
                </c:pt>
                <c:pt idx="114">
                  <c:v>12.440882</c:v>
                </c:pt>
                <c:pt idx="115">
                  <c:v>12.007714</c:v>
                </c:pt>
                <c:pt idx="116">
                  <c:v>11.074389999999999</c:v>
                </c:pt>
                <c:pt idx="117">
                  <c:v>12.951097000000001</c:v>
                </c:pt>
                <c:pt idx="118">
                  <c:v>13.858744</c:v>
                </c:pt>
                <c:pt idx="119">
                  <c:v>12.917522999999999</c:v>
                </c:pt>
                <c:pt idx="120">
                  <c:v>9.9109449000000005</c:v>
                </c:pt>
                <c:pt idx="121">
                  <c:v>9.6007823999999999</c:v>
                </c:pt>
                <c:pt idx="122">
                  <c:v>9.7599772999999992</c:v>
                </c:pt>
                <c:pt idx="123">
                  <c:v>10.384565</c:v>
                </c:pt>
                <c:pt idx="124">
                  <c:v>9.8354511000000002</c:v>
                </c:pt>
                <c:pt idx="125">
                  <c:v>10.583681</c:v>
                </c:pt>
                <c:pt idx="126">
                  <c:v>10.237957</c:v>
                </c:pt>
                <c:pt idx="127">
                  <c:v>10.601119000000001</c:v>
                </c:pt>
                <c:pt idx="128">
                  <c:v>9.1136683999999999</c:v>
                </c:pt>
                <c:pt idx="129">
                  <c:v>9.4471111000000008</c:v>
                </c:pt>
                <c:pt idx="130">
                  <c:v>8.8858604000000003</c:v>
                </c:pt>
                <c:pt idx="131">
                  <c:v>9.2231120999999998</c:v>
                </c:pt>
                <c:pt idx="132">
                  <c:v>8.0644568999999997</c:v>
                </c:pt>
                <c:pt idx="133">
                  <c:v>7.4564648</c:v>
                </c:pt>
                <c:pt idx="134">
                  <c:v>6.3075023000000003</c:v>
                </c:pt>
                <c:pt idx="135">
                  <c:v>6.0316720000000004</c:v>
                </c:pt>
                <c:pt idx="136">
                  <c:v>7.4760261000000003</c:v>
                </c:pt>
                <c:pt idx="137">
                  <c:v>8.0343465999999992</c:v>
                </c:pt>
                <c:pt idx="138">
                  <c:v>8.7447423999999998</c:v>
                </c:pt>
                <c:pt idx="139">
                  <c:v>7.2935518999999998</c:v>
                </c:pt>
                <c:pt idx="140">
                  <c:v>9.2235555999999992</c:v>
                </c:pt>
                <c:pt idx="141">
                  <c:v>9.6491737000000004</c:v>
                </c:pt>
                <c:pt idx="142">
                  <c:v>10.031043</c:v>
                </c:pt>
                <c:pt idx="143">
                  <c:v>9.8332958000000001</c:v>
                </c:pt>
                <c:pt idx="144">
                  <c:v>9.3589486999999991</c:v>
                </c:pt>
                <c:pt idx="145">
                  <c:v>9.7110766999999996</c:v>
                </c:pt>
                <c:pt idx="146">
                  <c:v>7.9390922000000002</c:v>
                </c:pt>
                <c:pt idx="147">
                  <c:v>7.4486746999999998</c:v>
                </c:pt>
                <c:pt idx="148">
                  <c:v>6.4202018000000001</c:v>
                </c:pt>
                <c:pt idx="149">
                  <c:v>6.8054022999999999</c:v>
                </c:pt>
                <c:pt idx="150">
                  <c:v>8.3285675000000001</c:v>
                </c:pt>
                <c:pt idx="151">
                  <c:v>8.8663749999999997</c:v>
                </c:pt>
                <c:pt idx="152">
                  <c:v>8.3400078000000004</c:v>
                </c:pt>
                <c:pt idx="153">
                  <c:v>7.9610262000000001</c:v>
                </c:pt>
                <c:pt idx="154">
                  <c:v>8.5143880999999997</c:v>
                </c:pt>
                <c:pt idx="155">
                  <c:v>9.3499517000000001</c:v>
                </c:pt>
                <c:pt idx="156">
                  <c:v>11.006231</c:v>
                </c:pt>
                <c:pt idx="157">
                  <c:v>11.327313999999999</c:v>
                </c:pt>
                <c:pt idx="158">
                  <c:v>11.730027</c:v>
                </c:pt>
                <c:pt idx="159">
                  <c:v>11.742455</c:v>
                </c:pt>
                <c:pt idx="160">
                  <c:v>10.342207999999999</c:v>
                </c:pt>
                <c:pt idx="161">
                  <c:v>10.456056</c:v>
                </c:pt>
                <c:pt idx="162">
                  <c:v>8.6962357000000008</c:v>
                </c:pt>
                <c:pt idx="163">
                  <c:v>8.3029136999999995</c:v>
                </c:pt>
                <c:pt idx="164">
                  <c:v>7.7542634000000001</c:v>
                </c:pt>
                <c:pt idx="165">
                  <c:v>6.7867527000000001</c:v>
                </c:pt>
                <c:pt idx="166">
                  <c:v>7.4956002000000002</c:v>
                </c:pt>
                <c:pt idx="167">
                  <c:v>6.3251333000000001</c:v>
                </c:pt>
                <c:pt idx="168">
                  <c:v>5.6468720000000001</c:v>
                </c:pt>
                <c:pt idx="169">
                  <c:v>5.3169427000000002</c:v>
                </c:pt>
                <c:pt idx="170">
                  <c:v>5.8285378999999997</c:v>
                </c:pt>
                <c:pt idx="171">
                  <c:v>6.7490563000000003</c:v>
                </c:pt>
                <c:pt idx="172">
                  <c:v>6.6618256999999996</c:v>
                </c:pt>
                <c:pt idx="173">
                  <c:v>5.1024026999999998</c:v>
                </c:pt>
                <c:pt idx="174">
                  <c:v>4.5386876999999997</c:v>
                </c:pt>
                <c:pt idx="175">
                  <c:v>1.0889044999999999</c:v>
                </c:pt>
                <c:pt idx="176">
                  <c:v>-1.9544929</c:v>
                </c:pt>
                <c:pt idx="177">
                  <c:v>-5.5764132000000002</c:v>
                </c:pt>
                <c:pt idx="178">
                  <c:v>-5.9658327</c:v>
                </c:pt>
                <c:pt idx="179">
                  <c:v>-3.1522117000000001</c:v>
                </c:pt>
                <c:pt idx="180">
                  <c:v>-2.7410984000000001E-3</c:v>
                </c:pt>
                <c:pt idx="181">
                  <c:v>2.8693216000000001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'IP3'!$BG$2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'IP3'!$BF$5:$BF$103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'IP3'!$BH$5:$BH$103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'IP3'!$BJ$2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'IP3'!$BI$5:$BI$103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</c:v>
                      </c:pt>
                      <c:pt idx="1">
                        <c:v>10.30612244898</c:v>
                      </c:pt>
                      <c:pt idx="2">
                        <c:v>10.612244897959</c:v>
                      </c:pt>
                      <c:pt idx="3">
                        <c:v>10.918367346938998</c:v>
                      </c:pt>
                      <c:pt idx="4">
                        <c:v>11.224489795918</c:v>
                      </c:pt>
                      <c:pt idx="5">
                        <c:v>11.530612244898</c:v>
                      </c:pt>
                      <c:pt idx="6">
                        <c:v>11.836734693878</c:v>
                      </c:pt>
                      <c:pt idx="7">
                        <c:v>12.142857142857</c:v>
                      </c:pt>
                      <c:pt idx="8">
                        <c:v>12.448979591837</c:v>
                      </c:pt>
                      <c:pt idx="9">
                        <c:v>12.755102040816</c:v>
                      </c:pt>
                      <c:pt idx="10">
                        <c:v>13.061224489796</c:v>
                      </c:pt>
                      <c:pt idx="11">
                        <c:v>13.367346938775999</c:v>
                      </c:pt>
                      <c:pt idx="12">
                        <c:v>13.673469387754999</c:v>
                      </c:pt>
                      <c:pt idx="13">
                        <c:v>13.979591836735</c:v>
                      </c:pt>
                      <c:pt idx="14">
                        <c:v>14.285714285714</c:v>
                      </c:pt>
                      <c:pt idx="15">
                        <c:v>14.591836734694001</c:v>
                      </c:pt>
                      <c:pt idx="16">
                        <c:v>14.897959183673001</c:v>
                      </c:pt>
                      <c:pt idx="17">
                        <c:v>15.204081632653001</c:v>
                      </c:pt>
                      <c:pt idx="18">
                        <c:v>15.510204081632999</c:v>
                      </c:pt>
                      <c:pt idx="19">
                        <c:v>15.816326530611999</c:v>
                      </c:pt>
                      <c:pt idx="20">
                        <c:v>16.122448979592001</c:v>
                      </c:pt>
                      <c:pt idx="21">
                        <c:v>16.428571428571001</c:v>
                      </c:pt>
                      <c:pt idx="22">
                        <c:v>16.734693877550999</c:v>
                      </c:pt>
                      <c:pt idx="23">
                        <c:v>17.040816326531001</c:v>
                      </c:pt>
                      <c:pt idx="24">
                        <c:v>17.346938775509997</c:v>
                      </c:pt>
                      <c:pt idx="25">
                        <c:v>17.653061224490003</c:v>
                      </c:pt>
                      <c:pt idx="26">
                        <c:v>17.959183673469003</c:v>
                      </c:pt>
                      <c:pt idx="27">
                        <c:v>18.265306122449001</c:v>
                      </c:pt>
                      <c:pt idx="28">
                        <c:v>18.571428571428999</c:v>
                      </c:pt>
                      <c:pt idx="29">
                        <c:v>18.877551020407999</c:v>
                      </c:pt>
                      <c:pt idx="30">
                        <c:v>19.183673469388001</c:v>
                      </c:pt>
                      <c:pt idx="31">
                        <c:v>19.489795918367001</c:v>
                      </c:pt>
                      <c:pt idx="32">
                        <c:v>19.795918367346999</c:v>
                      </c:pt>
                      <c:pt idx="33">
                        <c:v>20.102040816327001</c:v>
                      </c:pt>
                      <c:pt idx="34">
                        <c:v>20.408163265306001</c:v>
                      </c:pt>
                      <c:pt idx="35">
                        <c:v>20.714285714286</c:v>
                      </c:pt>
                      <c:pt idx="36">
                        <c:v>21.020408163265</c:v>
                      </c:pt>
                      <c:pt idx="37">
                        <c:v>21.326530612244998</c:v>
                      </c:pt>
                      <c:pt idx="38">
                        <c:v>21.632653061223998</c:v>
                      </c:pt>
                      <c:pt idx="39">
                        <c:v>21.938775510204</c:v>
                      </c:pt>
                      <c:pt idx="40">
                        <c:v>22.244897959183998</c:v>
                      </c:pt>
                      <c:pt idx="41">
                        <c:v>22.551020408162998</c:v>
                      </c:pt>
                      <c:pt idx="42">
                        <c:v>22.857142857143003</c:v>
                      </c:pt>
                      <c:pt idx="43">
                        <c:v>23.163265306122003</c:v>
                      </c:pt>
                      <c:pt idx="44">
                        <c:v>23.469387755102002</c:v>
                      </c:pt>
                      <c:pt idx="45">
                        <c:v>23.775510204082</c:v>
                      </c:pt>
                      <c:pt idx="46">
                        <c:v>24.081632653061</c:v>
                      </c:pt>
                      <c:pt idx="47">
                        <c:v>24.387755102041002</c:v>
                      </c:pt>
                      <c:pt idx="48">
                        <c:v>24.693877551020002</c:v>
                      </c:pt>
                      <c:pt idx="49">
                        <c:v>25</c:v>
                      </c:pt>
                      <c:pt idx="50">
                        <c:v>25.306122448979998</c:v>
                      </c:pt>
                      <c:pt idx="51">
                        <c:v>25.612244897958998</c:v>
                      </c:pt>
                      <c:pt idx="52">
                        <c:v>25.918367346939</c:v>
                      </c:pt>
                      <c:pt idx="53">
                        <c:v>26.224489795918</c:v>
                      </c:pt>
                      <c:pt idx="54">
                        <c:v>26.530612244897998</c:v>
                      </c:pt>
                      <c:pt idx="55">
                        <c:v>26.836734693877997</c:v>
                      </c:pt>
                      <c:pt idx="56">
                        <c:v>27.142857142856997</c:v>
                      </c:pt>
                      <c:pt idx="57">
                        <c:v>27.448979591837002</c:v>
                      </c:pt>
                      <c:pt idx="58">
                        <c:v>27.755102040816002</c:v>
                      </c:pt>
                      <c:pt idx="59">
                        <c:v>28.061224489796</c:v>
                      </c:pt>
                      <c:pt idx="60">
                        <c:v>28.367346938776002</c:v>
                      </c:pt>
                      <c:pt idx="61">
                        <c:v>28.673469387755002</c:v>
                      </c:pt>
                      <c:pt idx="62">
                        <c:v>28.979591836735</c:v>
                      </c:pt>
                      <c:pt idx="63">
                        <c:v>29.285714285714</c:v>
                      </c:pt>
                      <c:pt idx="64">
                        <c:v>29.591836734693999</c:v>
                      </c:pt>
                      <c:pt idx="65">
                        <c:v>29.897959183672999</c:v>
                      </c:pt>
                      <c:pt idx="66">
                        <c:v>30.204081632653001</c:v>
                      </c:pt>
                      <c:pt idx="67">
                        <c:v>30.510204081632999</c:v>
                      </c:pt>
                      <c:pt idx="68">
                        <c:v>30.816326530611999</c:v>
                      </c:pt>
                      <c:pt idx="69">
                        <c:v>31.122448979592001</c:v>
                      </c:pt>
                      <c:pt idx="70">
                        <c:v>31.428571428571001</c:v>
                      </c:pt>
                      <c:pt idx="71">
                        <c:v>31.734693877550999</c:v>
                      </c:pt>
                      <c:pt idx="72">
                        <c:v>32.040816326531001</c:v>
                      </c:pt>
                      <c:pt idx="73">
                        <c:v>32.346938775509997</c:v>
                      </c:pt>
                      <c:pt idx="74">
                        <c:v>32.653061224490003</c:v>
                      </c:pt>
                      <c:pt idx="75">
                        <c:v>32.959183673468999</c:v>
                      </c:pt>
                      <c:pt idx="76">
                        <c:v>33.265306122449005</c:v>
                      </c:pt>
                      <c:pt idx="77">
                        <c:v>33.571428571429003</c:v>
                      </c:pt>
                      <c:pt idx="78">
                        <c:v>33.877551020407999</c:v>
                      </c:pt>
                      <c:pt idx="79">
                        <c:v>34.183673469387998</c:v>
                      </c:pt>
                      <c:pt idx="80">
                        <c:v>34.489795918366994</c:v>
                      </c:pt>
                      <c:pt idx="81">
                        <c:v>34.795918367346999</c:v>
                      </c:pt>
                      <c:pt idx="82">
                        <c:v>35.102040816327005</c:v>
                      </c:pt>
                      <c:pt idx="83">
                        <c:v>35.408163265306001</c:v>
                      </c:pt>
                      <c:pt idx="84">
                        <c:v>35.714285714286007</c:v>
                      </c:pt>
                      <c:pt idx="85">
                        <c:v>36.020408163264996</c:v>
                      </c:pt>
                      <c:pt idx="86">
                        <c:v>36.326530612245001</c:v>
                      </c:pt>
                      <c:pt idx="87">
                        <c:v>36.632653061223998</c:v>
                      </c:pt>
                      <c:pt idx="88">
                        <c:v>36.938775510204003</c:v>
                      </c:pt>
                      <c:pt idx="89">
                        <c:v>37.244897959184001</c:v>
                      </c:pt>
                      <c:pt idx="90">
                        <c:v>37.551020408163005</c:v>
                      </c:pt>
                      <c:pt idx="91">
                        <c:v>37.857142857142996</c:v>
                      </c:pt>
                      <c:pt idx="92">
                        <c:v>38.163265306122</c:v>
                      </c:pt>
                      <c:pt idx="93">
                        <c:v>38.469387755101998</c:v>
                      </c:pt>
                      <c:pt idx="94">
                        <c:v>38.775510204082003</c:v>
                      </c:pt>
                      <c:pt idx="95">
                        <c:v>39.081632653061</c:v>
                      </c:pt>
                      <c:pt idx="96">
                        <c:v>39.387755102040998</c:v>
                      </c:pt>
                      <c:pt idx="97">
                        <c:v>39.693877551019995</c:v>
                      </c:pt>
                      <c:pt idx="98">
                        <c:v>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'IP3'!$BK$5:$BK$103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'IP3'!$BM$2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rnd"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'IP3'!$BL$5:$BL$103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'IP3'!$BN$5:$BN$103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67"/>
          <c:min val="14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4"/>
      </c:valAx>
      <c:valAx>
        <c:axId val="111657344"/>
        <c:scaling>
          <c:orientation val="minMax"/>
          <c:max val="25"/>
          <c:min val="-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085771440910909"/>
          <c:y val="0.57403871391076111"/>
          <c:w val="0.19613892388633922"/>
          <c:h val="0.2186836541265675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5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IIP3 Check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Balanced LO Amp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Tuner'!$K$2:$K$202</c:f>
              <c:numCache>
                <c:formatCode>General</c:formatCode>
                <c:ptCount val="201"/>
                <c:pt idx="0">
                  <c:v>19.048863999999998</c:v>
                </c:pt>
                <c:pt idx="1">
                  <c:v>19.240061000000001</c:v>
                </c:pt>
                <c:pt idx="2">
                  <c:v>19.091082</c:v>
                </c:pt>
                <c:pt idx="3">
                  <c:v>19.006793999999999</c:v>
                </c:pt>
                <c:pt idx="4">
                  <c:v>18.74493</c:v>
                </c:pt>
                <c:pt idx="5">
                  <c:v>19.253681</c:v>
                </c:pt>
                <c:pt idx="6">
                  <c:v>19.688738000000001</c:v>
                </c:pt>
                <c:pt idx="7">
                  <c:v>19.36702</c:v>
                </c:pt>
                <c:pt idx="8">
                  <c:v>18.371178</c:v>
                </c:pt>
                <c:pt idx="9">
                  <c:v>16.759561999999999</c:v>
                </c:pt>
                <c:pt idx="10">
                  <c:v>15.81264</c:v>
                </c:pt>
                <c:pt idx="11">
                  <c:v>14.739628</c:v>
                </c:pt>
                <c:pt idx="12">
                  <c:v>14.139552</c:v>
                </c:pt>
                <c:pt idx="13">
                  <c:v>13.876886000000001</c:v>
                </c:pt>
                <c:pt idx="14">
                  <c:v>14.426824999999999</c:v>
                </c:pt>
                <c:pt idx="15">
                  <c:v>15.337111999999999</c:v>
                </c:pt>
                <c:pt idx="16">
                  <c:v>16.523077000000001</c:v>
                </c:pt>
                <c:pt idx="17">
                  <c:v>17.488855000000001</c:v>
                </c:pt>
                <c:pt idx="18">
                  <c:v>18.287184</c:v>
                </c:pt>
                <c:pt idx="19">
                  <c:v>18.878613999999999</c:v>
                </c:pt>
                <c:pt idx="20">
                  <c:v>19.900026</c:v>
                </c:pt>
                <c:pt idx="21">
                  <c:v>21.769932000000001</c:v>
                </c:pt>
                <c:pt idx="22">
                  <c:v>23.364321</c:v>
                </c:pt>
                <c:pt idx="23">
                  <c:v>23.638538</c:v>
                </c:pt>
                <c:pt idx="24">
                  <c:v>22.405684999999998</c:v>
                </c:pt>
                <c:pt idx="25">
                  <c:v>22.322823</c:v>
                </c:pt>
                <c:pt idx="26">
                  <c:v>22.633918999999999</c:v>
                </c:pt>
                <c:pt idx="27">
                  <c:v>22.331759999999999</c:v>
                </c:pt>
                <c:pt idx="28">
                  <c:v>21.088771999999999</c:v>
                </c:pt>
                <c:pt idx="29">
                  <c:v>20.094542000000001</c:v>
                </c:pt>
                <c:pt idx="30">
                  <c:v>19.683489000000002</c:v>
                </c:pt>
                <c:pt idx="31">
                  <c:v>19.427958</c:v>
                </c:pt>
                <c:pt idx="32">
                  <c:v>20.041827999999999</c:v>
                </c:pt>
                <c:pt idx="33">
                  <c:v>20.964929999999999</c:v>
                </c:pt>
                <c:pt idx="34">
                  <c:v>21.299714999999999</c:v>
                </c:pt>
                <c:pt idx="35">
                  <c:v>20.840603000000002</c:v>
                </c:pt>
                <c:pt idx="36">
                  <c:v>20.529205000000001</c:v>
                </c:pt>
                <c:pt idx="37">
                  <c:v>20.268042000000001</c:v>
                </c:pt>
                <c:pt idx="38">
                  <c:v>19.876892000000002</c:v>
                </c:pt>
                <c:pt idx="39">
                  <c:v>19.450762000000001</c:v>
                </c:pt>
                <c:pt idx="40">
                  <c:v>19.128639</c:v>
                </c:pt>
                <c:pt idx="41">
                  <c:v>19.049885</c:v>
                </c:pt>
                <c:pt idx="42">
                  <c:v>18.956833</c:v>
                </c:pt>
                <c:pt idx="43">
                  <c:v>18.945468999999999</c:v>
                </c:pt>
                <c:pt idx="44">
                  <c:v>18.658922</c:v>
                </c:pt>
                <c:pt idx="45">
                  <c:v>18.560124999999999</c:v>
                </c:pt>
                <c:pt idx="46">
                  <c:v>18.530570999999998</c:v>
                </c:pt>
                <c:pt idx="47">
                  <c:v>19.115593000000001</c:v>
                </c:pt>
                <c:pt idx="48">
                  <c:v>19.731546000000002</c:v>
                </c:pt>
                <c:pt idx="49">
                  <c:v>20.345102000000001</c:v>
                </c:pt>
                <c:pt idx="50">
                  <c:v>20.215761000000001</c:v>
                </c:pt>
                <c:pt idx="51">
                  <c:v>19.995203</c:v>
                </c:pt>
                <c:pt idx="52">
                  <c:v>19.688921000000001</c:v>
                </c:pt>
                <c:pt idx="53">
                  <c:v>19.351513000000001</c:v>
                </c:pt>
                <c:pt idx="54">
                  <c:v>18.938901999999999</c:v>
                </c:pt>
                <c:pt idx="55">
                  <c:v>18.788822</c:v>
                </c:pt>
                <c:pt idx="56">
                  <c:v>18.878630000000001</c:v>
                </c:pt>
                <c:pt idx="57">
                  <c:v>19.390968000000001</c:v>
                </c:pt>
                <c:pt idx="58">
                  <c:v>19.889251999999999</c:v>
                </c:pt>
                <c:pt idx="59">
                  <c:v>19.970670999999999</c:v>
                </c:pt>
                <c:pt idx="60">
                  <c:v>19.612005</c:v>
                </c:pt>
                <c:pt idx="61">
                  <c:v>19.275023999999998</c:v>
                </c:pt>
                <c:pt idx="62">
                  <c:v>19.514032</c:v>
                </c:pt>
                <c:pt idx="63">
                  <c:v>20.809591000000001</c:v>
                </c:pt>
                <c:pt idx="64">
                  <c:v>21.828372999999999</c:v>
                </c:pt>
                <c:pt idx="65">
                  <c:v>22.902422000000001</c:v>
                </c:pt>
                <c:pt idx="66">
                  <c:v>22.347688999999999</c:v>
                </c:pt>
                <c:pt idx="67">
                  <c:v>21.456824999999998</c:v>
                </c:pt>
                <c:pt idx="68">
                  <c:v>20.360992</c:v>
                </c:pt>
                <c:pt idx="69">
                  <c:v>19.720414999999999</c:v>
                </c:pt>
                <c:pt idx="70">
                  <c:v>19.861910000000002</c:v>
                </c:pt>
                <c:pt idx="71">
                  <c:v>22.516535000000001</c:v>
                </c:pt>
                <c:pt idx="72">
                  <c:v>25.360811000000002</c:v>
                </c:pt>
                <c:pt idx="73">
                  <c:v>25.135317000000001</c:v>
                </c:pt>
                <c:pt idx="74">
                  <c:v>22.599692999999998</c:v>
                </c:pt>
                <c:pt idx="75">
                  <c:v>20.147554</c:v>
                </c:pt>
                <c:pt idx="76">
                  <c:v>20.120504</c:v>
                </c:pt>
                <c:pt idx="77">
                  <c:v>19.879465</c:v>
                </c:pt>
                <c:pt idx="78">
                  <c:v>19.666163999999998</c:v>
                </c:pt>
                <c:pt idx="79">
                  <c:v>20.111725</c:v>
                </c:pt>
                <c:pt idx="80">
                  <c:v>19.938027999999999</c:v>
                </c:pt>
                <c:pt idx="81">
                  <c:v>19.541820999999999</c:v>
                </c:pt>
                <c:pt idx="82">
                  <c:v>18.833862</c:v>
                </c:pt>
                <c:pt idx="83">
                  <c:v>19.056910999999999</c:v>
                </c:pt>
                <c:pt idx="84">
                  <c:v>19.83419</c:v>
                </c:pt>
                <c:pt idx="85">
                  <c:v>21.705734</c:v>
                </c:pt>
                <c:pt idx="86">
                  <c:v>23.318511999999998</c:v>
                </c:pt>
                <c:pt idx="87">
                  <c:v>24.664442000000001</c:v>
                </c:pt>
                <c:pt idx="88">
                  <c:v>24.971848000000001</c:v>
                </c:pt>
                <c:pt idx="89">
                  <c:v>25.084050999999999</c:v>
                </c:pt>
                <c:pt idx="90">
                  <c:v>24.294968000000001</c:v>
                </c:pt>
                <c:pt idx="91">
                  <c:v>24.033607</c:v>
                </c:pt>
                <c:pt idx="92">
                  <c:v>24.000319000000001</c:v>
                </c:pt>
                <c:pt idx="93">
                  <c:v>24.650856000000001</c:v>
                </c:pt>
                <c:pt idx="94">
                  <c:v>24.536273999999999</c:v>
                </c:pt>
                <c:pt idx="95">
                  <c:v>24.609949</c:v>
                </c:pt>
                <c:pt idx="96">
                  <c:v>24.409106999999999</c:v>
                </c:pt>
                <c:pt idx="97">
                  <c:v>24.809989999999999</c:v>
                </c:pt>
                <c:pt idx="98">
                  <c:v>24.746293999999999</c:v>
                </c:pt>
                <c:pt idx="99">
                  <c:v>25.367214000000001</c:v>
                </c:pt>
                <c:pt idx="100">
                  <c:v>25.664916999999999</c:v>
                </c:pt>
                <c:pt idx="101">
                  <c:v>26.241078999999999</c:v>
                </c:pt>
                <c:pt idx="102">
                  <c:v>26.450856999999999</c:v>
                </c:pt>
                <c:pt idx="103">
                  <c:v>26.064921999999999</c:v>
                </c:pt>
                <c:pt idx="104">
                  <c:v>24.691414000000002</c:v>
                </c:pt>
                <c:pt idx="105">
                  <c:v>23.098728000000001</c:v>
                </c:pt>
                <c:pt idx="106">
                  <c:v>21.998059999999999</c:v>
                </c:pt>
                <c:pt idx="107">
                  <c:v>22.309159999999999</c:v>
                </c:pt>
                <c:pt idx="108">
                  <c:v>23.859974000000001</c:v>
                </c:pt>
                <c:pt idx="109">
                  <c:v>25.302123999999999</c:v>
                </c:pt>
                <c:pt idx="110">
                  <c:v>25.284631999999998</c:v>
                </c:pt>
                <c:pt idx="111">
                  <c:v>24.086390999999999</c:v>
                </c:pt>
                <c:pt idx="112">
                  <c:v>23.146301000000001</c:v>
                </c:pt>
                <c:pt idx="113">
                  <c:v>23.214880000000001</c:v>
                </c:pt>
                <c:pt idx="114">
                  <c:v>23.570692000000001</c:v>
                </c:pt>
                <c:pt idx="115">
                  <c:v>23.838436000000002</c:v>
                </c:pt>
                <c:pt idx="116">
                  <c:v>24.533909000000001</c:v>
                </c:pt>
                <c:pt idx="117">
                  <c:v>25.587458000000002</c:v>
                </c:pt>
                <c:pt idx="118">
                  <c:v>28.066428999999999</c:v>
                </c:pt>
                <c:pt idx="119">
                  <c:v>30.329384000000001</c:v>
                </c:pt>
                <c:pt idx="120">
                  <c:v>31.420687000000001</c:v>
                </c:pt>
                <c:pt idx="121">
                  <c:v>30.674641000000001</c:v>
                </c:pt>
                <c:pt idx="122">
                  <c:v>29.732963999999999</c:v>
                </c:pt>
                <c:pt idx="123">
                  <c:v>28.617607</c:v>
                </c:pt>
                <c:pt idx="124">
                  <c:v>27.237036</c:v>
                </c:pt>
                <c:pt idx="125">
                  <c:v>26.150348999999999</c:v>
                </c:pt>
                <c:pt idx="126">
                  <c:v>25.431705000000001</c:v>
                </c:pt>
                <c:pt idx="127">
                  <c:v>25.264675</c:v>
                </c:pt>
                <c:pt idx="128">
                  <c:v>24.790979</c:v>
                </c:pt>
                <c:pt idx="129">
                  <c:v>24.403676999999998</c:v>
                </c:pt>
                <c:pt idx="130">
                  <c:v>23.968357000000001</c:v>
                </c:pt>
                <c:pt idx="131">
                  <c:v>24.047378999999999</c:v>
                </c:pt>
                <c:pt idx="132">
                  <c:v>24.901449</c:v>
                </c:pt>
                <c:pt idx="133">
                  <c:v>25.941130000000001</c:v>
                </c:pt>
                <c:pt idx="134">
                  <c:v>25.532425</c:v>
                </c:pt>
                <c:pt idx="135">
                  <c:v>24.318691000000001</c:v>
                </c:pt>
                <c:pt idx="136">
                  <c:v>22.981268</c:v>
                </c:pt>
                <c:pt idx="137">
                  <c:v>22.544905</c:v>
                </c:pt>
                <c:pt idx="138">
                  <c:v>22.069088000000001</c:v>
                </c:pt>
                <c:pt idx="139">
                  <c:v>21.630953000000002</c:v>
                </c:pt>
                <c:pt idx="140">
                  <c:v>21.099786999999999</c:v>
                </c:pt>
                <c:pt idx="141">
                  <c:v>20.976748000000001</c:v>
                </c:pt>
                <c:pt idx="142">
                  <c:v>20.771958999999999</c:v>
                </c:pt>
                <c:pt idx="143">
                  <c:v>20.762098000000002</c:v>
                </c:pt>
                <c:pt idx="144">
                  <c:v>20.634872000000001</c:v>
                </c:pt>
                <c:pt idx="145">
                  <c:v>20.576000000000001</c:v>
                </c:pt>
                <c:pt idx="146">
                  <c:v>20.330947999999999</c:v>
                </c:pt>
                <c:pt idx="147">
                  <c:v>20.152356999999999</c:v>
                </c:pt>
                <c:pt idx="148">
                  <c:v>20.103377999999999</c:v>
                </c:pt>
                <c:pt idx="149">
                  <c:v>20.285094999999998</c:v>
                </c:pt>
                <c:pt idx="150">
                  <c:v>20.263987</c:v>
                </c:pt>
                <c:pt idx="151">
                  <c:v>19.990427</c:v>
                </c:pt>
                <c:pt idx="152">
                  <c:v>19.684849</c:v>
                </c:pt>
                <c:pt idx="153">
                  <c:v>19.636361999999998</c:v>
                </c:pt>
                <c:pt idx="154">
                  <c:v>19.865345000000001</c:v>
                </c:pt>
                <c:pt idx="155">
                  <c:v>19.872416999999999</c:v>
                </c:pt>
                <c:pt idx="156">
                  <c:v>19.733435</c:v>
                </c:pt>
                <c:pt idx="157">
                  <c:v>19.599298000000001</c:v>
                </c:pt>
                <c:pt idx="158">
                  <c:v>19.690011999999999</c:v>
                </c:pt>
                <c:pt idx="159">
                  <c:v>19.939164999999999</c:v>
                </c:pt>
                <c:pt idx="160">
                  <c:v>20.128349</c:v>
                </c:pt>
                <c:pt idx="161">
                  <c:v>20.130665</c:v>
                </c:pt>
                <c:pt idx="162">
                  <c:v>20.38007</c:v>
                </c:pt>
                <c:pt idx="163">
                  <c:v>20.749407000000001</c:v>
                </c:pt>
                <c:pt idx="164">
                  <c:v>21.337060999999999</c:v>
                </c:pt>
                <c:pt idx="165">
                  <c:v>21.808889000000001</c:v>
                </c:pt>
                <c:pt idx="166">
                  <c:v>22.029876999999999</c:v>
                </c:pt>
                <c:pt idx="167">
                  <c:v>21.711162999999999</c:v>
                </c:pt>
                <c:pt idx="168">
                  <c:v>21.246068999999999</c:v>
                </c:pt>
                <c:pt idx="169">
                  <c:v>21.483934000000001</c:v>
                </c:pt>
                <c:pt idx="170">
                  <c:v>22.581244000000002</c:v>
                </c:pt>
                <c:pt idx="171">
                  <c:v>23.729195000000001</c:v>
                </c:pt>
                <c:pt idx="172">
                  <c:v>24.786328999999999</c:v>
                </c:pt>
                <c:pt idx="173">
                  <c:v>24.840843</c:v>
                </c:pt>
                <c:pt idx="174">
                  <c:v>24.757342999999999</c:v>
                </c:pt>
                <c:pt idx="175">
                  <c:v>24.672139999999999</c:v>
                </c:pt>
                <c:pt idx="176">
                  <c:v>25.479697999999999</c:v>
                </c:pt>
                <c:pt idx="177">
                  <c:v>26.845051000000002</c:v>
                </c:pt>
                <c:pt idx="178">
                  <c:v>27.581488</c:v>
                </c:pt>
                <c:pt idx="179">
                  <c:v>28.059709999999999</c:v>
                </c:pt>
                <c:pt idx="180">
                  <c:v>26.813632999999999</c:v>
                </c:pt>
                <c:pt idx="181">
                  <c:v>25.903531999999998</c:v>
                </c:pt>
                <c:pt idx="182">
                  <c:v>25.304106000000001</c:v>
                </c:pt>
                <c:pt idx="183">
                  <c:v>26.114478999999999</c:v>
                </c:pt>
                <c:pt idx="184">
                  <c:v>26.611353000000001</c:v>
                </c:pt>
                <c:pt idx="185">
                  <c:v>27.036764000000002</c:v>
                </c:pt>
                <c:pt idx="186">
                  <c:v>26.709959000000001</c:v>
                </c:pt>
                <c:pt idx="187">
                  <c:v>25.585241</c:v>
                </c:pt>
                <c:pt idx="188">
                  <c:v>23.452354</c:v>
                </c:pt>
                <c:pt idx="189">
                  <c:v>21.868599</c:v>
                </c:pt>
                <c:pt idx="190">
                  <c:v>21.115238000000002</c:v>
                </c:pt>
                <c:pt idx="191">
                  <c:v>21.017530000000001</c:v>
                </c:pt>
                <c:pt idx="192">
                  <c:v>22.382792999999999</c:v>
                </c:pt>
                <c:pt idx="193">
                  <c:v>24.283918</c:v>
                </c:pt>
                <c:pt idx="194">
                  <c:v>25.475000000000001</c:v>
                </c:pt>
                <c:pt idx="195">
                  <c:v>24.392916</c:v>
                </c:pt>
                <c:pt idx="196">
                  <c:v>22.397936000000001</c:v>
                </c:pt>
                <c:pt idx="197">
                  <c:v>21.046751</c:v>
                </c:pt>
                <c:pt idx="198">
                  <c:v>20.711554</c:v>
                </c:pt>
                <c:pt idx="199">
                  <c:v>21.926207999999999</c:v>
                </c:pt>
                <c:pt idx="200">
                  <c:v>23.249694999999999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63-47E1-A9F3-9A6E0D10C18B}"/>
            </c:ext>
          </c:extLst>
        </c:ser>
        <c:ser>
          <c:idx val="2"/>
          <c:order val="1"/>
          <c:tx>
            <c:v>Unbalanced LO Amp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'_DNU 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'_DNU 24GHz Tuner'!$K$2:$K$202</c:f>
              <c:numCache>
                <c:formatCode>General</c:formatCode>
                <c:ptCount val="201"/>
                <c:pt idx="0">
                  <c:v>23.890101999999999</c:v>
                </c:pt>
                <c:pt idx="1">
                  <c:v>23.086929000000001</c:v>
                </c:pt>
                <c:pt idx="2">
                  <c:v>21.846664000000001</c:v>
                </c:pt>
                <c:pt idx="3">
                  <c:v>20.288231</c:v>
                </c:pt>
                <c:pt idx="4">
                  <c:v>19.127699</c:v>
                </c:pt>
                <c:pt idx="5">
                  <c:v>20.394929999999999</c:v>
                </c:pt>
                <c:pt idx="6">
                  <c:v>20.578057999999999</c:v>
                </c:pt>
                <c:pt idx="7">
                  <c:v>20.297497</c:v>
                </c:pt>
                <c:pt idx="8">
                  <c:v>17.764706</c:v>
                </c:pt>
                <c:pt idx="9">
                  <c:v>16.499092000000001</c:v>
                </c:pt>
                <c:pt idx="10">
                  <c:v>15.718633000000001</c:v>
                </c:pt>
                <c:pt idx="11">
                  <c:v>15.401921</c:v>
                </c:pt>
                <c:pt idx="12">
                  <c:v>15.782185</c:v>
                </c:pt>
                <c:pt idx="13">
                  <c:v>17.187145000000001</c:v>
                </c:pt>
                <c:pt idx="14">
                  <c:v>19.222114999999999</c:v>
                </c:pt>
                <c:pt idx="15">
                  <c:v>21.152999999999999</c:v>
                </c:pt>
                <c:pt idx="16">
                  <c:v>22.241329</c:v>
                </c:pt>
                <c:pt idx="17">
                  <c:v>22.499690999999999</c:v>
                </c:pt>
                <c:pt idx="18">
                  <c:v>22.752473999999999</c:v>
                </c:pt>
                <c:pt idx="19">
                  <c:v>23.355516000000001</c:v>
                </c:pt>
                <c:pt idx="20">
                  <c:v>24.306999000000001</c:v>
                </c:pt>
                <c:pt idx="21">
                  <c:v>25.191151000000001</c:v>
                </c:pt>
                <c:pt idx="22">
                  <c:v>25.338229999999999</c:v>
                </c:pt>
                <c:pt idx="23">
                  <c:v>24.186499000000001</c:v>
                </c:pt>
                <c:pt idx="24">
                  <c:v>22.668686000000001</c:v>
                </c:pt>
                <c:pt idx="25">
                  <c:v>21.771908</c:v>
                </c:pt>
                <c:pt idx="26">
                  <c:v>22.270325</c:v>
                </c:pt>
                <c:pt idx="27">
                  <c:v>22.518554999999999</c:v>
                </c:pt>
                <c:pt idx="28">
                  <c:v>22.946580999999998</c:v>
                </c:pt>
                <c:pt idx="29">
                  <c:v>23.430060999999998</c:v>
                </c:pt>
                <c:pt idx="30">
                  <c:v>23.922523000000002</c:v>
                </c:pt>
                <c:pt idx="31">
                  <c:v>24.334150000000001</c:v>
                </c:pt>
                <c:pt idx="32">
                  <c:v>24.533657000000002</c:v>
                </c:pt>
                <c:pt idx="33">
                  <c:v>25.414370000000002</c:v>
                </c:pt>
                <c:pt idx="34">
                  <c:v>26.241018</c:v>
                </c:pt>
                <c:pt idx="35">
                  <c:v>27.095789</c:v>
                </c:pt>
                <c:pt idx="36">
                  <c:v>29.559481000000002</c:v>
                </c:pt>
                <c:pt idx="37">
                  <c:v>31.071531</c:v>
                </c:pt>
                <c:pt idx="38">
                  <c:v>31.956598</c:v>
                </c:pt>
                <c:pt idx="39">
                  <c:v>32.208987999999998</c:v>
                </c:pt>
                <c:pt idx="40">
                  <c:v>32.024363999999998</c:v>
                </c:pt>
                <c:pt idx="41">
                  <c:v>30.820477</c:v>
                </c:pt>
                <c:pt idx="42">
                  <c:v>29.077707</c:v>
                </c:pt>
                <c:pt idx="43">
                  <c:v>27.977131</c:v>
                </c:pt>
                <c:pt idx="44">
                  <c:v>27.033677999999998</c:v>
                </c:pt>
                <c:pt idx="45">
                  <c:v>25.574166999999999</c:v>
                </c:pt>
                <c:pt idx="46">
                  <c:v>23.852871</c:v>
                </c:pt>
                <c:pt idx="47">
                  <c:v>23.551528999999999</c:v>
                </c:pt>
                <c:pt idx="48">
                  <c:v>23.327798999999999</c:v>
                </c:pt>
                <c:pt idx="49">
                  <c:v>23.953769999999999</c:v>
                </c:pt>
                <c:pt idx="50">
                  <c:v>25.021927000000002</c:v>
                </c:pt>
                <c:pt idx="51">
                  <c:v>26.147863000000001</c:v>
                </c:pt>
                <c:pt idx="52">
                  <c:v>26.272570000000002</c:v>
                </c:pt>
                <c:pt idx="53">
                  <c:v>25.924305</c:v>
                </c:pt>
                <c:pt idx="54">
                  <c:v>24.772631000000001</c:v>
                </c:pt>
                <c:pt idx="55">
                  <c:v>24.355084999999999</c:v>
                </c:pt>
                <c:pt idx="56">
                  <c:v>23.351658</c:v>
                </c:pt>
                <c:pt idx="57">
                  <c:v>23.013574999999999</c:v>
                </c:pt>
                <c:pt idx="58">
                  <c:v>22.237295</c:v>
                </c:pt>
                <c:pt idx="59">
                  <c:v>21.968830000000001</c:v>
                </c:pt>
                <c:pt idx="60">
                  <c:v>22.271495999999999</c:v>
                </c:pt>
                <c:pt idx="61">
                  <c:v>24.108452</c:v>
                </c:pt>
                <c:pt idx="62">
                  <c:v>24.670029</c:v>
                </c:pt>
                <c:pt idx="63">
                  <c:v>24.428926000000001</c:v>
                </c:pt>
                <c:pt idx="64">
                  <c:v>23.151150000000001</c:v>
                </c:pt>
                <c:pt idx="65">
                  <c:v>22.844604</c:v>
                </c:pt>
                <c:pt idx="66">
                  <c:v>22.2456</c:v>
                </c:pt>
                <c:pt idx="67">
                  <c:v>21.992961999999999</c:v>
                </c:pt>
                <c:pt idx="68">
                  <c:v>22.114778999999999</c:v>
                </c:pt>
                <c:pt idx="69">
                  <c:v>22.481607</c:v>
                </c:pt>
                <c:pt idx="70">
                  <c:v>22.976782</c:v>
                </c:pt>
                <c:pt idx="71">
                  <c:v>23.684908</c:v>
                </c:pt>
                <c:pt idx="72">
                  <c:v>24.811578999999998</c:v>
                </c:pt>
                <c:pt idx="73">
                  <c:v>25.175135000000001</c:v>
                </c:pt>
                <c:pt idx="74">
                  <c:v>25.654837000000001</c:v>
                </c:pt>
                <c:pt idx="75">
                  <c:v>24.36665</c:v>
                </c:pt>
                <c:pt idx="76">
                  <c:v>21.670529999999999</c:v>
                </c:pt>
                <c:pt idx="77">
                  <c:v>17.072116999999999</c:v>
                </c:pt>
                <c:pt idx="78">
                  <c:v>13.710379</c:v>
                </c:pt>
                <c:pt idx="79">
                  <c:v>12.092554</c:v>
                </c:pt>
                <c:pt idx="80">
                  <c:v>11.767313</c:v>
                </c:pt>
                <c:pt idx="81">
                  <c:v>11.722049999999999</c:v>
                </c:pt>
                <c:pt idx="82">
                  <c:v>11.654528000000001</c:v>
                </c:pt>
                <c:pt idx="83">
                  <c:v>11.497595</c:v>
                </c:pt>
                <c:pt idx="84">
                  <c:v>11.409108</c:v>
                </c:pt>
                <c:pt idx="85">
                  <c:v>11.546810000000001</c:v>
                </c:pt>
                <c:pt idx="86">
                  <c:v>12.540960999999999</c:v>
                </c:pt>
                <c:pt idx="87">
                  <c:v>15.488028999999999</c:v>
                </c:pt>
                <c:pt idx="88">
                  <c:v>18.228778999999999</c:v>
                </c:pt>
                <c:pt idx="89">
                  <c:v>20.552589000000001</c:v>
                </c:pt>
                <c:pt idx="90">
                  <c:v>22.374102000000001</c:v>
                </c:pt>
                <c:pt idx="91">
                  <c:v>24.38645</c:v>
                </c:pt>
                <c:pt idx="92">
                  <c:v>25.623182</c:v>
                </c:pt>
                <c:pt idx="93">
                  <c:v>26.204865999999999</c:v>
                </c:pt>
                <c:pt idx="94">
                  <c:v>25.915724000000001</c:v>
                </c:pt>
                <c:pt idx="95">
                  <c:v>25.643540999999999</c:v>
                </c:pt>
                <c:pt idx="96">
                  <c:v>24.923214000000002</c:v>
                </c:pt>
                <c:pt idx="97">
                  <c:v>23.033194000000002</c:v>
                </c:pt>
                <c:pt idx="98">
                  <c:v>21.752362999999999</c:v>
                </c:pt>
                <c:pt idx="99">
                  <c:v>21.774553000000001</c:v>
                </c:pt>
                <c:pt idx="100">
                  <c:v>23.933133999999999</c:v>
                </c:pt>
                <c:pt idx="101">
                  <c:v>23.279018000000001</c:v>
                </c:pt>
                <c:pt idx="102">
                  <c:v>20.875401</c:v>
                </c:pt>
                <c:pt idx="103">
                  <c:v>15.889322</c:v>
                </c:pt>
                <c:pt idx="104">
                  <c:v>13.704226</c:v>
                </c:pt>
                <c:pt idx="105">
                  <c:v>12.680467999999999</c:v>
                </c:pt>
                <c:pt idx="106">
                  <c:v>12.432748999999999</c:v>
                </c:pt>
                <c:pt idx="107">
                  <c:v>12.608737</c:v>
                </c:pt>
                <c:pt idx="108">
                  <c:v>12.92576</c:v>
                </c:pt>
                <c:pt idx="109">
                  <c:v>13.175988</c:v>
                </c:pt>
                <c:pt idx="110">
                  <c:v>13.546761999999999</c:v>
                </c:pt>
                <c:pt idx="111">
                  <c:v>14.178317</c:v>
                </c:pt>
                <c:pt idx="112">
                  <c:v>16.649101000000002</c:v>
                </c:pt>
                <c:pt idx="113">
                  <c:v>20.5562</c:v>
                </c:pt>
                <c:pt idx="114">
                  <c:v>26.062721</c:v>
                </c:pt>
                <c:pt idx="115">
                  <c:v>28.097231000000001</c:v>
                </c:pt>
                <c:pt idx="116">
                  <c:v>28.749490999999999</c:v>
                </c:pt>
                <c:pt idx="117">
                  <c:v>27.735012000000001</c:v>
                </c:pt>
                <c:pt idx="118">
                  <c:v>27.910526000000001</c:v>
                </c:pt>
                <c:pt idx="119">
                  <c:v>27.821335000000001</c:v>
                </c:pt>
                <c:pt idx="120">
                  <c:v>27.253971</c:v>
                </c:pt>
                <c:pt idx="121">
                  <c:v>26.925314</c:v>
                </c:pt>
                <c:pt idx="122">
                  <c:v>26.929576999999998</c:v>
                </c:pt>
                <c:pt idx="123">
                  <c:v>27.061900999999999</c:v>
                </c:pt>
                <c:pt idx="124">
                  <c:v>26.445093</c:v>
                </c:pt>
                <c:pt idx="125">
                  <c:v>25.683443</c:v>
                </c:pt>
                <c:pt idx="126">
                  <c:v>24.755001</c:v>
                </c:pt>
                <c:pt idx="127">
                  <c:v>24.834135</c:v>
                </c:pt>
                <c:pt idx="128">
                  <c:v>24.161459000000001</c:v>
                </c:pt>
                <c:pt idx="129">
                  <c:v>23.718969000000001</c:v>
                </c:pt>
                <c:pt idx="130">
                  <c:v>22.819628000000002</c:v>
                </c:pt>
                <c:pt idx="131">
                  <c:v>22.377123000000001</c:v>
                </c:pt>
                <c:pt idx="132">
                  <c:v>22.097882999999999</c:v>
                </c:pt>
                <c:pt idx="133">
                  <c:v>22.172647000000001</c:v>
                </c:pt>
                <c:pt idx="134">
                  <c:v>22.350429999999999</c:v>
                </c:pt>
                <c:pt idx="135">
                  <c:v>22.847759</c:v>
                </c:pt>
                <c:pt idx="136">
                  <c:v>23.700485</c:v>
                </c:pt>
                <c:pt idx="137">
                  <c:v>25.656459999999999</c:v>
                </c:pt>
                <c:pt idx="138">
                  <c:v>28.745522999999999</c:v>
                </c:pt>
                <c:pt idx="139">
                  <c:v>30.607814999999999</c:v>
                </c:pt>
                <c:pt idx="140">
                  <c:v>31.040721999999999</c:v>
                </c:pt>
                <c:pt idx="141">
                  <c:v>29.626116</c:v>
                </c:pt>
                <c:pt idx="142">
                  <c:v>29.525231999999999</c:v>
                </c:pt>
                <c:pt idx="143">
                  <c:v>29.872055</c:v>
                </c:pt>
                <c:pt idx="144">
                  <c:v>30.871172000000001</c:v>
                </c:pt>
                <c:pt idx="145">
                  <c:v>30.326775000000001</c:v>
                </c:pt>
                <c:pt idx="146">
                  <c:v>29.965350999999998</c:v>
                </c:pt>
                <c:pt idx="147">
                  <c:v>29.576564999999999</c:v>
                </c:pt>
                <c:pt idx="148">
                  <c:v>29.175028000000001</c:v>
                </c:pt>
                <c:pt idx="149">
                  <c:v>27.193096000000001</c:v>
                </c:pt>
                <c:pt idx="150">
                  <c:v>25.158787</c:v>
                </c:pt>
                <c:pt idx="151">
                  <c:v>24.624928000000001</c:v>
                </c:pt>
                <c:pt idx="152">
                  <c:v>24.991427999999999</c:v>
                </c:pt>
                <c:pt idx="153">
                  <c:v>24.973139</c:v>
                </c:pt>
                <c:pt idx="154">
                  <c:v>24.911949</c:v>
                </c:pt>
                <c:pt idx="155">
                  <c:v>25.736597</c:v>
                </c:pt>
                <c:pt idx="156">
                  <c:v>27.173714</c:v>
                </c:pt>
                <c:pt idx="157">
                  <c:v>27.745505999999999</c:v>
                </c:pt>
                <c:pt idx="158">
                  <c:v>27.36787</c:v>
                </c:pt>
                <c:pt idx="159">
                  <c:v>25.568155000000001</c:v>
                </c:pt>
                <c:pt idx="160">
                  <c:v>24.345248999999999</c:v>
                </c:pt>
                <c:pt idx="161">
                  <c:v>23.576172</c:v>
                </c:pt>
                <c:pt idx="162">
                  <c:v>24.003685000000001</c:v>
                </c:pt>
                <c:pt idx="163">
                  <c:v>24.233609999999999</c:v>
                </c:pt>
                <c:pt idx="164">
                  <c:v>24.485351999999999</c:v>
                </c:pt>
                <c:pt idx="165">
                  <c:v>24.671714999999999</c:v>
                </c:pt>
                <c:pt idx="166">
                  <c:v>24.536159999999999</c:v>
                </c:pt>
                <c:pt idx="167">
                  <c:v>24.046658999999998</c:v>
                </c:pt>
                <c:pt idx="168">
                  <c:v>23.011679000000001</c:v>
                </c:pt>
                <c:pt idx="169">
                  <c:v>23.213432000000001</c:v>
                </c:pt>
                <c:pt idx="170">
                  <c:v>23.32056</c:v>
                </c:pt>
                <c:pt idx="171">
                  <c:v>23.814875000000001</c:v>
                </c:pt>
                <c:pt idx="172">
                  <c:v>23.713526000000002</c:v>
                </c:pt>
                <c:pt idx="173">
                  <c:v>23.921558000000001</c:v>
                </c:pt>
                <c:pt idx="174">
                  <c:v>23.965391</c:v>
                </c:pt>
                <c:pt idx="175">
                  <c:v>24.639102999999999</c:v>
                </c:pt>
                <c:pt idx="176">
                  <c:v>25.356480000000001</c:v>
                </c:pt>
                <c:pt idx="177">
                  <c:v>26.154781</c:v>
                </c:pt>
                <c:pt idx="178">
                  <c:v>26.977571000000001</c:v>
                </c:pt>
                <c:pt idx="179">
                  <c:v>27.247164000000001</c:v>
                </c:pt>
                <c:pt idx="180">
                  <c:v>28.826115000000001</c:v>
                </c:pt>
                <c:pt idx="181">
                  <c:v>28.786673</c:v>
                </c:pt>
                <c:pt idx="182">
                  <c:v>30.035194000000001</c:v>
                </c:pt>
                <c:pt idx="183">
                  <c:v>29.000627999999999</c:v>
                </c:pt>
                <c:pt idx="184">
                  <c:v>29.204177999999999</c:v>
                </c:pt>
                <c:pt idx="185">
                  <c:v>29.367699000000002</c:v>
                </c:pt>
                <c:pt idx="186">
                  <c:v>29.248383</c:v>
                </c:pt>
                <c:pt idx="187">
                  <c:v>29.333033</c:v>
                </c:pt>
                <c:pt idx="188">
                  <c:v>28.972169999999998</c:v>
                </c:pt>
                <c:pt idx="189">
                  <c:v>28.426296000000001</c:v>
                </c:pt>
                <c:pt idx="190">
                  <c:v>27.646616000000002</c:v>
                </c:pt>
                <c:pt idx="191">
                  <c:v>25.741070000000001</c:v>
                </c:pt>
                <c:pt idx="192">
                  <c:v>25.339759999999998</c:v>
                </c:pt>
                <c:pt idx="193">
                  <c:v>25.113178000000001</c:v>
                </c:pt>
                <c:pt idx="194">
                  <c:v>25.532225</c:v>
                </c:pt>
                <c:pt idx="195">
                  <c:v>25.356846000000001</c:v>
                </c:pt>
                <c:pt idx="196">
                  <c:v>24.934585999999999</c:v>
                </c:pt>
                <c:pt idx="197">
                  <c:v>24.367369</c:v>
                </c:pt>
                <c:pt idx="198">
                  <c:v>24.503278999999999</c:v>
                </c:pt>
                <c:pt idx="199">
                  <c:v>25.071446999999999</c:v>
                </c:pt>
                <c:pt idx="200">
                  <c:v>25.945929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63-47E1-A9F3-9A6E0D10C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3313320209973745"/>
          <c:w val="0.38322431872130192"/>
          <c:h val="0.1394612131816856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Conversion Loss (dB)</a:t>
            </a:r>
          </a:p>
        </c:rich>
      </c:tx>
      <c:layout>
        <c:manualLayout>
          <c:xMode val="edge"/>
          <c:yMode val="edge"/>
          <c:x val="0.35390397347314734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Tuner'!$J$2:$J$202</c:f>
              <c:numCache>
                <c:formatCode>General</c:formatCode>
                <c:ptCount val="201"/>
                <c:pt idx="0">
                  <c:v>-5.4396310000000003</c:v>
                </c:pt>
                <c:pt idx="1">
                  <c:v>-5.3944305999999997</c:v>
                </c:pt>
                <c:pt idx="2">
                  <c:v>-5.3491730999999998</c:v>
                </c:pt>
                <c:pt idx="3">
                  <c:v>-5.3188228999999998</c:v>
                </c:pt>
                <c:pt idx="4">
                  <c:v>-5.3525862999999996</c:v>
                </c:pt>
                <c:pt idx="5">
                  <c:v>-5.5017475999999998</c:v>
                </c:pt>
                <c:pt idx="6">
                  <c:v>-5.7290219999999996</c:v>
                </c:pt>
                <c:pt idx="7">
                  <c:v>-5.9989176000000004</c:v>
                </c:pt>
                <c:pt idx="8">
                  <c:v>-6.2308849999999998</c:v>
                </c:pt>
                <c:pt idx="9">
                  <c:v>-6.4741758999999997</c:v>
                </c:pt>
                <c:pt idx="10">
                  <c:v>-6.7242527000000001</c:v>
                </c:pt>
                <c:pt idx="11">
                  <c:v>-7.0441307999999996</c:v>
                </c:pt>
                <c:pt idx="12">
                  <c:v>-7.3483480999999999</c:v>
                </c:pt>
                <c:pt idx="13">
                  <c:v>-7.4993458000000004</c:v>
                </c:pt>
                <c:pt idx="14">
                  <c:v>-7.4855542000000002</c:v>
                </c:pt>
                <c:pt idx="15">
                  <c:v>-7.3541049999999997</c:v>
                </c:pt>
                <c:pt idx="16">
                  <c:v>-7.2079325000000001</c:v>
                </c:pt>
                <c:pt idx="17">
                  <c:v>-7.0827413000000004</c:v>
                </c:pt>
                <c:pt idx="18">
                  <c:v>-7.0054517000000001</c:v>
                </c:pt>
                <c:pt idx="19">
                  <c:v>-7.0071750000000002</c:v>
                </c:pt>
                <c:pt idx="20">
                  <c:v>-6.9662004</c:v>
                </c:pt>
                <c:pt idx="21">
                  <c:v>-6.9199213999999998</c:v>
                </c:pt>
                <c:pt idx="22">
                  <c:v>-6.8258133000000001</c:v>
                </c:pt>
                <c:pt idx="23">
                  <c:v>-6.8462443000000004</c:v>
                </c:pt>
                <c:pt idx="24">
                  <c:v>-6.8690638999999996</c:v>
                </c:pt>
                <c:pt idx="25">
                  <c:v>-6.9260653999999997</c:v>
                </c:pt>
                <c:pt idx="26">
                  <c:v>-6.9424877</c:v>
                </c:pt>
                <c:pt idx="27">
                  <c:v>-7.0107727000000004</c:v>
                </c:pt>
                <c:pt idx="28">
                  <c:v>-7.0799861000000002</c:v>
                </c:pt>
                <c:pt idx="29">
                  <c:v>-7.1403946999999999</c:v>
                </c:pt>
                <c:pt idx="30">
                  <c:v>-7.1258911999999999</c:v>
                </c:pt>
                <c:pt idx="31">
                  <c:v>-7.1079454000000002</c:v>
                </c:pt>
                <c:pt idx="32">
                  <c:v>-7.0858129999999999</c:v>
                </c:pt>
                <c:pt idx="33">
                  <c:v>-7.0392146000000002</c:v>
                </c:pt>
                <c:pt idx="34">
                  <c:v>-6.9929018000000003</c:v>
                </c:pt>
                <c:pt idx="35">
                  <c:v>-6.9079914000000002</c:v>
                </c:pt>
                <c:pt idx="36">
                  <c:v>-6.9014715999999998</c:v>
                </c:pt>
                <c:pt idx="37">
                  <c:v>-6.9080123999999996</c:v>
                </c:pt>
                <c:pt idx="38">
                  <c:v>-6.9812817999999996</c:v>
                </c:pt>
                <c:pt idx="39">
                  <c:v>-7.0477786</c:v>
                </c:pt>
                <c:pt idx="40">
                  <c:v>-7.0991100999999999</c:v>
                </c:pt>
                <c:pt idx="41">
                  <c:v>-7.1335287000000003</c:v>
                </c:pt>
                <c:pt idx="42">
                  <c:v>-7.1699142</c:v>
                </c:pt>
                <c:pt idx="43">
                  <c:v>-7.1484427000000004</c:v>
                </c:pt>
                <c:pt idx="44">
                  <c:v>-7.1170062999999999</c:v>
                </c:pt>
                <c:pt idx="45">
                  <c:v>-7.1071448000000004</c:v>
                </c:pt>
                <c:pt idx="46">
                  <c:v>-7.1036014999999999</c:v>
                </c:pt>
                <c:pt idx="47">
                  <c:v>-7.1346059000000004</c:v>
                </c:pt>
                <c:pt idx="48">
                  <c:v>-7.0114026000000003</c:v>
                </c:pt>
                <c:pt idx="49">
                  <c:v>-6.9249187000000001</c:v>
                </c:pt>
                <c:pt idx="50">
                  <c:v>-6.7274260999999997</c:v>
                </c:pt>
                <c:pt idx="51">
                  <c:v>-6.7564301000000002</c:v>
                </c:pt>
                <c:pt idx="52">
                  <c:v>-6.8684963999999997</c:v>
                </c:pt>
                <c:pt idx="53">
                  <c:v>-6.9498671999999999</c:v>
                </c:pt>
                <c:pt idx="54">
                  <c:v>-6.9492545000000003</c:v>
                </c:pt>
                <c:pt idx="55">
                  <c:v>-6.8355984999999997</c:v>
                </c:pt>
                <c:pt idx="56">
                  <c:v>-6.7490740000000002</c:v>
                </c:pt>
                <c:pt idx="57">
                  <c:v>-6.5694584999999996</c:v>
                </c:pt>
                <c:pt idx="58">
                  <c:v>-6.4423418000000003</c:v>
                </c:pt>
                <c:pt idx="59">
                  <c:v>-6.5197162999999998</c:v>
                </c:pt>
                <c:pt idx="60">
                  <c:v>-6.6852942000000004</c:v>
                </c:pt>
                <c:pt idx="61">
                  <c:v>-6.8253703000000003</c:v>
                </c:pt>
                <c:pt idx="62">
                  <c:v>-6.6740880000000002</c:v>
                </c:pt>
                <c:pt idx="63">
                  <c:v>-6.4931545000000002</c:v>
                </c:pt>
                <c:pt idx="64">
                  <c:v>-6.3153658000000004</c:v>
                </c:pt>
                <c:pt idx="65">
                  <c:v>-6.2584933999999999</c:v>
                </c:pt>
                <c:pt idx="66">
                  <c:v>-6.2756996000000003</c:v>
                </c:pt>
                <c:pt idx="67">
                  <c:v>-6.4430756999999996</c:v>
                </c:pt>
                <c:pt idx="68">
                  <c:v>-6.5796161</c:v>
                </c:pt>
                <c:pt idx="69">
                  <c:v>-6.6191095999999998</c:v>
                </c:pt>
                <c:pt idx="70">
                  <c:v>-6.5066414000000004</c:v>
                </c:pt>
                <c:pt idx="71">
                  <c:v>-6.3489075000000001</c:v>
                </c:pt>
                <c:pt idx="72">
                  <c:v>-6.300128</c:v>
                </c:pt>
                <c:pt idx="73">
                  <c:v>-6.3919148000000003</c:v>
                </c:pt>
                <c:pt idx="74">
                  <c:v>-6.6560873999999997</c:v>
                </c:pt>
                <c:pt idx="75">
                  <c:v>-6.7586002000000001</c:v>
                </c:pt>
                <c:pt idx="76">
                  <c:v>-6.783874</c:v>
                </c:pt>
                <c:pt idx="77">
                  <c:v>-6.7375807999999999</c:v>
                </c:pt>
                <c:pt idx="78">
                  <c:v>-6.7465815999999998</c:v>
                </c:pt>
                <c:pt idx="79">
                  <c:v>-6.6991342999999999</c:v>
                </c:pt>
                <c:pt idx="80">
                  <c:v>-6.7726293000000002</c:v>
                </c:pt>
                <c:pt idx="81">
                  <c:v>-6.9338384</c:v>
                </c:pt>
                <c:pt idx="82">
                  <c:v>-7.0142721999999997</c:v>
                </c:pt>
                <c:pt idx="83">
                  <c:v>-6.8324037000000004</c:v>
                </c:pt>
                <c:pt idx="84">
                  <c:v>-6.6058783999999999</c:v>
                </c:pt>
                <c:pt idx="85">
                  <c:v>-6.4286151</c:v>
                </c:pt>
                <c:pt idx="86">
                  <c:v>-6.3867077999999999</c:v>
                </c:pt>
                <c:pt idx="87">
                  <c:v>-6.4183421000000003</c:v>
                </c:pt>
                <c:pt idx="88">
                  <c:v>-6.4869355999999998</c:v>
                </c:pt>
                <c:pt idx="89">
                  <c:v>-6.4841628</c:v>
                </c:pt>
                <c:pt idx="90">
                  <c:v>-6.4688201000000003</c:v>
                </c:pt>
                <c:pt idx="91">
                  <c:v>-6.4811439999999996</c:v>
                </c:pt>
                <c:pt idx="92">
                  <c:v>-6.4999661</c:v>
                </c:pt>
                <c:pt idx="93">
                  <c:v>-6.5360493999999996</c:v>
                </c:pt>
                <c:pt idx="94">
                  <c:v>-6.5595388000000003</c:v>
                </c:pt>
                <c:pt idx="95">
                  <c:v>-6.6127491000000003</c:v>
                </c:pt>
                <c:pt idx="96">
                  <c:v>-6.5366635000000004</c:v>
                </c:pt>
                <c:pt idx="97">
                  <c:v>-6.4652152000000003</c:v>
                </c:pt>
                <c:pt idx="98">
                  <c:v>-6.4038281000000001</c:v>
                </c:pt>
                <c:pt idx="99">
                  <c:v>-6.3778347999999996</c:v>
                </c:pt>
                <c:pt idx="100">
                  <c:v>-6.4194807999999997</c:v>
                </c:pt>
                <c:pt idx="101">
                  <c:v>-6.4527874000000001</c:v>
                </c:pt>
                <c:pt idx="102">
                  <c:v>-6.4326429000000003</c:v>
                </c:pt>
                <c:pt idx="103">
                  <c:v>-6.3408666</c:v>
                </c:pt>
                <c:pt idx="104">
                  <c:v>-6.2525949000000001</c:v>
                </c:pt>
                <c:pt idx="105">
                  <c:v>-6.2919197000000002</c:v>
                </c:pt>
                <c:pt idx="106">
                  <c:v>-6.3015423000000004</c:v>
                </c:pt>
                <c:pt idx="107">
                  <c:v>-6.4267383000000002</c:v>
                </c:pt>
                <c:pt idx="108">
                  <c:v>-6.3643231</c:v>
                </c:pt>
                <c:pt idx="109">
                  <c:v>-6.3095097999999998</c:v>
                </c:pt>
                <c:pt idx="110">
                  <c:v>-6.1667842999999998</c:v>
                </c:pt>
                <c:pt idx="111">
                  <c:v>-6.1395087000000004</c:v>
                </c:pt>
                <c:pt idx="112">
                  <c:v>-6.1726546000000004</c:v>
                </c:pt>
                <c:pt idx="113">
                  <c:v>-6.2532902000000004</c:v>
                </c:pt>
                <c:pt idx="114">
                  <c:v>-6.3480262999999999</c:v>
                </c:pt>
                <c:pt idx="115">
                  <c:v>-6.3765364</c:v>
                </c:pt>
                <c:pt idx="116">
                  <c:v>-6.3983235000000001</c:v>
                </c:pt>
                <c:pt idx="117">
                  <c:v>-6.3810272000000001</c:v>
                </c:pt>
                <c:pt idx="118">
                  <c:v>-6.4004668999999996</c:v>
                </c:pt>
                <c:pt idx="119">
                  <c:v>-6.4041785999999998</c:v>
                </c:pt>
                <c:pt idx="120">
                  <c:v>-6.4702181999999997</c:v>
                </c:pt>
                <c:pt idx="121">
                  <c:v>-6.5026875000000004</c:v>
                </c:pt>
                <c:pt idx="122">
                  <c:v>-6.5241075000000004</c:v>
                </c:pt>
                <c:pt idx="123">
                  <c:v>-6.5220151</c:v>
                </c:pt>
                <c:pt idx="124">
                  <c:v>-6.4911399000000003</c:v>
                </c:pt>
                <c:pt idx="125">
                  <c:v>-6.4710292999999997</c:v>
                </c:pt>
                <c:pt idx="126">
                  <c:v>-6.4607061999999997</c:v>
                </c:pt>
                <c:pt idx="127">
                  <c:v>-6.5744442999999997</c:v>
                </c:pt>
                <c:pt idx="128">
                  <c:v>-6.7117475999999998</c:v>
                </c:pt>
                <c:pt idx="129">
                  <c:v>-6.8432678999999998</c:v>
                </c:pt>
                <c:pt idx="130">
                  <c:v>-6.9635439000000003</c:v>
                </c:pt>
                <c:pt idx="131">
                  <c:v>-7.0739311999999996</c:v>
                </c:pt>
                <c:pt idx="132">
                  <c:v>-7.1841955000000004</c:v>
                </c:pt>
                <c:pt idx="133">
                  <c:v>-7.2937927</c:v>
                </c:pt>
                <c:pt idx="134">
                  <c:v>-7.4131169000000003</c:v>
                </c:pt>
                <c:pt idx="135">
                  <c:v>-7.5394354000000003</c:v>
                </c:pt>
                <c:pt idx="136">
                  <c:v>-7.6168908999999996</c:v>
                </c:pt>
                <c:pt idx="137">
                  <c:v>-7.5823993999999999</c:v>
                </c:pt>
                <c:pt idx="138">
                  <c:v>-7.5280227999999996</c:v>
                </c:pt>
                <c:pt idx="139">
                  <c:v>-7.4300036</c:v>
                </c:pt>
                <c:pt idx="140">
                  <c:v>-7.4880918999999997</c:v>
                </c:pt>
                <c:pt idx="141">
                  <c:v>-7.5064235000000004</c:v>
                </c:pt>
                <c:pt idx="142">
                  <c:v>-7.5082278000000002</c:v>
                </c:pt>
                <c:pt idx="143">
                  <c:v>-7.4161815999999998</c:v>
                </c:pt>
                <c:pt idx="144">
                  <c:v>-7.3103156</c:v>
                </c:pt>
                <c:pt idx="145">
                  <c:v>-7.2506027</c:v>
                </c:pt>
                <c:pt idx="146">
                  <c:v>-7.2280053999999998</c:v>
                </c:pt>
                <c:pt idx="147">
                  <c:v>-7.2702928</c:v>
                </c:pt>
                <c:pt idx="148">
                  <c:v>-7.3103727999999997</c:v>
                </c:pt>
                <c:pt idx="149">
                  <c:v>-7.3054442000000002</c:v>
                </c:pt>
                <c:pt idx="150">
                  <c:v>-7.2643446999999997</c:v>
                </c:pt>
                <c:pt idx="151">
                  <c:v>-7.2304969000000003</c:v>
                </c:pt>
                <c:pt idx="152">
                  <c:v>-7.2190136999999996</c:v>
                </c:pt>
                <c:pt idx="153">
                  <c:v>-7.2414160000000001</c:v>
                </c:pt>
                <c:pt idx="154">
                  <c:v>-7.2187991</c:v>
                </c:pt>
                <c:pt idx="155">
                  <c:v>-7.1649054999999997</c:v>
                </c:pt>
                <c:pt idx="156">
                  <c:v>-7.0533222999999996</c:v>
                </c:pt>
                <c:pt idx="157">
                  <c:v>-6.9619011999999998</c:v>
                </c:pt>
                <c:pt idx="158">
                  <c:v>-6.9204106000000003</c:v>
                </c:pt>
                <c:pt idx="159">
                  <c:v>-7.0431232000000001</c:v>
                </c:pt>
                <c:pt idx="160">
                  <c:v>-7.2200613000000002</c:v>
                </c:pt>
                <c:pt idx="161">
                  <c:v>-7.3855176</c:v>
                </c:pt>
                <c:pt idx="162">
                  <c:v>-7.3601932999999997</c:v>
                </c:pt>
                <c:pt idx="163">
                  <c:v>-7.2547565000000001</c:v>
                </c:pt>
                <c:pt idx="164">
                  <c:v>-7.0845637000000004</c:v>
                </c:pt>
                <c:pt idx="165">
                  <c:v>-7.0395650999999999</c:v>
                </c:pt>
                <c:pt idx="166">
                  <c:v>-7.1840843999999997</c:v>
                </c:pt>
                <c:pt idx="167">
                  <c:v>-7.4780959999999999</c:v>
                </c:pt>
                <c:pt idx="168">
                  <c:v>-7.7382083000000002</c:v>
                </c:pt>
                <c:pt idx="169">
                  <c:v>-7.8342023000000003</c:v>
                </c:pt>
                <c:pt idx="170">
                  <c:v>-7.7706146</c:v>
                </c:pt>
                <c:pt idx="171">
                  <c:v>-7.6155647999999996</c:v>
                </c:pt>
                <c:pt idx="172">
                  <c:v>-7.5091257000000002</c:v>
                </c:pt>
                <c:pt idx="173">
                  <c:v>-7.5763797999999998</c:v>
                </c:pt>
                <c:pt idx="174">
                  <c:v>-7.8467320999999997</c:v>
                </c:pt>
                <c:pt idx="175">
                  <c:v>-8.0986776000000003</c:v>
                </c:pt>
                <c:pt idx="176">
                  <c:v>-8.2158394000000001</c:v>
                </c:pt>
                <c:pt idx="177">
                  <c:v>-8.1154518000000007</c:v>
                </c:pt>
                <c:pt idx="178">
                  <c:v>-8.0277633999999995</c:v>
                </c:pt>
                <c:pt idx="179">
                  <c:v>-8.0896606000000002</c:v>
                </c:pt>
                <c:pt idx="180">
                  <c:v>-8.5061607000000006</c:v>
                </c:pt>
                <c:pt idx="181">
                  <c:v>-9.0139952000000001</c:v>
                </c:pt>
                <c:pt idx="182">
                  <c:v>-9.5009604000000003</c:v>
                </c:pt>
                <c:pt idx="183">
                  <c:v>-9.6509485000000002</c:v>
                </c:pt>
                <c:pt idx="184">
                  <c:v>-9.6600961999999999</c:v>
                </c:pt>
                <c:pt idx="185">
                  <c:v>-9.5587645000000006</c:v>
                </c:pt>
                <c:pt idx="186">
                  <c:v>-9.6934748000000006</c:v>
                </c:pt>
                <c:pt idx="187">
                  <c:v>-10.132182999999999</c:v>
                </c:pt>
                <c:pt idx="188">
                  <c:v>-10.618603999999999</c:v>
                </c:pt>
                <c:pt idx="189">
                  <c:v>-10.960654</c:v>
                </c:pt>
                <c:pt idx="190">
                  <c:v>-10.821641</c:v>
                </c:pt>
                <c:pt idx="191">
                  <c:v>-10.566440999999999</c:v>
                </c:pt>
                <c:pt idx="192">
                  <c:v>-10.338829</c:v>
                </c:pt>
                <c:pt idx="193">
                  <c:v>-10.527602</c:v>
                </c:pt>
                <c:pt idx="194">
                  <c:v>-10.983145</c:v>
                </c:pt>
                <c:pt idx="195">
                  <c:v>-11.484626</c:v>
                </c:pt>
                <c:pt idx="196">
                  <c:v>-11.799671999999999</c:v>
                </c:pt>
                <c:pt idx="197">
                  <c:v>-11.868582</c:v>
                </c:pt>
                <c:pt idx="198">
                  <c:v>-11.848312999999999</c:v>
                </c:pt>
                <c:pt idx="199">
                  <c:v>-11.894698999999999</c:v>
                </c:pt>
                <c:pt idx="200">
                  <c:v>-11.996840000000001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7-44C2-9B7A-497E24230D3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Tuner'!$V$2:$V$202</c:f>
              <c:numCache>
                <c:formatCode>General</c:formatCode>
                <c:ptCount val="201"/>
                <c:pt idx="0">
                  <c:v>-6.3332547999999997</c:v>
                </c:pt>
                <c:pt idx="1">
                  <c:v>-6.3362803000000003</c:v>
                </c:pt>
                <c:pt idx="2">
                  <c:v>-6.3112073000000004</c:v>
                </c:pt>
                <c:pt idx="3">
                  <c:v>-6.2668642999999999</c:v>
                </c:pt>
                <c:pt idx="4">
                  <c:v>-6.2075958</c:v>
                </c:pt>
                <c:pt idx="5">
                  <c:v>-6.1666784000000003</c:v>
                </c:pt>
                <c:pt idx="6">
                  <c:v>-6.1977434000000002</c:v>
                </c:pt>
                <c:pt idx="7">
                  <c:v>-6.2741994999999999</c:v>
                </c:pt>
                <c:pt idx="8">
                  <c:v>-6.4379806999999998</c:v>
                </c:pt>
                <c:pt idx="9">
                  <c:v>-6.5917535000000003</c:v>
                </c:pt>
                <c:pt idx="10">
                  <c:v>-6.7202139000000001</c:v>
                </c:pt>
                <c:pt idx="11">
                  <c:v>-6.7598462000000001</c:v>
                </c:pt>
                <c:pt idx="12">
                  <c:v>-6.8040376</c:v>
                </c:pt>
                <c:pt idx="13">
                  <c:v>-6.8985424000000002</c:v>
                </c:pt>
                <c:pt idx="14">
                  <c:v>-6.9828748999999997</c:v>
                </c:pt>
                <c:pt idx="15">
                  <c:v>-7.0926242000000004</c:v>
                </c:pt>
                <c:pt idx="16">
                  <c:v>-7.2764745</c:v>
                </c:pt>
                <c:pt idx="17">
                  <c:v>-7.5089312000000001</c:v>
                </c:pt>
                <c:pt idx="18">
                  <c:v>-7.6892437999999999</c:v>
                </c:pt>
                <c:pt idx="19">
                  <c:v>-7.7600483999999996</c:v>
                </c:pt>
                <c:pt idx="20">
                  <c:v>-7.8214869</c:v>
                </c:pt>
                <c:pt idx="21">
                  <c:v>-7.8768992000000004</c:v>
                </c:pt>
                <c:pt idx="22">
                  <c:v>-7.8857498000000001</c:v>
                </c:pt>
                <c:pt idx="23">
                  <c:v>-7.8987489000000002</c:v>
                </c:pt>
                <c:pt idx="24">
                  <c:v>-7.7936534999999996</c:v>
                </c:pt>
                <c:pt idx="25">
                  <c:v>-7.7527527999999997</c:v>
                </c:pt>
                <c:pt idx="26">
                  <c:v>-7.6463089000000002</c:v>
                </c:pt>
                <c:pt idx="27">
                  <c:v>-7.6297302</c:v>
                </c:pt>
                <c:pt idx="28">
                  <c:v>-7.5960932000000003</c:v>
                </c:pt>
                <c:pt idx="29">
                  <c:v>-7.6216235000000001</c:v>
                </c:pt>
                <c:pt idx="30">
                  <c:v>-7.6690358999999999</c:v>
                </c:pt>
                <c:pt idx="31">
                  <c:v>-7.7086024000000002</c:v>
                </c:pt>
                <c:pt idx="32">
                  <c:v>-7.7074590000000001</c:v>
                </c:pt>
                <c:pt idx="33">
                  <c:v>-7.6894850999999997</c:v>
                </c:pt>
                <c:pt idx="34">
                  <c:v>-7.6350011999999996</c:v>
                </c:pt>
                <c:pt idx="35">
                  <c:v>-7.5485778000000003</c:v>
                </c:pt>
                <c:pt idx="36">
                  <c:v>-7.4437714000000001</c:v>
                </c:pt>
                <c:pt idx="37">
                  <c:v>-7.3239732000000002</c:v>
                </c:pt>
                <c:pt idx="38">
                  <c:v>-7.2126427</c:v>
                </c:pt>
                <c:pt idx="39">
                  <c:v>-7.0896610999999998</c:v>
                </c:pt>
                <c:pt idx="40">
                  <c:v>-6.9041281000000003</c:v>
                </c:pt>
                <c:pt idx="41">
                  <c:v>-6.6946478000000003</c:v>
                </c:pt>
                <c:pt idx="42">
                  <c:v>-6.5159826000000001</c:v>
                </c:pt>
                <c:pt idx="43">
                  <c:v>-6.4008421999999996</c:v>
                </c:pt>
                <c:pt idx="44">
                  <c:v>-6.3330568999999999</c:v>
                </c:pt>
                <c:pt idx="45">
                  <c:v>-6.2847853000000002</c:v>
                </c:pt>
                <c:pt idx="46">
                  <c:v>-6.3007255000000004</c:v>
                </c:pt>
                <c:pt idx="47">
                  <c:v>-6.3122005000000003</c:v>
                </c:pt>
                <c:pt idx="48">
                  <c:v>-6.2723526999999999</c:v>
                </c:pt>
                <c:pt idx="49">
                  <c:v>-6.2512220999999997</c:v>
                </c:pt>
                <c:pt idx="50">
                  <c:v>-6.2318077000000001</c:v>
                </c:pt>
                <c:pt idx="51">
                  <c:v>-6.3001450999999999</c:v>
                </c:pt>
                <c:pt idx="52">
                  <c:v>-6.4027919999999998</c:v>
                </c:pt>
                <c:pt idx="53">
                  <c:v>-6.5215877999999998</c:v>
                </c:pt>
                <c:pt idx="54">
                  <c:v>-6.5610504000000001</c:v>
                </c:pt>
                <c:pt idx="55">
                  <c:v>-6.5636086000000002</c:v>
                </c:pt>
                <c:pt idx="56">
                  <c:v>-6.5670308999999998</c:v>
                </c:pt>
                <c:pt idx="57">
                  <c:v>-6.616549</c:v>
                </c:pt>
                <c:pt idx="58">
                  <c:v>-6.7026553</c:v>
                </c:pt>
                <c:pt idx="59">
                  <c:v>-6.8554978000000002</c:v>
                </c:pt>
                <c:pt idx="60">
                  <c:v>-6.9900351000000001</c:v>
                </c:pt>
                <c:pt idx="61">
                  <c:v>-7.0888552999999996</c:v>
                </c:pt>
                <c:pt idx="62">
                  <c:v>-7.0527167000000004</c:v>
                </c:pt>
                <c:pt idx="63">
                  <c:v>-7.0348376999999997</c:v>
                </c:pt>
                <c:pt idx="64">
                  <c:v>-6.9758848999999996</c:v>
                </c:pt>
                <c:pt idx="65">
                  <c:v>-6.9946365000000004</c:v>
                </c:pt>
                <c:pt idx="66">
                  <c:v>-6.9840894000000002</c:v>
                </c:pt>
                <c:pt idx="67">
                  <c:v>-7.0521402000000002</c:v>
                </c:pt>
                <c:pt idx="68">
                  <c:v>-7.0940083999999999</c:v>
                </c:pt>
                <c:pt idx="69">
                  <c:v>-7.1204080999999997</c:v>
                </c:pt>
                <c:pt idx="70">
                  <c:v>-7.0584540000000002</c:v>
                </c:pt>
                <c:pt idx="71">
                  <c:v>-7.0323872999999999</c:v>
                </c:pt>
                <c:pt idx="72">
                  <c:v>-7.0718493000000002</c:v>
                </c:pt>
                <c:pt idx="73">
                  <c:v>-7.1205359000000001</c:v>
                </c:pt>
                <c:pt idx="74">
                  <c:v>-7.2252893</c:v>
                </c:pt>
                <c:pt idx="75">
                  <c:v>-7.2629919000000003</c:v>
                </c:pt>
                <c:pt idx="76">
                  <c:v>-7.2979697999999997</c:v>
                </c:pt>
                <c:pt idx="77">
                  <c:v>-7.2673264</c:v>
                </c:pt>
                <c:pt idx="78">
                  <c:v>-7.2933101999999996</c:v>
                </c:pt>
                <c:pt idx="79">
                  <c:v>-7.3754454000000003</c:v>
                </c:pt>
                <c:pt idx="80">
                  <c:v>-7.5120969000000004</c:v>
                </c:pt>
                <c:pt idx="81">
                  <c:v>-7.6324700999999999</c:v>
                </c:pt>
                <c:pt idx="82">
                  <c:v>-7.6497077999999998</c:v>
                </c:pt>
                <c:pt idx="83">
                  <c:v>-7.5599107999999999</c:v>
                </c:pt>
                <c:pt idx="84">
                  <c:v>-7.480804</c:v>
                </c:pt>
                <c:pt idx="85">
                  <c:v>-7.4177321999999997</c:v>
                </c:pt>
                <c:pt idx="86">
                  <c:v>-7.4034947999999998</c:v>
                </c:pt>
                <c:pt idx="87">
                  <c:v>-7.4406524000000003</c:v>
                </c:pt>
                <c:pt idx="88">
                  <c:v>-7.4759874000000002</c:v>
                </c:pt>
                <c:pt idx="89">
                  <c:v>-7.4562892999999999</c:v>
                </c:pt>
                <c:pt idx="90">
                  <c:v>-7.4087958</c:v>
                </c:pt>
                <c:pt idx="91">
                  <c:v>-7.4088291999999996</c:v>
                </c:pt>
                <c:pt idx="92">
                  <c:v>-7.4067492000000001</c:v>
                </c:pt>
                <c:pt idx="93">
                  <c:v>-7.4493504000000001</c:v>
                </c:pt>
                <c:pt idx="94">
                  <c:v>-7.4617890999999998</c:v>
                </c:pt>
                <c:pt idx="95">
                  <c:v>-7.5118957000000002</c:v>
                </c:pt>
                <c:pt idx="96">
                  <c:v>-7.4709396000000003</c:v>
                </c:pt>
                <c:pt idx="97">
                  <c:v>-7.4613690000000004</c:v>
                </c:pt>
                <c:pt idx="98">
                  <c:v>-7.4295406000000002</c:v>
                </c:pt>
                <c:pt idx="99">
                  <c:v>-7.4304690000000004</c:v>
                </c:pt>
                <c:pt idx="100">
                  <c:v>-7.4506068000000001</c:v>
                </c:pt>
                <c:pt idx="101">
                  <c:v>-7.5052462000000002</c:v>
                </c:pt>
                <c:pt idx="102">
                  <c:v>-7.4956817999999998</c:v>
                </c:pt>
                <c:pt idx="103">
                  <c:v>-7.4478941000000001</c:v>
                </c:pt>
                <c:pt idx="104">
                  <c:v>-7.3470620999999996</c:v>
                </c:pt>
                <c:pt idx="105">
                  <c:v>-7.3592700999999998</c:v>
                </c:pt>
                <c:pt idx="106">
                  <c:v>-7.3451313999999996</c:v>
                </c:pt>
                <c:pt idx="107">
                  <c:v>-7.4790710999999996</c:v>
                </c:pt>
                <c:pt idx="108">
                  <c:v>-7.4440211999999999</c:v>
                </c:pt>
                <c:pt idx="109">
                  <c:v>-7.4092545999999997</c:v>
                </c:pt>
                <c:pt idx="110">
                  <c:v>-7.2624639999999996</c:v>
                </c:pt>
                <c:pt idx="111">
                  <c:v>-7.2213807000000001</c:v>
                </c:pt>
                <c:pt idx="112">
                  <c:v>-7.2332748999999996</c:v>
                </c:pt>
                <c:pt idx="113">
                  <c:v>-7.3106140999999996</c:v>
                </c:pt>
                <c:pt idx="114">
                  <c:v>-7.4143372000000003</c:v>
                </c:pt>
                <c:pt idx="115">
                  <c:v>-7.4741092</c:v>
                </c:pt>
                <c:pt idx="116">
                  <c:v>-7.4955568000000001</c:v>
                </c:pt>
                <c:pt idx="117">
                  <c:v>-7.4753822999999997</c:v>
                </c:pt>
                <c:pt idx="118">
                  <c:v>-7.4430779999999999</c:v>
                </c:pt>
                <c:pt idx="119">
                  <c:v>-7.4084139000000002</c:v>
                </c:pt>
                <c:pt idx="120">
                  <c:v>-7.4538368999999998</c:v>
                </c:pt>
                <c:pt idx="121">
                  <c:v>-7.5117216000000004</c:v>
                </c:pt>
                <c:pt idx="122">
                  <c:v>-7.5777410999999999</c:v>
                </c:pt>
                <c:pt idx="123">
                  <c:v>-7.5703163</c:v>
                </c:pt>
                <c:pt idx="124">
                  <c:v>-7.5271745000000001</c:v>
                </c:pt>
                <c:pt idx="125">
                  <c:v>-7.4393697000000003</c:v>
                </c:pt>
                <c:pt idx="126">
                  <c:v>-7.3501186000000001</c:v>
                </c:pt>
                <c:pt idx="127">
                  <c:v>-7.3940501000000003</c:v>
                </c:pt>
                <c:pt idx="128">
                  <c:v>-7.4887800000000002</c:v>
                </c:pt>
                <c:pt idx="129">
                  <c:v>-7.5902653000000004</c:v>
                </c:pt>
                <c:pt idx="130">
                  <c:v>-7.6575942000000001</c:v>
                </c:pt>
                <c:pt idx="131">
                  <c:v>-7.7203058999999996</c:v>
                </c:pt>
                <c:pt idx="132">
                  <c:v>-7.7675466999999996</c:v>
                </c:pt>
                <c:pt idx="133">
                  <c:v>-7.8254285000000001</c:v>
                </c:pt>
                <c:pt idx="134">
                  <c:v>-7.9256457999999999</c:v>
                </c:pt>
                <c:pt idx="135">
                  <c:v>-8.0555391000000007</c:v>
                </c:pt>
                <c:pt idx="136">
                  <c:v>-8.1720257000000007</c:v>
                </c:pt>
                <c:pt idx="137">
                  <c:v>-8.1724481999999998</c:v>
                </c:pt>
                <c:pt idx="138">
                  <c:v>-8.1417227000000008</c:v>
                </c:pt>
                <c:pt idx="139">
                  <c:v>-8.0377978999999993</c:v>
                </c:pt>
                <c:pt idx="140">
                  <c:v>-8.0926703999999994</c:v>
                </c:pt>
                <c:pt idx="141">
                  <c:v>-8.1760178000000003</c:v>
                </c:pt>
                <c:pt idx="142">
                  <c:v>-8.2412796000000004</c:v>
                </c:pt>
                <c:pt idx="143">
                  <c:v>-8.2523499000000005</c:v>
                </c:pt>
                <c:pt idx="144">
                  <c:v>-8.1732625999999993</c:v>
                </c:pt>
                <c:pt idx="145">
                  <c:v>-8.1317377000000004</c:v>
                </c:pt>
                <c:pt idx="146">
                  <c:v>-8.0685043000000007</c:v>
                </c:pt>
                <c:pt idx="147">
                  <c:v>-8.1365347000000003</c:v>
                </c:pt>
                <c:pt idx="148">
                  <c:v>-8.2926350000000006</c:v>
                </c:pt>
                <c:pt idx="149">
                  <c:v>-8.4609632000000001</c:v>
                </c:pt>
                <c:pt idx="150">
                  <c:v>-8.5588292999999993</c:v>
                </c:pt>
                <c:pt idx="151">
                  <c:v>-8.5883541000000001</c:v>
                </c:pt>
                <c:pt idx="152">
                  <c:v>-8.5877780999999995</c:v>
                </c:pt>
                <c:pt idx="153">
                  <c:v>-8.6332932000000007</c:v>
                </c:pt>
                <c:pt idx="154">
                  <c:v>-8.6578569000000005</c:v>
                </c:pt>
                <c:pt idx="155">
                  <c:v>-8.6936836</c:v>
                </c:pt>
                <c:pt idx="156">
                  <c:v>-8.6421975999999994</c:v>
                </c:pt>
                <c:pt idx="157">
                  <c:v>-8.5819416000000004</c:v>
                </c:pt>
                <c:pt idx="158">
                  <c:v>-8.5026864999999994</c:v>
                </c:pt>
                <c:pt idx="159">
                  <c:v>-8.6274985999999991</c:v>
                </c:pt>
                <c:pt idx="160">
                  <c:v>-8.7881908000000006</c:v>
                </c:pt>
                <c:pt idx="161">
                  <c:v>-9.0047350000000002</c:v>
                </c:pt>
                <c:pt idx="162">
                  <c:v>-9.0164489999999997</c:v>
                </c:pt>
                <c:pt idx="163">
                  <c:v>-8.9736729000000004</c:v>
                </c:pt>
                <c:pt idx="164">
                  <c:v>-8.8673018999999993</c:v>
                </c:pt>
                <c:pt idx="165">
                  <c:v>-8.9261198000000004</c:v>
                </c:pt>
                <c:pt idx="166">
                  <c:v>-9.1276025999999995</c:v>
                </c:pt>
                <c:pt idx="167">
                  <c:v>-9.3799925000000002</c:v>
                </c:pt>
                <c:pt idx="168">
                  <c:v>-9.5165167000000004</c:v>
                </c:pt>
                <c:pt idx="169">
                  <c:v>-9.5410670999999994</c:v>
                </c:pt>
                <c:pt idx="170">
                  <c:v>-9.4734993000000003</c:v>
                </c:pt>
                <c:pt idx="171">
                  <c:v>-9.3447627999999998</c:v>
                </c:pt>
                <c:pt idx="172">
                  <c:v>-9.2494449999999997</c:v>
                </c:pt>
                <c:pt idx="173">
                  <c:v>-9.3001498999999992</c:v>
                </c:pt>
                <c:pt idx="174">
                  <c:v>-9.5186919999999997</c:v>
                </c:pt>
                <c:pt idx="175">
                  <c:v>-9.6774702000000001</c:v>
                </c:pt>
                <c:pt idx="176">
                  <c:v>-9.7051706000000006</c:v>
                </c:pt>
                <c:pt idx="177">
                  <c:v>-9.5415688000000003</c:v>
                </c:pt>
                <c:pt idx="178">
                  <c:v>-9.4453793000000008</c:v>
                </c:pt>
                <c:pt idx="179">
                  <c:v>-9.5131454000000009</c:v>
                </c:pt>
                <c:pt idx="180">
                  <c:v>-9.8729057000000005</c:v>
                </c:pt>
                <c:pt idx="181">
                  <c:v>-10.262406</c:v>
                </c:pt>
                <c:pt idx="182">
                  <c:v>-10.591524</c:v>
                </c:pt>
                <c:pt idx="183">
                  <c:v>-10.595492999999999</c:v>
                </c:pt>
                <c:pt idx="184">
                  <c:v>-10.507702</c:v>
                </c:pt>
                <c:pt idx="185">
                  <c:v>-10.362568</c:v>
                </c:pt>
                <c:pt idx="186">
                  <c:v>-10.569725999999999</c:v>
                </c:pt>
                <c:pt idx="187">
                  <c:v>-11.023273</c:v>
                </c:pt>
                <c:pt idx="188">
                  <c:v>-11.552832</c:v>
                </c:pt>
                <c:pt idx="189">
                  <c:v>-11.88273</c:v>
                </c:pt>
                <c:pt idx="190">
                  <c:v>-11.822265</c:v>
                </c:pt>
                <c:pt idx="191">
                  <c:v>-11.662378</c:v>
                </c:pt>
                <c:pt idx="192">
                  <c:v>-11.620937</c:v>
                </c:pt>
                <c:pt idx="193">
                  <c:v>-12.024887</c:v>
                </c:pt>
                <c:pt idx="194">
                  <c:v>-12.708475999999999</c:v>
                </c:pt>
                <c:pt idx="195">
                  <c:v>-13.37168</c:v>
                </c:pt>
                <c:pt idx="196">
                  <c:v>-13.796125999999999</c:v>
                </c:pt>
                <c:pt idx="197">
                  <c:v>-13.910655</c:v>
                </c:pt>
                <c:pt idx="198">
                  <c:v>-13.872310000000001</c:v>
                </c:pt>
                <c:pt idx="199">
                  <c:v>-13.888318999999999</c:v>
                </c:pt>
                <c:pt idx="200">
                  <c:v>-13.956493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7-44C2-9B7A-497E24230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14706614656812"/>
          <c:y val="0.63313320209973745"/>
          <c:w val="0.28916395409906487"/>
          <c:h val="0.1394612131816856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IIP3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Tuner'!$K$2:$K$202</c:f>
              <c:numCache>
                <c:formatCode>General</c:formatCode>
                <c:ptCount val="201"/>
                <c:pt idx="0">
                  <c:v>19.048863999999998</c:v>
                </c:pt>
                <c:pt idx="1">
                  <c:v>19.240061000000001</c:v>
                </c:pt>
                <c:pt idx="2">
                  <c:v>19.091082</c:v>
                </c:pt>
                <c:pt idx="3">
                  <c:v>19.006793999999999</c:v>
                </c:pt>
                <c:pt idx="4">
                  <c:v>18.74493</c:v>
                </c:pt>
                <c:pt idx="5">
                  <c:v>19.253681</c:v>
                </c:pt>
                <c:pt idx="6">
                  <c:v>19.688738000000001</c:v>
                </c:pt>
                <c:pt idx="7">
                  <c:v>19.36702</c:v>
                </c:pt>
                <c:pt idx="8">
                  <c:v>18.371178</c:v>
                </c:pt>
                <c:pt idx="9">
                  <c:v>16.759561999999999</c:v>
                </c:pt>
                <c:pt idx="10">
                  <c:v>15.81264</c:v>
                </c:pt>
                <c:pt idx="11">
                  <c:v>14.739628</c:v>
                </c:pt>
                <c:pt idx="12">
                  <c:v>14.139552</c:v>
                </c:pt>
                <c:pt idx="13">
                  <c:v>13.876886000000001</c:v>
                </c:pt>
                <c:pt idx="14">
                  <c:v>14.426824999999999</c:v>
                </c:pt>
                <c:pt idx="15">
                  <c:v>15.337111999999999</c:v>
                </c:pt>
                <c:pt idx="16">
                  <c:v>16.523077000000001</c:v>
                </c:pt>
                <c:pt idx="17">
                  <c:v>17.488855000000001</c:v>
                </c:pt>
                <c:pt idx="18">
                  <c:v>18.287184</c:v>
                </c:pt>
                <c:pt idx="19">
                  <c:v>18.878613999999999</c:v>
                </c:pt>
                <c:pt idx="20">
                  <c:v>19.900026</c:v>
                </c:pt>
                <c:pt idx="21">
                  <c:v>21.769932000000001</c:v>
                </c:pt>
                <c:pt idx="22">
                  <c:v>23.364321</c:v>
                </c:pt>
                <c:pt idx="23">
                  <c:v>23.638538</c:v>
                </c:pt>
                <c:pt idx="24">
                  <c:v>22.405684999999998</c:v>
                </c:pt>
                <c:pt idx="25">
                  <c:v>22.322823</c:v>
                </c:pt>
                <c:pt idx="26">
                  <c:v>22.633918999999999</c:v>
                </c:pt>
                <c:pt idx="27">
                  <c:v>22.331759999999999</c:v>
                </c:pt>
                <c:pt idx="28">
                  <c:v>21.088771999999999</c:v>
                </c:pt>
                <c:pt idx="29">
                  <c:v>20.094542000000001</c:v>
                </c:pt>
                <c:pt idx="30">
                  <c:v>19.683489000000002</c:v>
                </c:pt>
                <c:pt idx="31">
                  <c:v>19.427958</c:v>
                </c:pt>
                <c:pt idx="32">
                  <c:v>20.041827999999999</c:v>
                </c:pt>
                <c:pt idx="33">
                  <c:v>20.964929999999999</c:v>
                </c:pt>
                <c:pt idx="34">
                  <c:v>21.299714999999999</c:v>
                </c:pt>
                <c:pt idx="35">
                  <c:v>20.840603000000002</c:v>
                </c:pt>
                <c:pt idx="36">
                  <c:v>20.529205000000001</c:v>
                </c:pt>
                <c:pt idx="37">
                  <c:v>20.268042000000001</c:v>
                </c:pt>
                <c:pt idx="38">
                  <c:v>19.876892000000002</c:v>
                </c:pt>
                <c:pt idx="39">
                  <c:v>19.450762000000001</c:v>
                </c:pt>
                <c:pt idx="40">
                  <c:v>19.128639</c:v>
                </c:pt>
                <c:pt idx="41">
                  <c:v>19.049885</c:v>
                </c:pt>
                <c:pt idx="42">
                  <c:v>18.956833</c:v>
                </c:pt>
                <c:pt idx="43">
                  <c:v>18.945468999999999</c:v>
                </c:pt>
                <c:pt idx="44">
                  <c:v>18.658922</c:v>
                </c:pt>
                <c:pt idx="45">
                  <c:v>18.560124999999999</c:v>
                </c:pt>
                <c:pt idx="46">
                  <c:v>18.530570999999998</c:v>
                </c:pt>
                <c:pt idx="47">
                  <c:v>19.115593000000001</c:v>
                </c:pt>
                <c:pt idx="48">
                  <c:v>19.731546000000002</c:v>
                </c:pt>
                <c:pt idx="49">
                  <c:v>20.345102000000001</c:v>
                </c:pt>
                <c:pt idx="50">
                  <c:v>20.215761000000001</c:v>
                </c:pt>
                <c:pt idx="51">
                  <c:v>19.995203</c:v>
                </c:pt>
                <c:pt idx="52">
                  <c:v>19.688921000000001</c:v>
                </c:pt>
                <c:pt idx="53">
                  <c:v>19.351513000000001</c:v>
                </c:pt>
                <c:pt idx="54">
                  <c:v>18.938901999999999</c:v>
                </c:pt>
                <c:pt idx="55">
                  <c:v>18.788822</c:v>
                </c:pt>
                <c:pt idx="56">
                  <c:v>18.878630000000001</c:v>
                </c:pt>
                <c:pt idx="57">
                  <c:v>19.390968000000001</c:v>
                </c:pt>
                <c:pt idx="58">
                  <c:v>19.889251999999999</c:v>
                </c:pt>
                <c:pt idx="59">
                  <c:v>19.970670999999999</c:v>
                </c:pt>
                <c:pt idx="60">
                  <c:v>19.612005</c:v>
                </c:pt>
                <c:pt idx="61">
                  <c:v>19.275023999999998</c:v>
                </c:pt>
                <c:pt idx="62">
                  <c:v>19.514032</c:v>
                </c:pt>
                <c:pt idx="63">
                  <c:v>20.809591000000001</c:v>
                </c:pt>
                <c:pt idx="64">
                  <c:v>21.828372999999999</c:v>
                </c:pt>
                <c:pt idx="65">
                  <c:v>22.902422000000001</c:v>
                </c:pt>
                <c:pt idx="66">
                  <c:v>22.347688999999999</c:v>
                </c:pt>
                <c:pt idx="67">
                  <c:v>21.456824999999998</c:v>
                </c:pt>
                <c:pt idx="68">
                  <c:v>20.360992</c:v>
                </c:pt>
                <c:pt idx="69">
                  <c:v>19.720414999999999</c:v>
                </c:pt>
                <c:pt idx="70">
                  <c:v>19.861910000000002</c:v>
                </c:pt>
                <c:pt idx="71">
                  <c:v>22.516535000000001</c:v>
                </c:pt>
                <c:pt idx="72">
                  <c:v>25.360811000000002</c:v>
                </c:pt>
                <c:pt idx="73">
                  <c:v>25.135317000000001</c:v>
                </c:pt>
                <c:pt idx="74">
                  <c:v>22.599692999999998</c:v>
                </c:pt>
                <c:pt idx="75">
                  <c:v>20.147554</c:v>
                </c:pt>
                <c:pt idx="76">
                  <c:v>20.120504</c:v>
                </c:pt>
                <c:pt idx="77">
                  <c:v>19.879465</c:v>
                </c:pt>
                <c:pt idx="78">
                  <c:v>19.666163999999998</c:v>
                </c:pt>
                <c:pt idx="79">
                  <c:v>20.111725</c:v>
                </c:pt>
                <c:pt idx="80">
                  <c:v>19.938027999999999</c:v>
                </c:pt>
                <c:pt idx="81">
                  <c:v>19.541820999999999</c:v>
                </c:pt>
                <c:pt idx="82">
                  <c:v>18.833862</c:v>
                </c:pt>
                <c:pt idx="83">
                  <c:v>19.056910999999999</c:v>
                </c:pt>
                <c:pt idx="84">
                  <c:v>19.83419</c:v>
                </c:pt>
                <c:pt idx="85">
                  <c:v>21.705734</c:v>
                </c:pt>
                <c:pt idx="86">
                  <c:v>23.318511999999998</c:v>
                </c:pt>
                <c:pt idx="87">
                  <c:v>24.664442000000001</c:v>
                </c:pt>
                <c:pt idx="88">
                  <c:v>24.971848000000001</c:v>
                </c:pt>
                <c:pt idx="89">
                  <c:v>25.084050999999999</c:v>
                </c:pt>
                <c:pt idx="90">
                  <c:v>24.294968000000001</c:v>
                </c:pt>
                <c:pt idx="91">
                  <c:v>24.033607</c:v>
                </c:pt>
                <c:pt idx="92">
                  <c:v>24.000319000000001</c:v>
                </c:pt>
                <c:pt idx="93">
                  <c:v>24.650856000000001</c:v>
                </c:pt>
                <c:pt idx="94">
                  <c:v>24.536273999999999</c:v>
                </c:pt>
                <c:pt idx="95">
                  <c:v>24.609949</c:v>
                </c:pt>
                <c:pt idx="96">
                  <c:v>24.409106999999999</c:v>
                </c:pt>
                <c:pt idx="97">
                  <c:v>24.809989999999999</c:v>
                </c:pt>
                <c:pt idx="98">
                  <c:v>24.746293999999999</c:v>
                </c:pt>
                <c:pt idx="99">
                  <c:v>25.367214000000001</c:v>
                </c:pt>
                <c:pt idx="100">
                  <c:v>25.664916999999999</c:v>
                </c:pt>
                <c:pt idx="101">
                  <c:v>26.241078999999999</c:v>
                </c:pt>
                <c:pt idx="102">
                  <c:v>26.450856999999999</c:v>
                </c:pt>
                <c:pt idx="103">
                  <c:v>26.064921999999999</c:v>
                </c:pt>
                <c:pt idx="104">
                  <c:v>24.691414000000002</c:v>
                </c:pt>
                <c:pt idx="105">
                  <c:v>23.098728000000001</c:v>
                </c:pt>
                <c:pt idx="106">
                  <c:v>21.998059999999999</c:v>
                </c:pt>
                <c:pt idx="107">
                  <c:v>22.309159999999999</c:v>
                </c:pt>
                <c:pt idx="108">
                  <c:v>23.859974000000001</c:v>
                </c:pt>
                <c:pt idx="109">
                  <c:v>25.302123999999999</c:v>
                </c:pt>
                <c:pt idx="110">
                  <c:v>25.284631999999998</c:v>
                </c:pt>
                <c:pt idx="111">
                  <c:v>24.086390999999999</c:v>
                </c:pt>
                <c:pt idx="112">
                  <c:v>23.146301000000001</c:v>
                </c:pt>
                <c:pt idx="113">
                  <c:v>23.214880000000001</c:v>
                </c:pt>
                <c:pt idx="114">
                  <c:v>23.570692000000001</c:v>
                </c:pt>
                <c:pt idx="115">
                  <c:v>23.838436000000002</c:v>
                </c:pt>
                <c:pt idx="116">
                  <c:v>24.533909000000001</c:v>
                </c:pt>
                <c:pt idx="117">
                  <c:v>25.587458000000002</c:v>
                </c:pt>
                <c:pt idx="118">
                  <c:v>28.066428999999999</c:v>
                </c:pt>
                <c:pt idx="119">
                  <c:v>30.329384000000001</c:v>
                </c:pt>
                <c:pt idx="120">
                  <c:v>31.420687000000001</c:v>
                </c:pt>
                <c:pt idx="121">
                  <c:v>30.674641000000001</c:v>
                </c:pt>
                <c:pt idx="122">
                  <c:v>29.732963999999999</c:v>
                </c:pt>
                <c:pt idx="123">
                  <c:v>28.617607</c:v>
                </c:pt>
                <c:pt idx="124">
                  <c:v>27.237036</c:v>
                </c:pt>
                <c:pt idx="125">
                  <c:v>26.150348999999999</c:v>
                </c:pt>
                <c:pt idx="126">
                  <c:v>25.431705000000001</c:v>
                </c:pt>
                <c:pt idx="127">
                  <c:v>25.264675</c:v>
                </c:pt>
                <c:pt idx="128">
                  <c:v>24.790979</c:v>
                </c:pt>
                <c:pt idx="129">
                  <c:v>24.403676999999998</c:v>
                </c:pt>
                <c:pt idx="130">
                  <c:v>23.968357000000001</c:v>
                </c:pt>
                <c:pt idx="131">
                  <c:v>24.047378999999999</c:v>
                </c:pt>
                <c:pt idx="132">
                  <c:v>24.901449</c:v>
                </c:pt>
                <c:pt idx="133">
                  <c:v>25.941130000000001</c:v>
                </c:pt>
                <c:pt idx="134">
                  <c:v>25.532425</c:v>
                </c:pt>
                <c:pt idx="135">
                  <c:v>24.318691000000001</c:v>
                </c:pt>
                <c:pt idx="136">
                  <c:v>22.981268</c:v>
                </c:pt>
                <c:pt idx="137">
                  <c:v>22.544905</c:v>
                </c:pt>
                <c:pt idx="138">
                  <c:v>22.069088000000001</c:v>
                </c:pt>
                <c:pt idx="139">
                  <c:v>21.630953000000002</c:v>
                </c:pt>
                <c:pt idx="140">
                  <c:v>21.099786999999999</c:v>
                </c:pt>
                <c:pt idx="141">
                  <c:v>20.976748000000001</c:v>
                </c:pt>
                <c:pt idx="142">
                  <c:v>20.771958999999999</c:v>
                </c:pt>
                <c:pt idx="143">
                  <c:v>20.762098000000002</c:v>
                </c:pt>
                <c:pt idx="144">
                  <c:v>20.634872000000001</c:v>
                </c:pt>
                <c:pt idx="145">
                  <c:v>20.576000000000001</c:v>
                </c:pt>
                <c:pt idx="146">
                  <c:v>20.330947999999999</c:v>
                </c:pt>
                <c:pt idx="147">
                  <c:v>20.152356999999999</c:v>
                </c:pt>
                <c:pt idx="148">
                  <c:v>20.103377999999999</c:v>
                </c:pt>
                <c:pt idx="149">
                  <c:v>20.285094999999998</c:v>
                </c:pt>
                <c:pt idx="150">
                  <c:v>20.263987</c:v>
                </c:pt>
                <c:pt idx="151">
                  <c:v>19.990427</c:v>
                </c:pt>
                <c:pt idx="152">
                  <c:v>19.684849</c:v>
                </c:pt>
                <c:pt idx="153">
                  <c:v>19.636361999999998</c:v>
                </c:pt>
                <c:pt idx="154">
                  <c:v>19.865345000000001</c:v>
                </c:pt>
                <c:pt idx="155">
                  <c:v>19.872416999999999</c:v>
                </c:pt>
                <c:pt idx="156">
                  <c:v>19.733435</c:v>
                </c:pt>
                <c:pt idx="157">
                  <c:v>19.599298000000001</c:v>
                </c:pt>
                <c:pt idx="158">
                  <c:v>19.690011999999999</c:v>
                </c:pt>
                <c:pt idx="159">
                  <c:v>19.939164999999999</c:v>
                </c:pt>
                <c:pt idx="160">
                  <c:v>20.128349</c:v>
                </c:pt>
                <c:pt idx="161">
                  <c:v>20.130665</c:v>
                </c:pt>
                <c:pt idx="162">
                  <c:v>20.38007</c:v>
                </c:pt>
                <c:pt idx="163">
                  <c:v>20.749407000000001</c:v>
                </c:pt>
                <c:pt idx="164">
                  <c:v>21.337060999999999</c:v>
                </c:pt>
                <c:pt idx="165">
                  <c:v>21.808889000000001</c:v>
                </c:pt>
                <c:pt idx="166">
                  <c:v>22.029876999999999</c:v>
                </c:pt>
                <c:pt idx="167">
                  <c:v>21.711162999999999</c:v>
                </c:pt>
                <c:pt idx="168">
                  <c:v>21.246068999999999</c:v>
                </c:pt>
                <c:pt idx="169">
                  <c:v>21.483934000000001</c:v>
                </c:pt>
                <c:pt idx="170">
                  <c:v>22.581244000000002</c:v>
                </c:pt>
                <c:pt idx="171">
                  <c:v>23.729195000000001</c:v>
                </c:pt>
                <c:pt idx="172">
                  <c:v>24.786328999999999</c:v>
                </c:pt>
                <c:pt idx="173">
                  <c:v>24.840843</c:v>
                </c:pt>
                <c:pt idx="174">
                  <c:v>24.757342999999999</c:v>
                </c:pt>
                <c:pt idx="175">
                  <c:v>24.672139999999999</c:v>
                </c:pt>
                <c:pt idx="176">
                  <c:v>25.479697999999999</c:v>
                </c:pt>
                <c:pt idx="177">
                  <c:v>26.845051000000002</c:v>
                </c:pt>
                <c:pt idx="178">
                  <c:v>27.581488</c:v>
                </c:pt>
                <c:pt idx="179">
                  <c:v>28.059709999999999</c:v>
                </c:pt>
                <c:pt idx="180">
                  <c:v>26.813632999999999</c:v>
                </c:pt>
                <c:pt idx="181">
                  <c:v>25.903531999999998</c:v>
                </c:pt>
                <c:pt idx="182">
                  <c:v>25.304106000000001</c:v>
                </c:pt>
                <c:pt idx="183">
                  <c:v>26.114478999999999</c:v>
                </c:pt>
                <c:pt idx="184">
                  <c:v>26.611353000000001</c:v>
                </c:pt>
                <c:pt idx="185">
                  <c:v>27.036764000000002</c:v>
                </c:pt>
                <c:pt idx="186">
                  <c:v>26.709959000000001</c:v>
                </c:pt>
                <c:pt idx="187">
                  <c:v>25.585241</c:v>
                </c:pt>
                <c:pt idx="188">
                  <c:v>23.452354</c:v>
                </c:pt>
                <c:pt idx="189">
                  <c:v>21.868599</c:v>
                </c:pt>
                <c:pt idx="190">
                  <c:v>21.115238000000002</c:v>
                </c:pt>
                <c:pt idx="191">
                  <c:v>21.017530000000001</c:v>
                </c:pt>
                <c:pt idx="192">
                  <c:v>22.382792999999999</c:v>
                </c:pt>
                <c:pt idx="193">
                  <c:v>24.283918</c:v>
                </c:pt>
                <c:pt idx="194">
                  <c:v>25.475000000000001</c:v>
                </c:pt>
                <c:pt idx="195">
                  <c:v>24.392916</c:v>
                </c:pt>
                <c:pt idx="196">
                  <c:v>22.397936000000001</c:v>
                </c:pt>
                <c:pt idx="197">
                  <c:v>21.046751</c:v>
                </c:pt>
                <c:pt idx="198">
                  <c:v>20.711554</c:v>
                </c:pt>
                <c:pt idx="199">
                  <c:v>21.926207999999999</c:v>
                </c:pt>
                <c:pt idx="200">
                  <c:v>23.249694999999999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3-43D9-BCDF-C8ACDE38F83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Tuner'!$W$2:$W$202</c:f>
              <c:numCache>
                <c:formatCode>General</c:formatCode>
                <c:ptCount val="201"/>
                <c:pt idx="0">
                  <c:v>22.112933999999999</c:v>
                </c:pt>
                <c:pt idx="1">
                  <c:v>21.182054999999998</c:v>
                </c:pt>
                <c:pt idx="2">
                  <c:v>19.958632000000001</c:v>
                </c:pt>
                <c:pt idx="3">
                  <c:v>19.205463000000002</c:v>
                </c:pt>
                <c:pt idx="4">
                  <c:v>18.836317000000001</c:v>
                </c:pt>
                <c:pt idx="5">
                  <c:v>18.648911999999999</c:v>
                </c:pt>
                <c:pt idx="6">
                  <c:v>18.472055000000001</c:v>
                </c:pt>
                <c:pt idx="7">
                  <c:v>18.424458000000001</c:v>
                </c:pt>
                <c:pt idx="8">
                  <c:v>18.616492999999998</c:v>
                </c:pt>
                <c:pt idx="9">
                  <c:v>18.744574</c:v>
                </c:pt>
                <c:pt idx="10">
                  <c:v>18.959427000000002</c:v>
                </c:pt>
                <c:pt idx="11">
                  <c:v>19.305115000000001</c:v>
                </c:pt>
                <c:pt idx="12">
                  <c:v>20.245424</c:v>
                </c:pt>
                <c:pt idx="13">
                  <c:v>21.963308000000001</c:v>
                </c:pt>
                <c:pt idx="14">
                  <c:v>23.03199</c:v>
                </c:pt>
                <c:pt idx="15">
                  <c:v>22.528448000000001</c:v>
                </c:pt>
                <c:pt idx="16">
                  <c:v>20.422422000000001</c:v>
                </c:pt>
                <c:pt idx="17">
                  <c:v>18.58024</c:v>
                </c:pt>
                <c:pt idx="18">
                  <c:v>17.794426000000001</c:v>
                </c:pt>
                <c:pt idx="19">
                  <c:v>17.533100000000001</c:v>
                </c:pt>
                <c:pt idx="20">
                  <c:v>17.361494</c:v>
                </c:pt>
                <c:pt idx="21">
                  <c:v>17.128177999999998</c:v>
                </c:pt>
                <c:pt idx="22">
                  <c:v>17.130465999999998</c:v>
                </c:pt>
                <c:pt idx="23">
                  <c:v>17.260195</c:v>
                </c:pt>
                <c:pt idx="24">
                  <c:v>17.666687</c:v>
                </c:pt>
                <c:pt idx="25">
                  <c:v>18.119855999999999</c:v>
                </c:pt>
                <c:pt idx="26">
                  <c:v>18.756542</c:v>
                </c:pt>
                <c:pt idx="27">
                  <c:v>19.545940000000002</c:v>
                </c:pt>
                <c:pt idx="28">
                  <c:v>20.400141000000001</c:v>
                </c:pt>
                <c:pt idx="29">
                  <c:v>21.286581000000002</c:v>
                </c:pt>
                <c:pt idx="30">
                  <c:v>22.341763</c:v>
                </c:pt>
                <c:pt idx="31">
                  <c:v>25.844073999999999</c:v>
                </c:pt>
                <c:pt idx="32">
                  <c:v>27.412727</c:v>
                </c:pt>
                <c:pt idx="33">
                  <c:v>27.795079999999999</c:v>
                </c:pt>
                <c:pt idx="34">
                  <c:v>25.569870000000002</c:v>
                </c:pt>
                <c:pt idx="35">
                  <c:v>25.210661000000002</c:v>
                </c:pt>
                <c:pt idx="36">
                  <c:v>24.616209000000001</c:v>
                </c:pt>
                <c:pt idx="37">
                  <c:v>23.523803999999998</c:v>
                </c:pt>
                <c:pt idx="38">
                  <c:v>22.438032</c:v>
                </c:pt>
                <c:pt idx="39">
                  <c:v>22.458006000000001</c:v>
                </c:pt>
                <c:pt idx="40">
                  <c:v>22.705628999999998</c:v>
                </c:pt>
                <c:pt idx="41">
                  <c:v>22.346267999999998</c:v>
                </c:pt>
                <c:pt idx="42">
                  <c:v>21.922266</c:v>
                </c:pt>
                <c:pt idx="43">
                  <c:v>21.760643000000002</c:v>
                </c:pt>
                <c:pt idx="44">
                  <c:v>21.825056</c:v>
                </c:pt>
                <c:pt idx="45">
                  <c:v>21.806328000000001</c:v>
                </c:pt>
                <c:pt idx="46">
                  <c:v>21.777609000000002</c:v>
                </c:pt>
                <c:pt idx="47">
                  <c:v>21.768903999999999</c:v>
                </c:pt>
                <c:pt idx="48">
                  <c:v>21.804276000000002</c:v>
                </c:pt>
                <c:pt idx="49">
                  <c:v>22.103995999999999</c:v>
                </c:pt>
                <c:pt idx="50">
                  <c:v>22.379797</c:v>
                </c:pt>
                <c:pt idx="51">
                  <c:v>22.912302</c:v>
                </c:pt>
                <c:pt idx="52">
                  <c:v>23.372299000000002</c:v>
                </c:pt>
                <c:pt idx="53">
                  <c:v>24.166896999999999</c:v>
                </c:pt>
                <c:pt idx="54">
                  <c:v>24.324593</c:v>
                </c:pt>
                <c:pt idx="55">
                  <c:v>24.327843000000001</c:v>
                </c:pt>
                <c:pt idx="56">
                  <c:v>24.063967000000002</c:v>
                </c:pt>
                <c:pt idx="57">
                  <c:v>24.550561999999999</c:v>
                </c:pt>
                <c:pt idx="58">
                  <c:v>25.194939000000002</c:v>
                </c:pt>
                <c:pt idx="59">
                  <c:v>26.025138999999999</c:v>
                </c:pt>
                <c:pt idx="60">
                  <c:v>26.902733000000001</c:v>
                </c:pt>
                <c:pt idx="61">
                  <c:v>28.026909</c:v>
                </c:pt>
                <c:pt idx="62">
                  <c:v>29.125796999999999</c:v>
                </c:pt>
                <c:pt idx="63">
                  <c:v>29.728867999999999</c:v>
                </c:pt>
                <c:pt idx="64">
                  <c:v>29.264918999999999</c:v>
                </c:pt>
                <c:pt idx="65">
                  <c:v>27.682874999999999</c:v>
                </c:pt>
                <c:pt idx="66">
                  <c:v>26.400677000000002</c:v>
                </c:pt>
                <c:pt idx="67">
                  <c:v>26.417286000000001</c:v>
                </c:pt>
                <c:pt idx="68">
                  <c:v>27.235289000000002</c:v>
                </c:pt>
                <c:pt idx="69">
                  <c:v>27.570086</c:v>
                </c:pt>
                <c:pt idx="70">
                  <c:v>27.706050999999999</c:v>
                </c:pt>
                <c:pt idx="71">
                  <c:v>28.752162999999999</c:v>
                </c:pt>
                <c:pt idx="72">
                  <c:v>30.381226999999999</c:v>
                </c:pt>
                <c:pt idx="73">
                  <c:v>32.807456999999999</c:v>
                </c:pt>
                <c:pt idx="74">
                  <c:v>34.406917999999997</c:v>
                </c:pt>
                <c:pt idx="75">
                  <c:v>34.616024000000003</c:v>
                </c:pt>
                <c:pt idx="76">
                  <c:v>33.343426000000001</c:v>
                </c:pt>
                <c:pt idx="77">
                  <c:v>33.491321999999997</c:v>
                </c:pt>
                <c:pt idx="78">
                  <c:v>33.219268999999997</c:v>
                </c:pt>
                <c:pt idx="79">
                  <c:v>32.133719999999997</c:v>
                </c:pt>
                <c:pt idx="80">
                  <c:v>28.833041999999999</c:v>
                </c:pt>
                <c:pt idx="81">
                  <c:v>28.483506999999999</c:v>
                </c:pt>
                <c:pt idx="82">
                  <c:v>30.505666999999999</c:v>
                </c:pt>
                <c:pt idx="83">
                  <c:v>31.325951</c:v>
                </c:pt>
                <c:pt idx="84">
                  <c:v>30.298988000000001</c:v>
                </c:pt>
                <c:pt idx="85">
                  <c:v>27.339848</c:v>
                </c:pt>
                <c:pt idx="86">
                  <c:v>26.410609999999998</c:v>
                </c:pt>
                <c:pt idx="87">
                  <c:v>26.079329000000001</c:v>
                </c:pt>
                <c:pt idx="88">
                  <c:v>25.776087</c:v>
                </c:pt>
                <c:pt idx="89">
                  <c:v>25.804559999999999</c:v>
                </c:pt>
                <c:pt idx="90">
                  <c:v>25.764883000000001</c:v>
                </c:pt>
                <c:pt idx="91">
                  <c:v>26.508749000000002</c:v>
                </c:pt>
                <c:pt idx="92">
                  <c:v>26.440878000000001</c:v>
                </c:pt>
                <c:pt idx="93">
                  <c:v>26.149861999999999</c:v>
                </c:pt>
                <c:pt idx="94">
                  <c:v>25.768823999999999</c:v>
                </c:pt>
                <c:pt idx="95">
                  <c:v>25.288706000000001</c:v>
                </c:pt>
                <c:pt idx="96">
                  <c:v>24.61429</c:v>
                </c:pt>
                <c:pt idx="97">
                  <c:v>23.797256000000001</c:v>
                </c:pt>
                <c:pt idx="98">
                  <c:v>24.493568</c:v>
                </c:pt>
                <c:pt idx="99">
                  <c:v>24.869989</c:v>
                </c:pt>
                <c:pt idx="100">
                  <c:v>24.406486999999998</c:v>
                </c:pt>
                <c:pt idx="101">
                  <c:v>23.039864999999999</c:v>
                </c:pt>
                <c:pt idx="102">
                  <c:v>21.875789999999999</c:v>
                </c:pt>
                <c:pt idx="103">
                  <c:v>21.986941999999999</c:v>
                </c:pt>
                <c:pt idx="104">
                  <c:v>22.936191999999998</c:v>
                </c:pt>
                <c:pt idx="105">
                  <c:v>24.365093000000002</c:v>
                </c:pt>
                <c:pt idx="106">
                  <c:v>25.667511000000001</c:v>
                </c:pt>
                <c:pt idx="107">
                  <c:v>25.86636</c:v>
                </c:pt>
                <c:pt idx="108">
                  <c:v>24.757933000000001</c:v>
                </c:pt>
                <c:pt idx="109">
                  <c:v>23.400137000000001</c:v>
                </c:pt>
                <c:pt idx="110">
                  <c:v>22.894102</c:v>
                </c:pt>
                <c:pt idx="111">
                  <c:v>23.482980999999999</c:v>
                </c:pt>
                <c:pt idx="112">
                  <c:v>23.956257000000001</c:v>
                </c:pt>
                <c:pt idx="113">
                  <c:v>24.045017000000001</c:v>
                </c:pt>
                <c:pt idx="114">
                  <c:v>23.767323999999999</c:v>
                </c:pt>
                <c:pt idx="115">
                  <c:v>23.943033</c:v>
                </c:pt>
                <c:pt idx="116">
                  <c:v>23.889097</c:v>
                </c:pt>
                <c:pt idx="117">
                  <c:v>24.226489999999998</c:v>
                </c:pt>
                <c:pt idx="118">
                  <c:v>24.022751</c:v>
                </c:pt>
                <c:pt idx="119">
                  <c:v>23.893509000000002</c:v>
                </c:pt>
                <c:pt idx="120">
                  <c:v>24.131595999999998</c:v>
                </c:pt>
                <c:pt idx="121">
                  <c:v>24.624821000000001</c:v>
                </c:pt>
                <c:pt idx="122">
                  <c:v>25.465426999999998</c:v>
                </c:pt>
                <c:pt idx="123">
                  <c:v>25.712572000000002</c:v>
                </c:pt>
                <c:pt idx="124">
                  <c:v>25.512488999999999</c:v>
                </c:pt>
                <c:pt idx="125">
                  <c:v>24.757959</c:v>
                </c:pt>
                <c:pt idx="126">
                  <c:v>24.062159999999999</c:v>
                </c:pt>
                <c:pt idx="127">
                  <c:v>23.521529999999998</c:v>
                </c:pt>
                <c:pt idx="128">
                  <c:v>23.210716000000001</c:v>
                </c:pt>
                <c:pt idx="129">
                  <c:v>22.870518000000001</c:v>
                </c:pt>
                <c:pt idx="130">
                  <c:v>22.735282999999999</c:v>
                </c:pt>
                <c:pt idx="131">
                  <c:v>22.576851000000001</c:v>
                </c:pt>
                <c:pt idx="132">
                  <c:v>22.533134</c:v>
                </c:pt>
                <c:pt idx="133">
                  <c:v>22.506077000000001</c:v>
                </c:pt>
                <c:pt idx="134">
                  <c:v>22.644421000000001</c:v>
                </c:pt>
                <c:pt idx="135">
                  <c:v>23.388214000000001</c:v>
                </c:pt>
                <c:pt idx="136">
                  <c:v>24.472602999999999</c:v>
                </c:pt>
                <c:pt idx="137">
                  <c:v>25.676928</c:v>
                </c:pt>
                <c:pt idx="138">
                  <c:v>26.496395</c:v>
                </c:pt>
                <c:pt idx="139">
                  <c:v>27.569302</c:v>
                </c:pt>
                <c:pt idx="140">
                  <c:v>27.375349</c:v>
                </c:pt>
                <c:pt idx="141">
                  <c:v>26.809280000000001</c:v>
                </c:pt>
                <c:pt idx="142">
                  <c:v>25.101127999999999</c:v>
                </c:pt>
                <c:pt idx="143">
                  <c:v>24.352167000000001</c:v>
                </c:pt>
                <c:pt idx="144">
                  <c:v>23.584845999999999</c:v>
                </c:pt>
                <c:pt idx="145">
                  <c:v>23.332792000000001</c:v>
                </c:pt>
                <c:pt idx="146">
                  <c:v>22.978064</c:v>
                </c:pt>
                <c:pt idx="147">
                  <c:v>22.713190000000001</c:v>
                </c:pt>
                <c:pt idx="148">
                  <c:v>22.454453000000001</c:v>
                </c:pt>
                <c:pt idx="149">
                  <c:v>22.615053</c:v>
                </c:pt>
                <c:pt idx="150">
                  <c:v>23.079972999999999</c:v>
                </c:pt>
                <c:pt idx="151">
                  <c:v>23.577483999999998</c:v>
                </c:pt>
                <c:pt idx="152">
                  <c:v>23.626417</c:v>
                </c:pt>
                <c:pt idx="153">
                  <c:v>23.585049000000001</c:v>
                </c:pt>
                <c:pt idx="154">
                  <c:v>25.540707000000001</c:v>
                </c:pt>
                <c:pt idx="155">
                  <c:v>28.255324999999999</c:v>
                </c:pt>
                <c:pt idx="156">
                  <c:v>29.793339</c:v>
                </c:pt>
                <c:pt idx="157">
                  <c:v>27.714473999999999</c:v>
                </c:pt>
                <c:pt idx="158">
                  <c:v>25.339175999999998</c:v>
                </c:pt>
                <c:pt idx="159">
                  <c:v>24.056813999999999</c:v>
                </c:pt>
                <c:pt idx="160">
                  <c:v>24.224060000000001</c:v>
                </c:pt>
                <c:pt idx="161">
                  <c:v>23.953827</c:v>
                </c:pt>
                <c:pt idx="162">
                  <c:v>23.663654000000001</c:v>
                </c:pt>
                <c:pt idx="163">
                  <c:v>23.464345999999999</c:v>
                </c:pt>
                <c:pt idx="164">
                  <c:v>23.239757999999998</c:v>
                </c:pt>
                <c:pt idx="165">
                  <c:v>22.664078</c:v>
                </c:pt>
                <c:pt idx="166">
                  <c:v>22.258203999999999</c:v>
                </c:pt>
                <c:pt idx="167">
                  <c:v>21.902104999999999</c:v>
                </c:pt>
                <c:pt idx="168">
                  <c:v>21.971710000000002</c:v>
                </c:pt>
                <c:pt idx="169">
                  <c:v>22.086205</c:v>
                </c:pt>
                <c:pt idx="170">
                  <c:v>22.211466000000001</c:v>
                </c:pt>
                <c:pt idx="171">
                  <c:v>22.105654000000001</c:v>
                </c:pt>
                <c:pt idx="172">
                  <c:v>21.733547000000002</c:v>
                </c:pt>
                <c:pt idx="173">
                  <c:v>21.475352999999998</c:v>
                </c:pt>
                <c:pt idx="174">
                  <c:v>21.676552000000001</c:v>
                </c:pt>
                <c:pt idx="175">
                  <c:v>22.253430999999999</c:v>
                </c:pt>
                <c:pt idx="176">
                  <c:v>22.875236999999998</c:v>
                </c:pt>
                <c:pt idx="177">
                  <c:v>22.921486000000002</c:v>
                </c:pt>
                <c:pt idx="178">
                  <c:v>22.412787999999999</c:v>
                </c:pt>
                <c:pt idx="179">
                  <c:v>21.662271</c:v>
                </c:pt>
                <c:pt idx="180">
                  <c:v>21.483494</c:v>
                </c:pt>
                <c:pt idx="181">
                  <c:v>21.739979000000002</c:v>
                </c:pt>
                <c:pt idx="182">
                  <c:v>22.146971000000001</c:v>
                </c:pt>
                <c:pt idx="183">
                  <c:v>22.528711000000001</c:v>
                </c:pt>
                <c:pt idx="184">
                  <c:v>22.660685999999998</c:v>
                </c:pt>
                <c:pt idx="185">
                  <c:v>23.053349000000001</c:v>
                </c:pt>
                <c:pt idx="186">
                  <c:v>22.247055</c:v>
                </c:pt>
                <c:pt idx="187">
                  <c:v>21.584745000000002</c:v>
                </c:pt>
                <c:pt idx="188">
                  <c:v>20.739750000000001</c:v>
                </c:pt>
                <c:pt idx="189">
                  <c:v>21.074093000000001</c:v>
                </c:pt>
                <c:pt idx="190">
                  <c:v>21.440628</c:v>
                </c:pt>
                <c:pt idx="191">
                  <c:v>21.992933000000001</c:v>
                </c:pt>
                <c:pt idx="192">
                  <c:v>22.614697</c:v>
                </c:pt>
                <c:pt idx="193">
                  <c:v>23.088401999999999</c:v>
                </c:pt>
                <c:pt idx="194">
                  <c:v>23.597570000000001</c:v>
                </c:pt>
                <c:pt idx="195">
                  <c:v>23.870543000000001</c:v>
                </c:pt>
                <c:pt idx="196">
                  <c:v>23.919301999999998</c:v>
                </c:pt>
                <c:pt idx="197">
                  <c:v>23.876954999999999</c:v>
                </c:pt>
                <c:pt idx="198">
                  <c:v>24.110009999999999</c:v>
                </c:pt>
                <c:pt idx="199">
                  <c:v>24.737345000000001</c:v>
                </c:pt>
                <c:pt idx="200">
                  <c:v>25.184422999999999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3-43D9-BCDF-C8ACDE38F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35"/>
          <c:min val="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3313320209973745"/>
          <c:w val="0.29746339803632105"/>
          <c:h val="0.1394612131816856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Tuner OIP3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Tuner'!$L$2:$L$202</c:f>
              <c:numCache>
                <c:formatCode>General</c:formatCode>
                <c:ptCount val="201"/>
                <c:pt idx="0">
                  <c:v>13.609233</c:v>
                </c:pt>
                <c:pt idx="1">
                  <c:v>13.84563</c:v>
                </c:pt>
                <c:pt idx="2">
                  <c:v>13.741909</c:v>
                </c:pt>
                <c:pt idx="3">
                  <c:v>13.687970999999999</c:v>
                </c:pt>
                <c:pt idx="4">
                  <c:v>13.392344</c:v>
                </c:pt>
                <c:pt idx="5">
                  <c:v>13.751935</c:v>
                </c:pt>
                <c:pt idx="6">
                  <c:v>13.959716</c:v>
                </c:pt>
                <c:pt idx="7">
                  <c:v>13.368102</c:v>
                </c:pt>
                <c:pt idx="8">
                  <c:v>12.140292000000001</c:v>
                </c:pt>
                <c:pt idx="9">
                  <c:v>10.285387</c:v>
                </c:pt>
                <c:pt idx="10">
                  <c:v>9.0883883999999995</c:v>
                </c:pt>
                <c:pt idx="11">
                  <c:v>7.6954975000000001</c:v>
                </c:pt>
                <c:pt idx="12">
                  <c:v>6.7912039999999996</c:v>
                </c:pt>
                <c:pt idx="13">
                  <c:v>6.3775411000000002</c:v>
                </c:pt>
                <c:pt idx="14">
                  <c:v>6.9412703999999996</c:v>
                </c:pt>
                <c:pt idx="15">
                  <c:v>7.9830074</c:v>
                </c:pt>
                <c:pt idx="16">
                  <c:v>9.3151445000000006</c:v>
                </c:pt>
                <c:pt idx="17">
                  <c:v>10.406114000000001</c:v>
                </c:pt>
                <c:pt idx="18">
                  <c:v>11.281732</c:v>
                </c:pt>
                <c:pt idx="19">
                  <c:v>11.871439000000001</c:v>
                </c:pt>
                <c:pt idx="20">
                  <c:v>12.933825000000001</c:v>
                </c:pt>
                <c:pt idx="21">
                  <c:v>14.850012</c:v>
                </c:pt>
                <c:pt idx="22">
                  <c:v>16.538506999999999</c:v>
                </c:pt>
                <c:pt idx="23">
                  <c:v>16.792293999999998</c:v>
                </c:pt>
                <c:pt idx="24">
                  <c:v>15.536621</c:v>
                </c:pt>
                <c:pt idx="25">
                  <c:v>15.396756999999999</c:v>
                </c:pt>
                <c:pt idx="26">
                  <c:v>15.691431</c:v>
                </c:pt>
                <c:pt idx="27">
                  <c:v>15.320988</c:v>
                </c:pt>
                <c:pt idx="28">
                  <c:v>14.008784</c:v>
                </c:pt>
                <c:pt idx="29">
                  <c:v>12.954146</c:v>
                </c:pt>
                <c:pt idx="30">
                  <c:v>12.557596</c:v>
                </c:pt>
                <c:pt idx="31">
                  <c:v>12.320012</c:v>
                </c:pt>
                <c:pt idx="32">
                  <c:v>12.956015000000001</c:v>
                </c:pt>
                <c:pt idx="33">
                  <c:v>13.925715</c:v>
                </c:pt>
                <c:pt idx="34">
                  <c:v>14.306813</c:v>
                </c:pt>
                <c:pt idx="35">
                  <c:v>13.932611</c:v>
                </c:pt>
                <c:pt idx="36">
                  <c:v>13.627734</c:v>
                </c:pt>
                <c:pt idx="37">
                  <c:v>13.360029000000001</c:v>
                </c:pt>
                <c:pt idx="38">
                  <c:v>12.895611000000001</c:v>
                </c:pt>
                <c:pt idx="39">
                  <c:v>12.402983000000001</c:v>
                </c:pt>
                <c:pt idx="40">
                  <c:v>12.029528000000001</c:v>
                </c:pt>
                <c:pt idx="41">
                  <c:v>11.916356</c:v>
                </c:pt>
                <c:pt idx="42">
                  <c:v>11.786918999999999</c:v>
                </c:pt>
                <c:pt idx="43">
                  <c:v>11.797026000000001</c:v>
                </c:pt>
                <c:pt idx="44">
                  <c:v>11.541916000000001</c:v>
                </c:pt>
                <c:pt idx="45">
                  <c:v>11.452980999999999</c:v>
                </c:pt>
                <c:pt idx="46">
                  <c:v>11.426970000000001</c:v>
                </c:pt>
                <c:pt idx="47">
                  <c:v>11.980988</c:v>
                </c:pt>
                <c:pt idx="48">
                  <c:v>12.720143999999999</c:v>
                </c:pt>
                <c:pt idx="49">
                  <c:v>13.420185</c:v>
                </c:pt>
                <c:pt idx="50">
                  <c:v>13.488336</c:v>
                </c:pt>
                <c:pt idx="51">
                  <c:v>13.238773</c:v>
                </c:pt>
                <c:pt idx="52">
                  <c:v>12.820423999999999</c:v>
                </c:pt>
                <c:pt idx="53">
                  <c:v>12.401646</c:v>
                </c:pt>
                <c:pt idx="54">
                  <c:v>11.989646</c:v>
                </c:pt>
                <c:pt idx="55">
                  <c:v>11.953224000000001</c:v>
                </c:pt>
                <c:pt idx="56">
                  <c:v>12.129555999999999</c:v>
                </c:pt>
                <c:pt idx="57">
                  <c:v>12.82151</c:v>
                </c:pt>
                <c:pt idx="58">
                  <c:v>13.446910000000001</c:v>
                </c:pt>
                <c:pt idx="59">
                  <c:v>13.450953999999999</c:v>
                </c:pt>
                <c:pt idx="60">
                  <c:v>12.926710999999999</c:v>
                </c:pt>
                <c:pt idx="61">
                  <c:v>12.449655</c:v>
                </c:pt>
                <c:pt idx="62">
                  <c:v>12.839945</c:v>
                </c:pt>
                <c:pt idx="63">
                  <c:v>14.316438</c:v>
                </c:pt>
                <c:pt idx="64">
                  <c:v>15.513007999999999</c:v>
                </c:pt>
                <c:pt idx="65">
                  <c:v>16.643929</c:v>
                </c:pt>
                <c:pt idx="66">
                  <c:v>16.071991000000001</c:v>
                </c:pt>
                <c:pt idx="67">
                  <c:v>15.01375</c:v>
                </c:pt>
                <c:pt idx="68">
                  <c:v>13.781377000000001</c:v>
                </c:pt>
                <c:pt idx="69">
                  <c:v>13.101305</c:v>
                </c:pt>
                <c:pt idx="70">
                  <c:v>13.355269</c:v>
                </c:pt>
                <c:pt idx="71">
                  <c:v>16.167627</c:v>
                </c:pt>
                <c:pt idx="72">
                  <c:v>19.060683999999998</c:v>
                </c:pt>
                <c:pt idx="73">
                  <c:v>18.743402</c:v>
                </c:pt>
                <c:pt idx="74">
                  <c:v>15.943605</c:v>
                </c:pt>
                <c:pt idx="75">
                  <c:v>13.388954</c:v>
                </c:pt>
                <c:pt idx="76">
                  <c:v>13.336631000000001</c:v>
                </c:pt>
                <c:pt idx="77">
                  <c:v>13.141886</c:v>
                </c:pt>
                <c:pt idx="78">
                  <c:v>12.919582999999999</c:v>
                </c:pt>
                <c:pt idx="79">
                  <c:v>13.412591000000001</c:v>
                </c:pt>
                <c:pt idx="80">
                  <c:v>13.165399000000001</c:v>
                </c:pt>
                <c:pt idx="81">
                  <c:v>12.607983000000001</c:v>
                </c:pt>
                <c:pt idx="82">
                  <c:v>11.819591000000001</c:v>
                </c:pt>
                <c:pt idx="83">
                  <c:v>12.224508999999999</c:v>
                </c:pt>
                <c:pt idx="84">
                  <c:v>13.228313</c:v>
                </c:pt>
                <c:pt idx="85">
                  <c:v>15.27712</c:v>
                </c:pt>
                <c:pt idx="86">
                  <c:v>16.931805000000001</c:v>
                </c:pt>
                <c:pt idx="87">
                  <c:v>18.246099000000001</c:v>
                </c:pt>
                <c:pt idx="88">
                  <c:v>18.484911</c:v>
                </c:pt>
                <c:pt idx="89">
                  <c:v>18.599888</c:v>
                </c:pt>
                <c:pt idx="90">
                  <c:v>17.826146999999999</c:v>
                </c:pt>
                <c:pt idx="91">
                  <c:v>17.552464000000001</c:v>
                </c:pt>
                <c:pt idx="92">
                  <c:v>17.500353</c:v>
                </c:pt>
                <c:pt idx="93">
                  <c:v>18.114806999999999</c:v>
                </c:pt>
                <c:pt idx="94">
                  <c:v>17.976735999999999</c:v>
                </c:pt>
                <c:pt idx="95">
                  <c:v>17.997199999999999</c:v>
                </c:pt>
                <c:pt idx="96">
                  <c:v>17.872441999999999</c:v>
                </c:pt>
                <c:pt idx="97">
                  <c:v>18.344774000000001</c:v>
                </c:pt>
                <c:pt idx="98">
                  <c:v>18.342466000000002</c:v>
                </c:pt>
                <c:pt idx="99">
                  <c:v>18.989380000000001</c:v>
                </c:pt>
                <c:pt idx="100">
                  <c:v>19.245438</c:v>
                </c:pt>
                <c:pt idx="101">
                  <c:v>19.788291999999998</c:v>
                </c:pt>
                <c:pt idx="102">
                  <c:v>20.018212999999999</c:v>
                </c:pt>
                <c:pt idx="103">
                  <c:v>19.724053999999999</c:v>
                </c:pt>
                <c:pt idx="104">
                  <c:v>18.438818000000001</c:v>
                </c:pt>
                <c:pt idx="105">
                  <c:v>16.806808</c:v>
                </c:pt>
                <c:pt idx="106">
                  <c:v>15.696517</c:v>
                </c:pt>
                <c:pt idx="107">
                  <c:v>15.882422</c:v>
                </c:pt>
                <c:pt idx="108">
                  <c:v>17.495649</c:v>
                </c:pt>
                <c:pt idx="109">
                  <c:v>18.992615000000001</c:v>
                </c:pt>
                <c:pt idx="110">
                  <c:v>19.117847000000001</c:v>
                </c:pt>
                <c:pt idx="111">
                  <c:v>17.946881999999999</c:v>
                </c:pt>
                <c:pt idx="112">
                  <c:v>16.973645999999999</c:v>
                </c:pt>
                <c:pt idx="113">
                  <c:v>16.961590000000001</c:v>
                </c:pt>
                <c:pt idx="114">
                  <c:v>17.222666</c:v>
                </c:pt>
                <c:pt idx="115">
                  <c:v>17.461898999999999</c:v>
                </c:pt>
                <c:pt idx="116">
                  <c:v>18.135586</c:v>
                </c:pt>
                <c:pt idx="117">
                  <c:v>19.206430000000001</c:v>
                </c:pt>
                <c:pt idx="118">
                  <c:v>21.665962</c:v>
                </c:pt>
                <c:pt idx="119">
                  <c:v>23.925204999999998</c:v>
                </c:pt>
                <c:pt idx="120">
                  <c:v>24.950468000000001</c:v>
                </c:pt>
                <c:pt idx="121">
                  <c:v>24.171952999999998</c:v>
                </c:pt>
                <c:pt idx="122">
                  <c:v>23.208856999999998</c:v>
                </c:pt>
                <c:pt idx="123">
                  <c:v>22.095592</c:v>
                </c:pt>
                <c:pt idx="124">
                  <c:v>20.745895000000001</c:v>
                </c:pt>
                <c:pt idx="125">
                  <c:v>19.679319</c:v>
                </c:pt>
                <c:pt idx="126">
                  <c:v>18.970998999999999</c:v>
                </c:pt>
                <c:pt idx="127">
                  <c:v>18.690231000000001</c:v>
                </c:pt>
                <c:pt idx="128">
                  <c:v>18.079231</c:v>
                </c:pt>
                <c:pt idx="129">
                  <c:v>17.560410000000001</c:v>
                </c:pt>
                <c:pt idx="130">
                  <c:v>17.004812000000001</c:v>
                </c:pt>
                <c:pt idx="131">
                  <c:v>16.973448000000001</c:v>
                </c:pt>
                <c:pt idx="132">
                  <c:v>17.717252999999999</c:v>
                </c:pt>
                <c:pt idx="133">
                  <c:v>18.647338999999999</c:v>
                </c:pt>
                <c:pt idx="134">
                  <c:v>18.119308</c:v>
                </c:pt>
                <c:pt idx="135">
                  <c:v>16.779257000000001</c:v>
                </c:pt>
                <c:pt idx="136">
                  <c:v>15.364376999999999</c:v>
                </c:pt>
                <c:pt idx="137">
                  <c:v>14.962505</c:v>
                </c:pt>
                <c:pt idx="138">
                  <c:v>14.541064</c:v>
                </c:pt>
                <c:pt idx="139">
                  <c:v>14.200950000000001</c:v>
                </c:pt>
                <c:pt idx="140">
                  <c:v>13.611694999999999</c:v>
                </c:pt>
                <c:pt idx="141">
                  <c:v>13.470325000000001</c:v>
                </c:pt>
                <c:pt idx="142">
                  <c:v>13.263731999999999</c:v>
                </c:pt>
                <c:pt idx="143">
                  <c:v>13.345917</c:v>
                </c:pt>
                <c:pt idx="144">
                  <c:v>13.324555999999999</c:v>
                </c:pt>
                <c:pt idx="145">
                  <c:v>13.325398</c:v>
                </c:pt>
                <c:pt idx="146">
                  <c:v>13.102942000000001</c:v>
                </c:pt>
                <c:pt idx="147">
                  <c:v>12.882065000000001</c:v>
                </c:pt>
                <c:pt idx="148">
                  <c:v>12.793006999999999</c:v>
                </c:pt>
                <c:pt idx="149">
                  <c:v>12.979652</c:v>
                </c:pt>
                <c:pt idx="150">
                  <c:v>12.999641</c:v>
                </c:pt>
                <c:pt idx="151">
                  <c:v>12.759930000000001</c:v>
                </c:pt>
                <c:pt idx="152">
                  <c:v>12.465837000000001</c:v>
                </c:pt>
                <c:pt idx="153">
                  <c:v>12.394947</c:v>
                </c:pt>
                <c:pt idx="154">
                  <c:v>12.646547</c:v>
                </c:pt>
                <c:pt idx="155">
                  <c:v>12.707511999999999</c:v>
                </c:pt>
                <c:pt idx="156">
                  <c:v>12.680113</c:v>
                </c:pt>
                <c:pt idx="157">
                  <c:v>12.637399</c:v>
                </c:pt>
                <c:pt idx="158">
                  <c:v>12.769602000000001</c:v>
                </c:pt>
                <c:pt idx="159">
                  <c:v>12.896042</c:v>
                </c:pt>
                <c:pt idx="160">
                  <c:v>12.908288000000001</c:v>
                </c:pt>
                <c:pt idx="161">
                  <c:v>12.745148</c:v>
                </c:pt>
                <c:pt idx="162">
                  <c:v>13.019876</c:v>
                </c:pt>
                <c:pt idx="163">
                  <c:v>13.49465</c:v>
                </c:pt>
                <c:pt idx="164">
                  <c:v>14.252497999999999</c:v>
                </c:pt>
                <c:pt idx="165">
                  <c:v>14.769323</c:v>
                </c:pt>
                <c:pt idx="166">
                  <c:v>14.845791999999999</c:v>
                </c:pt>
                <c:pt idx="167">
                  <c:v>14.233067</c:v>
                </c:pt>
                <c:pt idx="168">
                  <c:v>13.507861</c:v>
                </c:pt>
                <c:pt idx="169">
                  <c:v>13.649732</c:v>
                </c:pt>
                <c:pt idx="170">
                  <c:v>14.810629</c:v>
                </c:pt>
                <c:pt idx="171">
                  <c:v>16.113631999999999</c:v>
                </c:pt>
                <c:pt idx="172">
                  <c:v>17.277203</c:v>
                </c:pt>
                <c:pt idx="173">
                  <c:v>17.264462999999999</c:v>
                </c:pt>
                <c:pt idx="174">
                  <c:v>16.910609999999998</c:v>
                </c:pt>
                <c:pt idx="175">
                  <c:v>16.573463</c:v>
                </c:pt>
                <c:pt idx="176">
                  <c:v>17.263859</c:v>
                </c:pt>
                <c:pt idx="177">
                  <c:v>18.729599</c:v>
                </c:pt>
                <c:pt idx="178">
                  <c:v>19.553723999999999</c:v>
                </c:pt>
                <c:pt idx="179">
                  <c:v>19.970048999999999</c:v>
                </c:pt>
                <c:pt idx="180">
                  <c:v>18.307472000000001</c:v>
                </c:pt>
                <c:pt idx="181">
                  <c:v>16.889538000000002</c:v>
                </c:pt>
                <c:pt idx="182">
                  <c:v>15.803144</c:v>
                </c:pt>
                <c:pt idx="183">
                  <c:v>16.463531</c:v>
                </c:pt>
                <c:pt idx="184">
                  <c:v>16.951257999999999</c:v>
                </c:pt>
                <c:pt idx="185">
                  <c:v>17.478000999999999</c:v>
                </c:pt>
                <c:pt idx="186">
                  <c:v>17.016483000000001</c:v>
                </c:pt>
                <c:pt idx="187">
                  <c:v>15.453056999999999</c:v>
                </c:pt>
                <c:pt idx="188">
                  <c:v>12.833750999999999</c:v>
                </c:pt>
                <c:pt idx="189">
                  <c:v>10.907945</c:v>
                </c:pt>
                <c:pt idx="190">
                  <c:v>10.293596000000001</c:v>
                </c:pt>
                <c:pt idx="191">
                  <c:v>10.451089</c:v>
                </c:pt>
                <c:pt idx="192">
                  <c:v>12.043963</c:v>
                </c:pt>
                <c:pt idx="193">
                  <c:v>13.756315000000001</c:v>
                </c:pt>
                <c:pt idx="194">
                  <c:v>14.491854999999999</c:v>
                </c:pt>
                <c:pt idx="195">
                  <c:v>12.908289999999999</c:v>
                </c:pt>
                <c:pt idx="196">
                  <c:v>10.598262999999999</c:v>
                </c:pt>
                <c:pt idx="197">
                  <c:v>9.1781682999999994</c:v>
                </c:pt>
                <c:pt idx="198">
                  <c:v>8.8632401999999999</c:v>
                </c:pt>
                <c:pt idx="199">
                  <c:v>10.031508000000001</c:v>
                </c:pt>
                <c:pt idx="200">
                  <c:v>11.252855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8E-4A20-830C-81C63883A35D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'24GHz Tuner'!$I$2:$I$202</c:f>
              <c:numCache>
                <c:formatCode>General</c:formatCode>
                <c:ptCount val="201"/>
                <c:pt idx="0">
                  <c:v>1.4999999999999999E-2</c:v>
                </c:pt>
                <c:pt idx="1">
                  <c:v>0.13492499999999999</c:v>
                </c:pt>
                <c:pt idx="2">
                  <c:v>0.25485000000000002</c:v>
                </c:pt>
                <c:pt idx="3">
                  <c:v>0.37477500000000002</c:v>
                </c:pt>
                <c:pt idx="4">
                  <c:v>0.49469999999999997</c:v>
                </c:pt>
                <c:pt idx="5">
                  <c:v>0.61462499999999998</c:v>
                </c:pt>
                <c:pt idx="6">
                  <c:v>0.73455000000000004</c:v>
                </c:pt>
                <c:pt idx="7">
                  <c:v>0.85447499999999998</c:v>
                </c:pt>
                <c:pt idx="8">
                  <c:v>0.97440000000000004</c:v>
                </c:pt>
                <c:pt idx="9">
                  <c:v>1.094325</c:v>
                </c:pt>
                <c:pt idx="10">
                  <c:v>1.2142500000000001</c:v>
                </c:pt>
                <c:pt idx="11">
                  <c:v>1.3341750000000001</c:v>
                </c:pt>
                <c:pt idx="12">
                  <c:v>1.4540999999999999</c:v>
                </c:pt>
                <c:pt idx="13">
                  <c:v>1.574025</c:v>
                </c:pt>
                <c:pt idx="14">
                  <c:v>1.6939500000000001</c:v>
                </c:pt>
                <c:pt idx="15">
                  <c:v>1.8138749999999999</c:v>
                </c:pt>
                <c:pt idx="16">
                  <c:v>1.9338</c:v>
                </c:pt>
                <c:pt idx="17">
                  <c:v>2.053725</c:v>
                </c:pt>
                <c:pt idx="18">
                  <c:v>2.1736499999999999</c:v>
                </c:pt>
                <c:pt idx="19">
                  <c:v>2.2935750000000001</c:v>
                </c:pt>
                <c:pt idx="20">
                  <c:v>2.4135</c:v>
                </c:pt>
                <c:pt idx="21">
                  <c:v>2.5334249999999998</c:v>
                </c:pt>
                <c:pt idx="22">
                  <c:v>2.6533500000000001</c:v>
                </c:pt>
                <c:pt idx="23">
                  <c:v>2.7732749999999999</c:v>
                </c:pt>
                <c:pt idx="24">
                  <c:v>2.8932000000000002</c:v>
                </c:pt>
                <c:pt idx="25">
                  <c:v>3.0131250000000001</c:v>
                </c:pt>
                <c:pt idx="26">
                  <c:v>3.1330499999999999</c:v>
                </c:pt>
                <c:pt idx="27">
                  <c:v>3.2529750000000002</c:v>
                </c:pt>
                <c:pt idx="28">
                  <c:v>3.3729</c:v>
                </c:pt>
                <c:pt idx="29">
                  <c:v>3.4928249999999998</c:v>
                </c:pt>
                <c:pt idx="30">
                  <c:v>3.6127500000000001</c:v>
                </c:pt>
                <c:pt idx="31">
                  <c:v>3.732675</c:v>
                </c:pt>
                <c:pt idx="32">
                  <c:v>3.8525999999999998</c:v>
                </c:pt>
                <c:pt idx="33">
                  <c:v>3.9725250000000001</c:v>
                </c:pt>
                <c:pt idx="34">
                  <c:v>4.0924500000000004</c:v>
                </c:pt>
                <c:pt idx="35">
                  <c:v>4.2123749999999998</c:v>
                </c:pt>
                <c:pt idx="36">
                  <c:v>4.3323</c:v>
                </c:pt>
                <c:pt idx="37">
                  <c:v>4.4522250000000003</c:v>
                </c:pt>
                <c:pt idx="38">
                  <c:v>4.5721499999999997</c:v>
                </c:pt>
                <c:pt idx="39">
                  <c:v>4.692075</c:v>
                </c:pt>
                <c:pt idx="40">
                  <c:v>4.8120000000000003</c:v>
                </c:pt>
                <c:pt idx="41">
                  <c:v>4.9319249999999997</c:v>
                </c:pt>
                <c:pt idx="42">
                  <c:v>5.05185</c:v>
                </c:pt>
                <c:pt idx="43">
                  <c:v>5.1717750000000002</c:v>
                </c:pt>
                <c:pt idx="44">
                  <c:v>5.2916999999999996</c:v>
                </c:pt>
                <c:pt idx="45">
                  <c:v>5.4116249999999999</c:v>
                </c:pt>
                <c:pt idx="46">
                  <c:v>5.5315500000000002</c:v>
                </c:pt>
                <c:pt idx="47">
                  <c:v>5.6514749999999996</c:v>
                </c:pt>
                <c:pt idx="48">
                  <c:v>5.7713999999999999</c:v>
                </c:pt>
                <c:pt idx="49">
                  <c:v>5.8913250000000001</c:v>
                </c:pt>
                <c:pt idx="50">
                  <c:v>6.0112500000000004</c:v>
                </c:pt>
                <c:pt idx="51">
                  <c:v>6.1311749999999998</c:v>
                </c:pt>
                <c:pt idx="52">
                  <c:v>6.2511000000000001</c:v>
                </c:pt>
                <c:pt idx="53">
                  <c:v>6.3710250000000004</c:v>
                </c:pt>
                <c:pt idx="54">
                  <c:v>6.4909499999999998</c:v>
                </c:pt>
                <c:pt idx="55">
                  <c:v>6.6108750000000001</c:v>
                </c:pt>
                <c:pt idx="56">
                  <c:v>6.7308000000000003</c:v>
                </c:pt>
                <c:pt idx="57">
                  <c:v>6.8507249999999997</c:v>
                </c:pt>
                <c:pt idx="58">
                  <c:v>6.97065</c:v>
                </c:pt>
                <c:pt idx="59">
                  <c:v>7.0905750000000003</c:v>
                </c:pt>
                <c:pt idx="60">
                  <c:v>7.2104999999999997</c:v>
                </c:pt>
                <c:pt idx="61">
                  <c:v>7.330425</c:v>
                </c:pt>
                <c:pt idx="62">
                  <c:v>7.4503500000000003</c:v>
                </c:pt>
                <c:pt idx="63">
                  <c:v>7.5702749999999996</c:v>
                </c:pt>
                <c:pt idx="64">
                  <c:v>7.6901999999999999</c:v>
                </c:pt>
                <c:pt idx="65">
                  <c:v>7.8101250000000002</c:v>
                </c:pt>
                <c:pt idx="66">
                  <c:v>7.9300499999999996</c:v>
                </c:pt>
                <c:pt idx="67">
                  <c:v>8.0499749999999999</c:v>
                </c:pt>
                <c:pt idx="68">
                  <c:v>8.1699000000000002</c:v>
                </c:pt>
                <c:pt idx="69">
                  <c:v>8.2898250000000004</c:v>
                </c:pt>
                <c:pt idx="70">
                  <c:v>8.4097500000000007</c:v>
                </c:pt>
                <c:pt idx="71">
                  <c:v>8.5296749999999992</c:v>
                </c:pt>
                <c:pt idx="72">
                  <c:v>8.6495999999999995</c:v>
                </c:pt>
                <c:pt idx="73">
                  <c:v>8.7695249999999998</c:v>
                </c:pt>
                <c:pt idx="74">
                  <c:v>8.8894500000000001</c:v>
                </c:pt>
                <c:pt idx="75">
                  <c:v>9.0093750000000004</c:v>
                </c:pt>
                <c:pt idx="76">
                  <c:v>9.1293000000000006</c:v>
                </c:pt>
                <c:pt idx="77">
                  <c:v>9.2492249999999991</c:v>
                </c:pt>
                <c:pt idx="78">
                  <c:v>9.3691499999999994</c:v>
                </c:pt>
                <c:pt idx="79">
                  <c:v>9.4890749999999997</c:v>
                </c:pt>
                <c:pt idx="80">
                  <c:v>9.609</c:v>
                </c:pt>
                <c:pt idx="81">
                  <c:v>9.7289250000000003</c:v>
                </c:pt>
                <c:pt idx="82">
                  <c:v>9.8488500000000005</c:v>
                </c:pt>
                <c:pt idx="83">
                  <c:v>9.9687750000000008</c:v>
                </c:pt>
                <c:pt idx="84">
                  <c:v>10.088699999999999</c:v>
                </c:pt>
                <c:pt idx="85">
                  <c:v>10.208625</c:v>
                </c:pt>
                <c:pt idx="86">
                  <c:v>10.32855</c:v>
                </c:pt>
                <c:pt idx="87">
                  <c:v>10.448475</c:v>
                </c:pt>
                <c:pt idx="88">
                  <c:v>10.5684</c:v>
                </c:pt>
                <c:pt idx="89">
                  <c:v>10.688325000000001</c:v>
                </c:pt>
                <c:pt idx="90">
                  <c:v>10.808249999999999</c:v>
                </c:pt>
                <c:pt idx="91">
                  <c:v>10.928175</c:v>
                </c:pt>
                <c:pt idx="92">
                  <c:v>11.0481</c:v>
                </c:pt>
                <c:pt idx="93">
                  <c:v>11.168025</c:v>
                </c:pt>
                <c:pt idx="94">
                  <c:v>11.28795</c:v>
                </c:pt>
                <c:pt idx="95">
                  <c:v>11.407875000000001</c:v>
                </c:pt>
                <c:pt idx="96">
                  <c:v>11.527799999999999</c:v>
                </c:pt>
                <c:pt idx="97">
                  <c:v>11.647724999999999</c:v>
                </c:pt>
                <c:pt idx="98">
                  <c:v>11.76765</c:v>
                </c:pt>
                <c:pt idx="99">
                  <c:v>11.887575</c:v>
                </c:pt>
                <c:pt idx="100">
                  <c:v>12.0075</c:v>
                </c:pt>
                <c:pt idx="101">
                  <c:v>12.127425000000001</c:v>
                </c:pt>
                <c:pt idx="102">
                  <c:v>12.247350000000001</c:v>
                </c:pt>
                <c:pt idx="103">
                  <c:v>12.367274999999999</c:v>
                </c:pt>
                <c:pt idx="104">
                  <c:v>12.4872</c:v>
                </c:pt>
                <c:pt idx="105">
                  <c:v>12.607125</c:v>
                </c:pt>
                <c:pt idx="106">
                  <c:v>12.72705</c:v>
                </c:pt>
                <c:pt idx="107">
                  <c:v>12.846975</c:v>
                </c:pt>
                <c:pt idx="108">
                  <c:v>12.966900000000001</c:v>
                </c:pt>
                <c:pt idx="109">
                  <c:v>13.086824999999999</c:v>
                </c:pt>
                <c:pt idx="110">
                  <c:v>13.20675</c:v>
                </c:pt>
                <c:pt idx="111">
                  <c:v>13.326675</c:v>
                </c:pt>
                <c:pt idx="112">
                  <c:v>13.4466</c:v>
                </c:pt>
                <c:pt idx="113">
                  <c:v>13.566525</c:v>
                </c:pt>
                <c:pt idx="114">
                  <c:v>13.686450000000001</c:v>
                </c:pt>
                <c:pt idx="115">
                  <c:v>13.806374999999999</c:v>
                </c:pt>
                <c:pt idx="116">
                  <c:v>13.926299999999999</c:v>
                </c:pt>
                <c:pt idx="117">
                  <c:v>14.046225</c:v>
                </c:pt>
                <c:pt idx="118">
                  <c:v>14.16615</c:v>
                </c:pt>
                <c:pt idx="119">
                  <c:v>14.286075</c:v>
                </c:pt>
                <c:pt idx="120">
                  <c:v>14.406000000000001</c:v>
                </c:pt>
                <c:pt idx="121">
                  <c:v>14.525925000000001</c:v>
                </c:pt>
                <c:pt idx="122">
                  <c:v>14.645849999999999</c:v>
                </c:pt>
                <c:pt idx="123">
                  <c:v>14.765775</c:v>
                </c:pt>
                <c:pt idx="124">
                  <c:v>14.8857</c:v>
                </c:pt>
                <c:pt idx="125">
                  <c:v>15.005625</c:v>
                </c:pt>
                <c:pt idx="126">
                  <c:v>15.12555</c:v>
                </c:pt>
                <c:pt idx="127">
                  <c:v>15.245475000000001</c:v>
                </c:pt>
                <c:pt idx="128">
                  <c:v>15.365399999999999</c:v>
                </c:pt>
                <c:pt idx="129">
                  <c:v>15.485325</c:v>
                </c:pt>
                <c:pt idx="130">
                  <c:v>15.60525</c:v>
                </c:pt>
                <c:pt idx="131">
                  <c:v>15.725175</c:v>
                </c:pt>
                <c:pt idx="132">
                  <c:v>15.8451</c:v>
                </c:pt>
                <c:pt idx="133">
                  <c:v>15.965025000000001</c:v>
                </c:pt>
                <c:pt idx="134">
                  <c:v>16.084949999999999</c:v>
                </c:pt>
                <c:pt idx="135">
                  <c:v>16.204875000000001</c:v>
                </c:pt>
                <c:pt idx="136">
                  <c:v>16.3248</c:v>
                </c:pt>
                <c:pt idx="137">
                  <c:v>16.444724999999998</c:v>
                </c:pt>
                <c:pt idx="138">
                  <c:v>16.56465</c:v>
                </c:pt>
                <c:pt idx="139">
                  <c:v>16.684574999999999</c:v>
                </c:pt>
                <c:pt idx="140">
                  <c:v>16.804500000000001</c:v>
                </c:pt>
                <c:pt idx="141">
                  <c:v>16.924424999999999</c:v>
                </c:pt>
                <c:pt idx="142">
                  <c:v>17.044350000000001</c:v>
                </c:pt>
                <c:pt idx="143">
                  <c:v>17.164275</c:v>
                </c:pt>
                <c:pt idx="144">
                  <c:v>17.284199999999998</c:v>
                </c:pt>
                <c:pt idx="145">
                  <c:v>17.404125000000001</c:v>
                </c:pt>
                <c:pt idx="146">
                  <c:v>17.524049999999999</c:v>
                </c:pt>
                <c:pt idx="147">
                  <c:v>17.643975000000001</c:v>
                </c:pt>
                <c:pt idx="148">
                  <c:v>17.7639</c:v>
                </c:pt>
                <c:pt idx="149">
                  <c:v>17.883825000000002</c:v>
                </c:pt>
                <c:pt idx="150">
                  <c:v>18.00375</c:v>
                </c:pt>
                <c:pt idx="151">
                  <c:v>18.123674999999999</c:v>
                </c:pt>
                <c:pt idx="152">
                  <c:v>18.243600000000001</c:v>
                </c:pt>
                <c:pt idx="153">
                  <c:v>18.363524999999999</c:v>
                </c:pt>
                <c:pt idx="154">
                  <c:v>18.483450000000001</c:v>
                </c:pt>
                <c:pt idx="155">
                  <c:v>18.603375</c:v>
                </c:pt>
                <c:pt idx="156">
                  <c:v>18.723299999999998</c:v>
                </c:pt>
                <c:pt idx="157">
                  <c:v>18.843225</c:v>
                </c:pt>
                <c:pt idx="158">
                  <c:v>18.963149999999999</c:v>
                </c:pt>
                <c:pt idx="159">
                  <c:v>19.083075000000001</c:v>
                </c:pt>
                <c:pt idx="160">
                  <c:v>19.202999999999999</c:v>
                </c:pt>
                <c:pt idx="161">
                  <c:v>19.322925000000001</c:v>
                </c:pt>
                <c:pt idx="162">
                  <c:v>19.44285</c:v>
                </c:pt>
                <c:pt idx="163">
                  <c:v>19.562774999999998</c:v>
                </c:pt>
                <c:pt idx="164">
                  <c:v>19.682700000000001</c:v>
                </c:pt>
                <c:pt idx="165">
                  <c:v>19.802624999999999</c:v>
                </c:pt>
                <c:pt idx="166">
                  <c:v>19.922550000000001</c:v>
                </c:pt>
                <c:pt idx="167">
                  <c:v>20.042475</c:v>
                </c:pt>
                <c:pt idx="168">
                  <c:v>20.162400000000002</c:v>
                </c:pt>
                <c:pt idx="169">
                  <c:v>20.282325</c:v>
                </c:pt>
                <c:pt idx="170">
                  <c:v>20.402249999999999</c:v>
                </c:pt>
                <c:pt idx="171">
                  <c:v>20.522175000000001</c:v>
                </c:pt>
                <c:pt idx="172">
                  <c:v>20.642099999999999</c:v>
                </c:pt>
                <c:pt idx="173">
                  <c:v>20.762025000000001</c:v>
                </c:pt>
                <c:pt idx="174">
                  <c:v>20.88195</c:v>
                </c:pt>
                <c:pt idx="175">
                  <c:v>21.001874999999998</c:v>
                </c:pt>
                <c:pt idx="176">
                  <c:v>21.1218</c:v>
                </c:pt>
                <c:pt idx="177">
                  <c:v>21.241724999999999</c:v>
                </c:pt>
                <c:pt idx="178">
                  <c:v>21.361650000000001</c:v>
                </c:pt>
                <c:pt idx="179">
                  <c:v>21.481574999999999</c:v>
                </c:pt>
                <c:pt idx="180">
                  <c:v>21.601500000000001</c:v>
                </c:pt>
                <c:pt idx="181">
                  <c:v>21.721425</c:v>
                </c:pt>
                <c:pt idx="182">
                  <c:v>21.841349999999998</c:v>
                </c:pt>
                <c:pt idx="183">
                  <c:v>21.961275000000001</c:v>
                </c:pt>
                <c:pt idx="184">
                  <c:v>22.081199999999999</c:v>
                </c:pt>
                <c:pt idx="185">
                  <c:v>22.201125000000001</c:v>
                </c:pt>
                <c:pt idx="186">
                  <c:v>22.32105</c:v>
                </c:pt>
                <c:pt idx="187">
                  <c:v>22.440975000000002</c:v>
                </c:pt>
                <c:pt idx="188">
                  <c:v>22.5609</c:v>
                </c:pt>
                <c:pt idx="189">
                  <c:v>22.680824999999999</c:v>
                </c:pt>
                <c:pt idx="190">
                  <c:v>22.800750000000001</c:v>
                </c:pt>
                <c:pt idx="191">
                  <c:v>22.920674999999999</c:v>
                </c:pt>
                <c:pt idx="192">
                  <c:v>23.040600000000001</c:v>
                </c:pt>
                <c:pt idx="193">
                  <c:v>23.160525</c:v>
                </c:pt>
                <c:pt idx="194">
                  <c:v>23.280449999999998</c:v>
                </c:pt>
                <c:pt idx="195">
                  <c:v>23.400375</c:v>
                </c:pt>
                <c:pt idx="196">
                  <c:v>23.520299999999999</c:v>
                </c:pt>
                <c:pt idx="197">
                  <c:v>23.640225000000001</c:v>
                </c:pt>
                <c:pt idx="198">
                  <c:v>23.760149999999999</c:v>
                </c:pt>
                <c:pt idx="199">
                  <c:v>23.880075000000001</c:v>
                </c:pt>
                <c:pt idx="200">
                  <c:v>24</c:v>
                </c:pt>
              </c:numCache>
            </c:numRef>
          </c:xVal>
          <c:yVal>
            <c:numRef>
              <c:f>'24GHz Tuner'!$X$2:$X$202</c:f>
              <c:numCache>
                <c:formatCode>General</c:formatCode>
                <c:ptCount val="201"/>
                <c:pt idx="0">
                  <c:v>15.779680000000001</c:v>
                </c:pt>
                <c:pt idx="1">
                  <c:v>14.845775</c:v>
                </c:pt>
                <c:pt idx="2">
                  <c:v>13.647424000000001</c:v>
                </c:pt>
                <c:pt idx="3">
                  <c:v>12.938599999999999</c:v>
                </c:pt>
                <c:pt idx="4">
                  <c:v>12.628721000000001</c:v>
                </c:pt>
                <c:pt idx="5">
                  <c:v>12.482234999999999</c:v>
                </c:pt>
                <c:pt idx="6">
                  <c:v>12.274312999999999</c:v>
                </c:pt>
                <c:pt idx="7">
                  <c:v>12.150257</c:v>
                </c:pt>
                <c:pt idx="8">
                  <c:v>12.178512</c:v>
                </c:pt>
                <c:pt idx="9">
                  <c:v>12.152818999999999</c:v>
                </c:pt>
                <c:pt idx="10">
                  <c:v>12.239212</c:v>
                </c:pt>
                <c:pt idx="11">
                  <c:v>12.545267000000001</c:v>
                </c:pt>
                <c:pt idx="12">
                  <c:v>13.441387000000001</c:v>
                </c:pt>
                <c:pt idx="13">
                  <c:v>15.064766000000001</c:v>
                </c:pt>
                <c:pt idx="14">
                  <c:v>16.049116000000001</c:v>
                </c:pt>
                <c:pt idx="15">
                  <c:v>15.435824999999999</c:v>
                </c:pt>
                <c:pt idx="16">
                  <c:v>13.145947</c:v>
                </c:pt>
                <c:pt idx="17">
                  <c:v>11.071308999999999</c:v>
                </c:pt>
                <c:pt idx="18">
                  <c:v>10.105183</c:v>
                </c:pt>
                <c:pt idx="19">
                  <c:v>9.7730502999999995</c:v>
                </c:pt>
                <c:pt idx="20">
                  <c:v>9.5400065999999999</c:v>
                </c:pt>
                <c:pt idx="21">
                  <c:v>9.251277</c:v>
                </c:pt>
                <c:pt idx="22">
                  <c:v>9.2447166000000003</c:v>
                </c:pt>
                <c:pt idx="23">
                  <c:v>9.3614464000000002</c:v>
                </c:pt>
                <c:pt idx="24">
                  <c:v>9.8730344999999993</c:v>
                </c:pt>
                <c:pt idx="25">
                  <c:v>10.367105</c:v>
                </c:pt>
                <c:pt idx="26">
                  <c:v>11.110234</c:v>
                </c:pt>
                <c:pt idx="27">
                  <c:v>11.91621</c:v>
                </c:pt>
                <c:pt idx="28">
                  <c:v>12.804048999999999</c:v>
                </c:pt>
                <c:pt idx="29">
                  <c:v>13.664959</c:v>
                </c:pt>
                <c:pt idx="30">
                  <c:v>14.672727</c:v>
                </c:pt>
                <c:pt idx="31">
                  <c:v>18.135470999999999</c:v>
                </c:pt>
                <c:pt idx="32">
                  <c:v>19.705269000000001</c:v>
                </c:pt>
                <c:pt idx="33">
                  <c:v>20.105596999999999</c:v>
                </c:pt>
                <c:pt idx="34">
                  <c:v>17.93487</c:v>
                </c:pt>
                <c:pt idx="35">
                  <c:v>17.662082999999999</c:v>
                </c:pt>
                <c:pt idx="36">
                  <c:v>17.172438</c:v>
                </c:pt>
                <c:pt idx="37">
                  <c:v>16.199831</c:v>
                </c:pt>
                <c:pt idx="38">
                  <c:v>15.225389</c:v>
                </c:pt>
                <c:pt idx="39">
                  <c:v>15.368345</c:v>
                </c:pt>
                <c:pt idx="40">
                  <c:v>15.801501999999999</c:v>
                </c:pt>
                <c:pt idx="41">
                  <c:v>15.651619999999999</c:v>
                </c:pt>
                <c:pt idx="42">
                  <c:v>15.406283</c:v>
                </c:pt>
                <c:pt idx="43">
                  <c:v>15.359800999999999</c:v>
                </c:pt>
                <c:pt idx="44">
                  <c:v>15.492000000000001</c:v>
                </c:pt>
                <c:pt idx="45">
                  <c:v>15.521542999999999</c:v>
                </c:pt>
                <c:pt idx="46">
                  <c:v>15.476883000000001</c:v>
                </c:pt>
                <c:pt idx="47">
                  <c:v>15.456702999999999</c:v>
                </c:pt>
                <c:pt idx="48">
                  <c:v>15.531922</c:v>
                </c:pt>
                <c:pt idx="49">
                  <c:v>15.852774</c:v>
                </c:pt>
                <c:pt idx="50">
                  <c:v>16.147988999999999</c:v>
                </c:pt>
                <c:pt idx="51">
                  <c:v>16.612155999999999</c:v>
                </c:pt>
                <c:pt idx="52">
                  <c:v>16.969507</c:v>
                </c:pt>
                <c:pt idx="53">
                  <c:v>17.645309000000001</c:v>
                </c:pt>
                <c:pt idx="54">
                  <c:v>17.763542000000001</c:v>
                </c:pt>
                <c:pt idx="55">
                  <c:v>17.764233000000001</c:v>
                </c:pt>
                <c:pt idx="56">
                  <c:v>17.496935000000001</c:v>
                </c:pt>
                <c:pt idx="57">
                  <c:v>17.934013</c:v>
                </c:pt>
                <c:pt idx="58">
                  <c:v>18.492284999999999</c:v>
                </c:pt>
                <c:pt idx="59">
                  <c:v>19.169640999999999</c:v>
                </c:pt>
                <c:pt idx="60">
                  <c:v>19.912699</c:v>
                </c:pt>
                <c:pt idx="61">
                  <c:v>20.938053</c:v>
                </c:pt>
                <c:pt idx="62">
                  <c:v>22.073080000000001</c:v>
                </c:pt>
                <c:pt idx="63">
                  <c:v>22.694030999999999</c:v>
                </c:pt>
                <c:pt idx="64">
                  <c:v>22.289034000000001</c:v>
                </c:pt>
                <c:pt idx="65">
                  <c:v>20.688237999999998</c:v>
                </c:pt>
                <c:pt idx="66">
                  <c:v>19.416585999999999</c:v>
                </c:pt>
                <c:pt idx="67">
                  <c:v>19.365144999999998</c:v>
                </c:pt>
                <c:pt idx="68">
                  <c:v>20.141279000000001</c:v>
                </c:pt>
                <c:pt idx="69">
                  <c:v>20.449677999999999</c:v>
                </c:pt>
                <c:pt idx="70">
                  <c:v>20.647596</c:v>
                </c:pt>
                <c:pt idx="71">
                  <c:v>21.719776</c:v>
                </c:pt>
                <c:pt idx="72">
                  <c:v>23.309377999999999</c:v>
                </c:pt>
                <c:pt idx="73">
                  <c:v>25.686924000000001</c:v>
                </c:pt>
                <c:pt idx="74">
                  <c:v>27.181629000000001</c:v>
                </c:pt>
                <c:pt idx="75">
                  <c:v>27.353034999999998</c:v>
                </c:pt>
                <c:pt idx="76">
                  <c:v>26.045456000000001</c:v>
                </c:pt>
                <c:pt idx="77">
                  <c:v>26.223993</c:v>
                </c:pt>
                <c:pt idx="78">
                  <c:v>25.925957</c:v>
                </c:pt>
                <c:pt idx="79">
                  <c:v>24.758274</c:v>
                </c:pt>
                <c:pt idx="80">
                  <c:v>21.320945999999999</c:v>
                </c:pt>
                <c:pt idx="81">
                  <c:v>20.851036000000001</c:v>
                </c:pt>
                <c:pt idx="82">
                  <c:v>22.855958999999999</c:v>
                </c:pt>
                <c:pt idx="83">
                  <c:v>23.766038999999999</c:v>
                </c:pt>
                <c:pt idx="84">
                  <c:v>22.818183999999999</c:v>
                </c:pt>
                <c:pt idx="85">
                  <c:v>19.922115000000002</c:v>
                </c:pt>
                <c:pt idx="86">
                  <c:v>19.007114000000001</c:v>
                </c:pt>
                <c:pt idx="87">
                  <c:v>18.638676</c:v>
                </c:pt>
                <c:pt idx="88">
                  <c:v>18.300097999999998</c:v>
                </c:pt>
                <c:pt idx="89">
                  <c:v>18.348269999999999</c:v>
                </c:pt>
                <c:pt idx="90">
                  <c:v>18.356086999999999</c:v>
                </c:pt>
                <c:pt idx="91">
                  <c:v>19.099920000000001</c:v>
                </c:pt>
                <c:pt idx="92">
                  <c:v>19.034127999999999</c:v>
                </c:pt>
                <c:pt idx="93">
                  <c:v>18.700510000000001</c:v>
                </c:pt>
                <c:pt idx="94">
                  <c:v>18.307034000000002</c:v>
                </c:pt>
                <c:pt idx="95">
                  <c:v>17.776810000000001</c:v>
                </c:pt>
                <c:pt idx="96">
                  <c:v>17.143350999999999</c:v>
                </c:pt>
                <c:pt idx="97">
                  <c:v>16.335888000000001</c:v>
                </c:pt>
                <c:pt idx="98">
                  <c:v>17.064029999999999</c:v>
                </c:pt>
                <c:pt idx="99">
                  <c:v>17.439522</c:v>
                </c:pt>
                <c:pt idx="100">
                  <c:v>16.955881000000002</c:v>
                </c:pt>
                <c:pt idx="101">
                  <c:v>15.534618999999999</c:v>
                </c:pt>
                <c:pt idx="102">
                  <c:v>14.380108</c:v>
                </c:pt>
                <c:pt idx="103">
                  <c:v>14.539047999999999</c:v>
                </c:pt>
                <c:pt idx="104">
                  <c:v>15.589129</c:v>
                </c:pt>
                <c:pt idx="105">
                  <c:v>17.005822999999999</c:v>
                </c:pt>
                <c:pt idx="106">
                  <c:v>18.322379999999999</c:v>
                </c:pt>
                <c:pt idx="107">
                  <c:v>18.387288999999999</c:v>
                </c:pt>
                <c:pt idx="108">
                  <c:v>17.313911000000001</c:v>
                </c:pt>
                <c:pt idx="109">
                  <c:v>15.990883</c:v>
                </c:pt>
                <c:pt idx="110">
                  <c:v>15.631638000000001</c:v>
                </c:pt>
                <c:pt idx="111">
                  <c:v>16.261600000000001</c:v>
                </c:pt>
                <c:pt idx="112">
                  <c:v>16.722981999999998</c:v>
                </c:pt>
                <c:pt idx="113">
                  <c:v>16.734401999999999</c:v>
                </c:pt>
                <c:pt idx="114">
                  <c:v>16.352989000000001</c:v>
                </c:pt>
                <c:pt idx="115">
                  <c:v>16.468924000000001</c:v>
                </c:pt>
                <c:pt idx="116">
                  <c:v>16.393540999999999</c:v>
                </c:pt>
                <c:pt idx="117">
                  <c:v>16.751107999999999</c:v>
                </c:pt>
                <c:pt idx="118">
                  <c:v>16.579674000000001</c:v>
                </c:pt>
                <c:pt idx="119">
                  <c:v>16.485095999999999</c:v>
                </c:pt>
                <c:pt idx="120">
                  <c:v>16.677759000000002</c:v>
                </c:pt>
                <c:pt idx="121">
                  <c:v>17.113098000000001</c:v>
                </c:pt>
                <c:pt idx="122">
                  <c:v>17.887685999999999</c:v>
                </c:pt>
                <c:pt idx="123">
                  <c:v>18.142256</c:v>
                </c:pt>
                <c:pt idx="124">
                  <c:v>17.985313000000001</c:v>
                </c:pt>
                <c:pt idx="125">
                  <c:v>17.318587999999998</c:v>
                </c:pt>
                <c:pt idx="126">
                  <c:v>16.712042</c:v>
                </c:pt>
                <c:pt idx="127">
                  <c:v>16.127481</c:v>
                </c:pt>
                <c:pt idx="128">
                  <c:v>15.721937</c:v>
                </c:pt>
                <c:pt idx="129">
                  <c:v>15.280252000000001</c:v>
                </c:pt>
                <c:pt idx="130">
                  <c:v>15.077688</c:v>
                </c:pt>
                <c:pt idx="131">
                  <c:v>14.856545000000001</c:v>
                </c:pt>
                <c:pt idx="132">
                  <c:v>14.765587999999999</c:v>
                </c:pt>
                <c:pt idx="133">
                  <c:v>14.680649000000001</c:v>
                </c:pt>
                <c:pt idx="134">
                  <c:v>14.718775000000001</c:v>
                </c:pt>
                <c:pt idx="135">
                  <c:v>15.332675</c:v>
                </c:pt>
                <c:pt idx="136">
                  <c:v>16.300574999999998</c:v>
                </c:pt>
                <c:pt idx="137">
                  <c:v>17.504477999999999</c:v>
                </c:pt>
                <c:pt idx="138">
                  <c:v>18.354671</c:v>
                </c:pt>
                <c:pt idx="139">
                  <c:v>19.531504000000002</c:v>
                </c:pt>
                <c:pt idx="140">
                  <c:v>19.282679000000002</c:v>
                </c:pt>
                <c:pt idx="141">
                  <c:v>18.633262999999999</c:v>
                </c:pt>
                <c:pt idx="142">
                  <c:v>16.859848</c:v>
                </c:pt>
                <c:pt idx="143">
                  <c:v>16.099817000000002</c:v>
                </c:pt>
                <c:pt idx="144">
                  <c:v>15.411583</c:v>
                </c:pt>
                <c:pt idx="145">
                  <c:v>15.201055</c:v>
                </c:pt>
                <c:pt idx="146">
                  <c:v>14.909559</c:v>
                </c:pt>
                <c:pt idx="147">
                  <c:v>14.576655000000001</c:v>
                </c:pt>
                <c:pt idx="148">
                  <c:v>14.161818</c:v>
                </c:pt>
                <c:pt idx="149">
                  <c:v>14.154090999999999</c:v>
                </c:pt>
                <c:pt idx="150">
                  <c:v>14.521144</c:v>
                </c:pt>
                <c:pt idx="151">
                  <c:v>14.989129999999999</c:v>
                </c:pt>
                <c:pt idx="152">
                  <c:v>15.038639999999999</c:v>
                </c:pt>
                <c:pt idx="153">
                  <c:v>14.951756</c:v>
                </c:pt>
                <c:pt idx="154">
                  <c:v>16.882850999999999</c:v>
                </c:pt>
                <c:pt idx="155">
                  <c:v>19.561641999999999</c:v>
                </c:pt>
                <c:pt idx="156">
                  <c:v>21.151142</c:v>
                </c:pt>
                <c:pt idx="157">
                  <c:v>19.132532000000001</c:v>
                </c:pt>
                <c:pt idx="158">
                  <c:v>16.836489</c:v>
                </c:pt>
                <c:pt idx="159">
                  <c:v>15.429316</c:v>
                </c:pt>
                <c:pt idx="160">
                  <c:v>15.435867999999999</c:v>
                </c:pt>
                <c:pt idx="161">
                  <c:v>14.949092</c:v>
                </c:pt>
                <c:pt idx="162">
                  <c:v>14.647206000000001</c:v>
                </c:pt>
                <c:pt idx="163">
                  <c:v>14.490672</c:v>
                </c:pt>
                <c:pt idx="164">
                  <c:v>14.372457000000001</c:v>
                </c:pt>
                <c:pt idx="165">
                  <c:v>13.737958000000001</c:v>
                </c:pt>
                <c:pt idx="166">
                  <c:v>13.130601</c:v>
                </c:pt>
                <c:pt idx="167">
                  <c:v>12.522112999999999</c:v>
                </c:pt>
                <c:pt idx="168">
                  <c:v>12.455194000000001</c:v>
                </c:pt>
                <c:pt idx="169">
                  <c:v>12.545137</c:v>
                </c:pt>
                <c:pt idx="170">
                  <c:v>12.737966999999999</c:v>
                </c:pt>
                <c:pt idx="171">
                  <c:v>12.760892</c:v>
                </c:pt>
                <c:pt idx="172">
                  <c:v>12.484102</c:v>
                </c:pt>
                <c:pt idx="173">
                  <c:v>12.175202000000001</c:v>
                </c:pt>
                <c:pt idx="174">
                  <c:v>12.157859999999999</c:v>
                </c:pt>
                <c:pt idx="175">
                  <c:v>12.57596</c:v>
                </c:pt>
                <c:pt idx="176">
                  <c:v>13.170066</c:v>
                </c:pt>
                <c:pt idx="177">
                  <c:v>13.379917000000001</c:v>
                </c:pt>
                <c:pt idx="178">
                  <c:v>12.967409999999999</c:v>
                </c:pt>
                <c:pt idx="179">
                  <c:v>12.149127</c:v>
                </c:pt>
                <c:pt idx="180">
                  <c:v>11.610588</c:v>
                </c:pt>
                <c:pt idx="181">
                  <c:v>11.477572</c:v>
                </c:pt>
                <c:pt idx="182">
                  <c:v>11.555446999999999</c:v>
                </c:pt>
                <c:pt idx="183">
                  <c:v>11.933218</c:v>
                </c:pt>
                <c:pt idx="184">
                  <c:v>12.152984</c:v>
                </c:pt>
                <c:pt idx="185">
                  <c:v>12.69078</c:v>
                </c:pt>
                <c:pt idx="186">
                  <c:v>11.677327999999999</c:v>
                </c:pt>
                <c:pt idx="187">
                  <c:v>10.561472999999999</c:v>
                </c:pt>
                <c:pt idx="188">
                  <c:v>9.1869183000000003</c:v>
                </c:pt>
                <c:pt idx="189">
                  <c:v>9.1913633000000008</c:v>
                </c:pt>
                <c:pt idx="190">
                  <c:v>9.6183633999999998</c:v>
                </c:pt>
                <c:pt idx="191">
                  <c:v>10.330556</c:v>
                </c:pt>
                <c:pt idx="192">
                  <c:v>10.99376</c:v>
                </c:pt>
                <c:pt idx="193">
                  <c:v>11.063514</c:v>
                </c:pt>
                <c:pt idx="194">
                  <c:v>10.889094</c:v>
                </c:pt>
                <c:pt idx="195">
                  <c:v>10.498861</c:v>
                </c:pt>
                <c:pt idx="196">
                  <c:v>10.123174000000001</c:v>
                </c:pt>
                <c:pt idx="197">
                  <c:v>9.9662991000000005</c:v>
                </c:pt>
                <c:pt idx="198">
                  <c:v>10.237700999999999</c:v>
                </c:pt>
                <c:pt idx="199">
                  <c:v>10.849024999999999</c:v>
                </c:pt>
                <c:pt idx="200">
                  <c:v>11.227929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8E-4A20-830C-81C63883A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35"/>
          <c:min val="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7686668326555457"/>
          <c:y val="0.12387394284047822"/>
          <c:w val="0.29469691672390236"/>
          <c:h val="0.1394612131816856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194422</xdr:colOff>
      <xdr:row>1</xdr:row>
      <xdr:rowOff>104775</xdr:rowOff>
    </xdr:from>
    <xdr:to>
      <xdr:col>5</xdr:col>
      <xdr:colOff>730803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1</xdr:row>
      <xdr:rowOff>114300</xdr:rowOff>
    </xdr:from>
    <xdr:to>
      <xdr:col>21</xdr:col>
      <xdr:colOff>4101</xdr:colOff>
      <xdr:row>16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89807</xdr:rowOff>
    </xdr:from>
    <xdr:to>
      <xdr:col>20</xdr:col>
      <xdr:colOff>594251</xdr:colOff>
      <xdr:row>31</xdr:row>
      <xdr:rowOff>166007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44443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44443</xdr:colOff>
      <xdr:row>130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28575</xdr:rowOff>
    </xdr:from>
    <xdr:to>
      <xdr:col>38</xdr:col>
      <xdr:colOff>354844</xdr:colOff>
      <xdr:row>15</xdr:row>
      <xdr:rowOff>104775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0</xdr:colOff>
      <xdr:row>17</xdr:row>
      <xdr:rowOff>85725</xdr:rowOff>
    </xdr:from>
    <xdr:to>
      <xdr:col>29</xdr:col>
      <xdr:colOff>345321</xdr:colOff>
      <xdr:row>31</xdr:row>
      <xdr:rowOff>161925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567016</xdr:colOff>
      <xdr:row>17</xdr:row>
      <xdr:rowOff>57150</xdr:rowOff>
    </xdr:from>
    <xdr:to>
      <xdr:col>38</xdr:col>
      <xdr:colOff>307219</xdr:colOff>
      <xdr:row>31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82</xdr:row>
      <xdr:rowOff>8404</xdr:rowOff>
    </xdr:from>
    <xdr:to>
      <xdr:col>13</xdr:col>
      <xdr:colOff>30156</xdr:colOff>
      <xdr:row>96</xdr:row>
      <xdr:rowOff>84604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20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393446</xdr:colOff>
      <xdr:row>82</xdr:row>
      <xdr:rowOff>7845</xdr:rowOff>
    </xdr:from>
    <xdr:to>
      <xdr:col>29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542925</xdr:colOff>
      <xdr:row>50</xdr:row>
      <xdr:rowOff>9525</xdr:rowOff>
    </xdr:from>
    <xdr:to>
      <xdr:col>20</xdr:col>
      <xdr:colOff>552069</xdr:colOff>
      <xdr:row>64</xdr:row>
      <xdr:rowOff>123825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C4C6A5F7-7E03-4146-B3B9-83DDF47DF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9525</xdr:colOff>
      <xdr:row>1</xdr:row>
      <xdr:rowOff>123825</xdr:rowOff>
    </xdr:from>
    <xdr:to>
      <xdr:col>13</xdr:col>
      <xdr:colOff>66294</xdr:colOff>
      <xdr:row>16</xdr:row>
      <xdr:rowOff>9525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60153E0-B8DE-4D35-AC51-DFD049FC8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40</xdr:col>
      <xdr:colOff>38100</xdr:colOff>
      <xdr:row>1</xdr:row>
      <xdr:rowOff>28575</xdr:rowOff>
    </xdr:from>
    <xdr:to>
      <xdr:col>47</xdr:col>
      <xdr:colOff>361569</xdr:colOff>
      <xdr:row>15</xdr:row>
      <xdr:rowOff>104775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B6FC8BF-E197-4E17-9EE3-BFC180829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40</xdr:col>
      <xdr:colOff>57150</xdr:colOff>
      <xdr:row>17</xdr:row>
      <xdr:rowOff>57150</xdr:rowOff>
    </xdr:from>
    <xdr:to>
      <xdr:col>47</xdr:col>
      <xdr:colOff>380619</xdr:colOff>
      <xdr:row>31</xdr:row>
      <xdr:rowOff>133350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5334448-F7F1-4B3D-9C1A-A170CC1B5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6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8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7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A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E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5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2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B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0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D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9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4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200-00000F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200-00001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3"/>
  <sheetViews>
    <sheetView topLeftCell="A154" zoomScaleNormal="100" workbookViewId="0">
      <selection activeCell="B178" sqref="B178:G182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194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195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4" t="s">
        <v>196</v>
      </c>
      <c r="E166" s="49"/>
      <c r="F166" s="49"/>
      <c r="G166" s="49"/>
      <c r="X166" s="49"/>
      <c r="Y166" s="49"/>
      <c r="Z166" s="49"/>
      <c r="AA166" s="54" t="s">
        <v>184</v>
      </c>
      <c r="AB166" s="49"/>
      <c r="AC166" s="49"/>
      <c r="AD166" s="49"/>
      <c r="AE166" s="55"/>
      <c r="AF166" s="49"/>
      <c r="AG166" s="49"/>
      <c r="AH166" s="49"/>
      <c r="AI166" s="54" t="s">
        <v>185</v>
      </c>
      <c r="AJ166" s="49"/>
      <c r="AK166" s="49"/>
    </row>
    <row r="167" spans="1:38" s="4" customFormat="1" ht="25.5" thickTop="1" thickBot="1" x14ac:dyDescent="0.3">
      <c r="A167" s="65" t="s">
        <v>171</v>
      </c>
      <c r="B167" s="66" t="s">
        <v>172</v>
      </c>
      <c r="C167" s="66" t="s">
        <v>173</v>
      </c>
      <c r="D167" s="66" t="s">
        <v>174</v>
      </c>
      <c r="E167" s="66" t="s">
        <v>175</v>
      </c>
      <c r="F167" s="66" t="s">
        <v>176</v>
      </c>
      <c r="G167" s="67" t="s">
        <v>177</v>
      </c>
      <c r="X167" s="56" t="s">
        <v>171</v>
      </c>
      <c r="Y167" s="57" t="s">
        <v>172</v>
      </c>
      <c r="Z167" s="57" t="s">
        <v>173</v>
      </c>
      <c r="AA167" s="57" t="s">
        <v>174</v>
      </c>
      <c r="AB167" s="57" t="s">
        <v>175</v>
      </c>
      <c r="AC167" s="57" t="s">
        <v>176</v>
      </c>
      <c r="AD167" s="58" t="s">
        <v>177</v>
      </c>
      <c r="AE167" s="55"/>
      <c r="AF167" s="56" t="s">
        <v>171</v>
      </c>
      <c r="AG167" s="57" t="s">
        <v>172</v>
      </c>
      <c r="AH167" s="57" t="s">
        <v>173</v>
      </c>
      <c r="AI167" s="57" t="s">
        <v>174</v>
      </c>
      <c r="AJ167" s="57" t="s">
        <v>175</v>
      </c>
      <c r="AK167" s="57" t="s">
        <v>176</v>
      </c>
      <c r="AL167" s="58" t="s">
        <v>177</v>
      </c>
    </row>
    <row r="168" spans="1:38" s="4" customFormat="1" ht="16.5" thickTop="1" thickBot="1" x14ac:dyDescent="0.3">
      <c r="A168" s="68" t="s">
        <v>178</v>
      </c>
      <c r="B168" s="69" t="str">
        <f>TEXT(Y168,"#")&amp;" ("&amp;TEXT(AG168,"#"&amp;")")</f>
        <v>40 (25)</v>
      </c>
      <c r="C168" s="70" t="s">
        <v>179</v>
      </c>
      <c r="D168" s="69" t="str">
        <f t="shared" ref="D168:G172" si="0">TEXT(AA168,"#")&amp;" ("&amp;TEXT(AI168,"#"&amp;")")</f>
        <v>40 (35)</v>
      </c>
      <c r="E168" s="69" t="str">
        <f t="shared" si="0"/>
        <v>21 (16)</v>
      </c>
      <c r="F168" s="69" t="str">
        <f t="shared" si="0"/>
        <v>45 (35)</v>
      </c>
      <c r="G168" s="69" t="s">
        <v>272</v>
      </c>
      <c r="X168" s="59" t="s">
        <v>178</v>
      </c>
      <c r="Y168" s="60">
        <f>'5Rx0L'!H7</f>
        <v>39.669834526315789</v>
      </c>
      <c r="Z168" s="60" t="s">
        <v>179</v>
      </c>
      <c r="AA168" s="60">
        <f>'5Rx5L'!H7</f>
        <v>40.312701368421045</v>
      </c>
      <c r="AB168" s="60">
        <f>'5Rx5L'!H31</f>
        <v>20.94465326842105</v>
      </c>
      <c r="AC168" s="60">
        <f>'5Rx5L'!H55</f>
        <v>44.629580210526314</v>
      </c>
      <c r="AD168" s="61">
        <f>'5Rx5L'!H79</f>
        <v>21.469147105263158</v>
      </c>
      <c r="AE168" s="55"/>
      <c r="AF168" s="59" t="s">
        <v>178</v>
      </c>
      <c r="AG168" s="60">
        <f>'5Rx0L'!P7</f>
        <v>24.500541526315786</v>
      </c>
      <c r="AH168" s="60" t="s">
        <v>179</v>
      </c>
      <c r="AI168" s="60">
        <f>'5Rx5L'!P7</f>
        <v>34.569923578947375</v>
      </c>
      <c r="AJ168" s="60">
        <f>'5Rx5L'!P31</f>
        <v>16.287742221052632</v>
      </c>
      <c r="AK168" s="60">
        <f>'5Rx5L'!P55</f>
        <v>35.478394052631586</v>
      </c>
      <c r="AL168" s="61">
        <f>'5Rx5L'!P79</f>
        <v>26.100309157894731</v>
      </c>
    </row>
    <row r="169" spans="1:38" s="4" customFormat="1" ht="15.75" thickBot="1" x14ac:dyDescent="0.3">
      <c r="A169" s="68" t="s">
        <v>180</v>
      </c>
      <c r="B169" s="69" t="str">
        <f>TEXT(Y169,"#")&amp;" ("&amp;TEXT(AG169,"#"&amp;")")</f>
        <v>86 (93)</v>
      </c>
      <c r="C169" s="69" t="str">
        <f>TEXT(Z169,"#")&amp;" ("&amp;TEXT(AH169,"#"&amp;")")</f>
        <v>50 (66)</v>
      </c>
      <c r="D169" s="69" t="str">
        <f t="shared" si="0"/>
        <v>67 (74)</v>
      </c>
      <c r="E169" s="69" t="str">
        <f t="shared" si="0"/>
        <v>61 (69)</v>
      </c>
      <c r="F169" s="69" t="str">
        <f t="shared" si="0"/>
        <v>68 (72)</v>
      </c>
      <c r="G169" s="69" t="str">
        <f t="shared" si="0"/>
        <v>64 (73)</v>
      </c>
      <c r="X169" s="59" t="s">
        <v>180</v>
      </c>
      <c r="Y169" s="60">
        <f>'5Rx0L'!H31</f>
        <v>85.738482000000005</v>
      </c>
      <c r="Z169" s="60">
        <f>'5Rx5L'!H103</f>
        <v>49.625346363157888</v>
      </c>
      <c r="AA169" s="60">
        <f>'2Rx2L'!G3</f>
        <v>67.097337696969717</v>
      </c>
      <c r="AB169" s="60">
        <f>'5Rx5L'!H151</f>
        <v>60.657406894736837</v>
      </c>
      <c r="AC169" s="60">
        <f>'5Rx5L'!H175</f>
        <v>67.703579421052638</v>
      </c>
      <c r="AD169" s="61">
        <f>'5Rx5L'!H199</f>
        <v>63.536521684210534</v>
      </c>
      <c r="AE169" s="55"/>
      <c r="AF169" s="59" t="s">
        <v>180</v>
      </c>
      <c r="AG169" s="60">
        <f>'5Rx0L'!P31</f>
        <v>92.996462105263134</v>
      </c>
      <c r="AH169" s="60">
        <f>'5Rx5L'!P103</f>
        <v>66.138733999999999</v>
      </c>
      <c r="AI169" s="60">
        <f>'2Rx2L'!O3</f>
        <v>73.508944383838369</v>
      </c>
      <c r="AJ169" s="60">
        <f>'5Rx5L'!P151</f>
        <v>69.177661894736843</v>
      </c>
      <c r="AK169" s="60">
        <f>'5Rx5L'!P175</f>
        <v>72.288527210526311</v>
      </c>
      <c r="AL169" s="61">
        <f>'5Rx5L'!P199</f>
        <v>73.375912894736842</v>
      </c>
    </row>
    <row r="170" spans="1:38" s="4" customFormat="1" ht="15.75" thickBot="1" x14ac:dyDescent="0.3">
      <c r="A170" s="68" t="s">
        <v>181</v>
      </c>
      <c r="B170" s="69" t="str">
        <f>TEXT(Y170,"#")&amp;" ("&amp;TEXT(AG170,"#"&amp;")")</f>
        <v>98 (90)</v>
      </c>
      <c r="C170" s="69" t="str">
        <f>TEXT(Z170,"#")&amp;" ("&amp;TEXT(AH170,"#"&amp;")")</f>
        <v>58 (61)</v>
      </c>
      <c r="D170" s="69" t="str">
        <f t="shared" si="0"/>
        <v>84 (84)</v>
      </c>
      <c r="E170" s="69" t="str">
        <f t="shared" si="0"/>
        <v>66 (74)</v>
      </c>
      <c r="F170" s="69" t="str">
        <f t="shared" si="0"/>
        <v>86 (85)</v>
      </c>
      <c r="G170" s="69" t="str">
        <f t="shared" si="0"/>
        <v>63 (69)</v>
      </c>
      <c r="X170" s="59" t="s">
        <v>181</v>
      </c>
      <c r="Y170" s="60">
        <f>'5Rx0L'!H55</f>
        <v>98.417839315789479</v>
      </c>
      <c r="Z170" s="60">
        <f>'5Rx5L'!H223</f>
        <v>57.712138894736839</v>
      </c>
      <c r="AA170" s="60">
        <f>'5Rx5L'!H247</f>
        <v>84.426746842105246</v>
      </c>
      <c r="AB170" s="60">
        <f>'5Rx5L'!H271</f>
        <v>66.471238631578956</v>
      </c>
      <c r="AC170" s="60">
        <f>'5Rx5L'!H295</f>
        <v>86.336798210526311</v>
      </c>
      <c r="AD170" s="61">
        <f>'5Rx5L'!H319</f>
        <v>62.779879789473682</v>
      </c>
      <c r="AE170" s="55"/>
      <c r="AF170" s="59" t="s">
        <v>181</v>
      </c>
      <c r="AG170" s="60">
        <f>'5Rx0L'!P55</f>
        <v>90.448497105263172</v>
      </c>
      <c r="AH170" s="60">
        <f>'5Rx5L'!P223</f>
        <v>60.861360684210531</v>
      </c>
      <c r="AI170" s="60">
        <f>'5Rx5L'!P247</f>
        <v>84.430158894736834</v>
      </c>
      <c r="AJ170" s="60">
        <f>'5Rx5L'!P271</f>
        <v>74.322894842105256</v>
      </c>
      <c r="AK170" s="60">
        <f>'5Rx5L'!P295</f>
        <v>84.50135963157895</v>
      </c>
      <c r="AL170" s="61">
        <f>'5Rx5L'!P319</f>
        <v>69.099874052631577</v>
      </c>
    </row>
    <row r="171" spans="1:38" s="4" customFormat="1" ht="15.75" thickBot="1" x14ac:dyDescent="0.3">
      <c r="A171" s="68" t="s">
        <v>182</v>
      </c>
      <c r="B171" s="69" t="str">
        <f>TEXT(Y171,"#")&amp;" ("&amp;TEXT(AG171,"#"&amp;")")</f>
        <v>124 (122)</v>
      </c>
      <c r="C171" s="69" t="str">
        <f>TEXT(Z171,"#")&amp;" ("&amp;TEXT(AH171,"#"&amp;")")</f>
        <v>89 (111)</v>
      </c>
      <c r="D171" s="69" t="str">
        <f t="shared" si="0"/>
        <v>102 (110)</v>
      </c>
      <c r="E171" s="69" t="str">
        <f t="shared" si="0"/>
        <v>98 (115)</v>
      </c>
      <c r="F171" s="69" t="str">
        <f t="shared" si="0"/>
        <v>111 (119)</v>
      </c>
      <c r="G171" s="69" t="str">
        <f t="shared" si="0"/>
        <v>101 (114)</v>
      </c>
      <c r="X171" s="59" t="s">
        <v>182</v>
      </c>
      <c r="Y171" s="60">
        <f>'5Rx0L'!H79</f>
        <v>124.26284347368419</v>
      </c>
      <c r="Z171" s="60">
        <f>'5Rx5L'!H343</f>
        <v>89.463186000000007</v>
      </c>
      <c r="AA171" s="60">
        <f>'5Rx5L'!H367</f>
        <v>101.686128</v>
      </c>
      <c r="AB171" s="60">
        <f>'5Rx5L'!H391</f>
        <v>97.826366473684203</v>
      </c>
      <c r="AC171" s="60">
        <f>'5Rx5L'!H415</f>
        <v>111.06875736842105</v>
      </c>
      <c r="AD171" s="61">
        <f>'5Rx5L'!H439</f>
        <v>101.32897073684211</v>
      </c>
      <c r="AE171" s="55"/>
      <c r="AF171" s="59" t="s">
        <v>182</v>
      </c>
      <c r="AG171" s="60">
        <f>'5Rx0L'!P79</f>
        <v>121.63737363157894</v>
      </c>
      <c r="AH171" s="60">
        <f>'5Rx5L'!P343</f>
        <v>111.24720647368422</v>
      </c>
      <c r="AI171" s="60">
        <f>'5Rx5L'!P367</f>
        <v>110.33738226315789</v>
      </c>
      <c r="AJ171" s="60">
        <f>'5Rx5L'!P391</f>
        <v>115.37749326315789</v>
      </c>
      <c r="AK171" s="60">
        <f>'5Rx5L'!P415</f>
        <v>118.88743536842104</v>
      </c>
      <c r="AL171" s="61">
        <f>'5Rx5L'!P439</f>
        <v>113.91962805263158</v>
      </c>
    </row>
    <row r="172" spans="1:38" s="4" customFormat="1" ht="15.75" thickBot="1" x14ac:dyDescent="0.3">
      <c r="A172" s="71" t="s">
        <v>183</v>
      </c>
      <c r="B172" s="69" t="s">
        <v>272</v>
      </c>
      <c r="C172" s="69" t="str">
        <f>TEXT(Z172,"#")&amp;" ("&amp;TEXT(AH172,"#"&amp;")")</f>
        <v>117 (130)</v>
      </c>
      <c r="D172" s="69" t="str">
        <f t="shared" si="0"/>
        <v>124 (118)</v>
      </c>
      <c r="E172" s="69" t="str">
        <f t="shared" si="0"/>
        <v>107 (120)</v>
      </c>
      <c r="F172" s="69" t="str">
        <f t="shared" si="0"/>
        <v>124 (127)</v>
      </c>
      <c r="G172" s="69" t="str">
        <f t="shared" si="0"/>
        <v>109 (121)</v>
      </c>
      <c r="X172" s="62" t="s">
        <v>183</v>
      </c>
      <c r="Y172" s="63">
        <f>'5Rx0L'!H103</f>
        <v>159.12720578947369</v>
      </c>
      <c r="Z172" s="63">
        <f>'5Rx5L'!H463</f>
        <v>116.68586063157896</v>
      </c>
      <c r="AA172" s="63">
        <f>'5Rx5L'!H487</f>
        <v>124.28994652631579</v>
      </c>
      <c r="AB172" s="63">
        <f>'5Rx5L'!H511</f>
        <v>107.35051605263156</v>
      </c>
      <c r="AC172" s="63">
        <f>'5Rx5L'!H535</f>
        <v>124.3114037368421</v>
      </c>
      <c r="AD172" s="64">
        <f>'5Rx5L'!H559</f>
        <v>108.78759363157894</v>
      </c>
      <c r="AE172" s="55"/>
      <c r="AF172" s="62" t="s">
        <v>183</v>
      </c>
      <c r="AG172" s="63">
        <f>'5Rx0L'!P103</f>
        <v>156.36543894736843</v>
      </c>
      <c r="AH172" s="63">
        <f>'5Rx5L'!P463</f>
        <v>130.38626615789474</v>
      </c>
      <c r="AI172" s="63">
        <f>'5Rx5L'!P487</f>
        <v>117.90480884210525</v>
      </c>
      <c r="AJ172" s="63">
        <f>'5Rx5L'!P511</f>
        <v>120.15112221052631</v>
      </c>
      <c r="AK172" s="63">
        <f>'5Rx5L'!P535</f>
        <v>127.43587600000001</v>
      </c>
      <c r="AL172" s="64">
        <f>'5Rx5L'!P559</f>
        <v>121.26391663157894</v>
      </c>
    </row>
    <row r="173" spans="1:38" s="4" customFormat="1" ht="15.75" thickTop="1" x14ac:dyDescent="0.25">
      <c r="A173" s="49"/>
      <c r="B173" s="49"/>
      <c r="C173" s="49"/>
      <c r="D173" s="49"/>
      <c r="E173" s="49"/>
      <c r="F173" s="49"/>
      <c r="G173" s="49"/>
      <c r="X173" s="49"/>
      <c r="Y173" s="49"/>
      <c r="Z173" s="49"/>
      <c r="AA173" s="49"/>
      <c r="AB173" s="49"/>
      <c r="AC173" s="49"/>
      <c r="AD173" s="49"/>
      <c r="AE173" s="55"/>
      <c r="AF173" s="49"/>
      <c r="AG173" s="49"/>
      <c r="AH173" s="49"/>
      <c r="AI173" s="49"/>
      <c r="AJ173" s="49"/>
      <c r="AK173" s="49"/>
      <c r="AL173" s="49"/>
    </row>
    <row r="174" spans="1:38" s="4" customFormat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5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5"/>
      <c r="AF175" s="49"/>
      <c r="AG175" s="49"/>
      <c r="AH175" s="49"/>
      <c r="AI175" s="49"/>
      <c r="AJ175" s="49"/>
      <c r="AK175" s="49"/>
      <c r="AL175" s="49"/>
    </row>
    <row r="176" spans="1:38" s="4" customFormat="1" ht="15.75" thickBot="1" x14ac:dyDescent="0.3">
      <c r="A176" s="49"/>
      <c r="B176" s="49"/>
      <c r="C176" s="49"/>
      <c r="D176" s="54" t="s">
        <v>197</v>
      </c>
      <c r="E176" s="49"/>
      <c r="F176" s="49"/>
      <c r="G176" s="49"/>
      <c r="X176" s="49"/>
      <c r="Y176" s="49"/>
      <c r="Z176" s="49"/>
      <c r="AA176" s="54" t="s">
        <v>192</v>
      </c>
      <c r="AB176" s="49"/>
      <c r="AC176" s="49"/>
      <c r="AD176" s="49"/>
      <c r="AE176" s="55"/>
      <c r="AF176" s="49"/>
      <c r="AG176" s="49"/>
      <c r="AH176" s="49"/>
      <c r="AI176" s="54" t="s">
        <v>193</v>
      </c>
      <c r="AJ176" s="49"/>
      <c r="AK176" s="49"/>
      <c r="AL176" s="49"/>
    </row>
    <row r="177" spans="1:38" s="4" customFormat="1" ht="25.5" thickTop="1" thickBot="1" x14ac:dyDescent="0.3">
      <c r="A177" s="65" t="s">
        <v>191</v>
      </c>
      <c r="B177" s="66" t="s">
        <v>172</v>
      </c>
      <c r="C177" s="66" t="s">
        <v>173</v>
      </c>
      <c r="D177" s="66" t="s">
        <v>174</v>
      </c>
      <c r="E177" s="66" t="s">
        <v>175</v>
      </c>
      <c r="F177" s="66" t="s">
        <v>176</v>
      </c>
      <c r="G177" s="67" t="s">
        <v>177</v>
      </c>
      <c r="X177" s="56" t="s">
        <v>191</v>
      </c>
      <c r="Y177" s="57" t="s">
        <v>172</v>
      </c>
      <c r="Z177" s="57" t="s">
        <v>173</v>
      </c>
      <c r="AA177" s="57" t="s">
        <v>174</v>
      </c>
      <c r="AB177" s="57" t="s">
        <v>175</v>
      </c>
      <c r="AC177" s="57" t="s">
        <v>176</v>
      </c>
      <c r="AD177" s="58" t="s">
        <v>177</v>
      </c>
      <c r="AE177" s="55"/>
      <c r="AF177" s="56" t="s">
        <v>191</v>
      </c>
      <c r="AG177" s="57" t="s">
        <v>172</v>
      </c>
      <c r="AH177" s="57" t="s">
        <v>173</v>
      </c>
      <c r="AI177" s="57" t="s">
        <v>174</v>
      </c>
      <c r="AJ177" s="57" t="s">
        <v>175</v>
      </c>
      <c r="AK177" s="57" t="s">
        <v>176</v>
      </c>
      <c r="AL177" s="58" t="s">
        <v>177</v>
      </c>
    </row>
    <row r="178" spans="1:38" s="4" customFormat="1" ht="16.5" thickTop="1" thickBot="1" x14ac:dyDescent="0.3">
      <c r="A178" s="68" t="s">
        <v>186</v>
      </c>
      <c r="B178" s="69" t="str">
        <f>TEXT(Y178,"#")&amp;" ("&amp;TEXT(AG178,"#"&amp;")")</f>
        <v>40 (25)</v>
      </c>
      <c r="C178" s="70" t="s">
        <v>179</v>
      </c>
      <c r="D178" s="69" t="str">
        <f t="shared" ref="D178:G182" si="1">TEXT(AA178,"#")&amp;" ("&amp;TEXT(AI178,"#"&amp;")")</f>
        <v>40 (34)</v>
      </c>
      <c r="E178" s="69" t="str">
        <f t="shared" si="1"/>
        <v>17 (14)</v>
      </c>
      <c r="F178" s="69" t="str">
        <f t="shared" si="1"/>
        <v>42 (34)</v>
      </c>
      <c r="G178" s="69" t="s">
        <v>272</v>
      </c>
      <c r="X178" s="59" t="s">
        <v>186</v>
      </c>
      <c r="Y178" s="60">
        <f>'5Ix0L'!H7</f>
        <v>40.144883789473681</v>
      </c>
      <c r="Z178" s="60" t="s">
        <v>179</v>
      </c>
      <c r="AA178" s="60">
        <f>'5Ix5L'!H7</f>
        <v>40.04012084210526</v>
      </c>
      <c r="AB178" s="60">
        <f>'5Ix5L'!H31</f>
        <v>16.501742000000004</v>
      </c>
      <c r="AC178" s="60">
        <f>'5Ix5L'!H55</f>
        <v>42.416290789473685</v>
      </c>
      <c r="AD178" s="61">
        <f>'5Ix5L'!H79</f>
        <v>32.278974473684208</v>
      </c>
      <c r="AE178" s="55"/>
      <c r="AF178" s="59" t="s">
        <v>186</v>
      </c>
      <c r="AG178" s="60">
        <f>'5Ix0L'!P7</f>
        <v>25.274686736842103</v>
      </c>
      <c r="AH178" s="60" t="s">
        <v>179</v>
      </c>
      <c r="AI178" s="60">
        <f>'5Ix5L'!P7</f>
        <v>33.746101368421051</v>
      </c>
      <c r="AJ178" s="60">
        <f>'5Ix5L'!P31</f>
        <v>14.049026321052631</v>
      </c>
      <c r="AK178" s="60">
        <f>'5Ix5L'!P55</f>
        <v>33.674453315789471</v>
      </c>
      <c r="AL178" s="61">
        <f>'5Ix5L'!P79</f>
        <v>22.679557631578945</v>
      </c>
    </row>
    <row r="179" spans="1:38" s="4" customFormat="1" ht="15.75" thickBot="1" x14ac:dyDescent="0.3">
      <c r="A179" s="68" t="s">
        <v>187</v>
      </c>
      <c r="B179" s="69" t="str">
        <f>TEXT(Y179,"#")&amp;" ("&amp;TEXT(AG179,"#"&amp;")")</f>
        <v>70 (70)</v>
      </c>
      <c r="C179" s="69" t="str">
        <f>TEXT(Z179,"#")&amp;" ("&amp;TEXT(AH179,"#"&amp;")")</f>
        <v>79 (79)</v>
      </c>
      <c r="D179" s="69" t="str">
        <f t="shared" si="1"/>
        <v>68 (71)</v>
      </c>
      <c r="E179" s="69" t="str">
        <f t="shared" si="1"/>
        <v>74 (76)</v>
      </c>
      <c r="F179" s="69" t="str">
        <f t="shared" si="1"/>
        <v>57 (67)</v>
      </c>
      <c r="G179" s="69" t="str">
        <f t="shared" si="1"/>
        <v>77 (74)</v>
      </c>
      <c r="X179" s="59" t="s">
        <v>187</v>
      </c>
      <c r="Y179" s="60">
        <f>'5Ix0L'!H31</f>
        <v>70.315349684210503</v>
      </c>
      <c r="Z179" s="60">
        <f>'2Ix1L'!G3</f>
        <v>79.31482988888888</v>
      </c>
      <c r="AA179" s="60">
        <f>'5Ix5L'!H127</f>
        <v>67.774641842105268</v>
      </c>
      <c r="AB179" s="60">
        <f>'5Ix5L'!H151</f>
        <v>74.012042842105259</v>
      </c>
      <c r="AC179" s="60">
        <f>'5Ix5L'!H175</f>
        <v>57.448102631578955</v>
      </c>
      <c r="AD179" s="61">
        <f>'5Ix5L'!H199</f>
        <v>76.605886105263153</v>
      </c>
      <c r="AE179" s="55"/>
      <c r="AF179" s="59" t="s">
        <v>187</v>
      </c>
      <c r="AG179" s="60">
        <f>'5Ix0L'!P31</f>
        <v>70.326701315789478</v>
      </c>
      <c r="AH179" s="60">
        <f>'2Ix1L'!O3</f>
        <v>78.754661040404017</v>
      </c>
      <c r="AI179" s="60">
        <f>'5Ix5L'!P127</f>
        <v>71.240826368421054</v>
      </c>
      <c r="AJ179" s="60">
        <f>'5Ix5L'!P151</f>
        <v>76.473372789473672</v>
      </c>
      <c r="AK179" s="60">
        <f>'5Ix5L'!P175</f>
        <v>66.846728894736842</v>
      </c>
      <c r="AL179" s="61">
        <f>'5Ix5L'!P199</f>
        <v>73.902621999999994</v>
      </c>
    </row>
    <row r="180" spans="1:38" s="4" customFormat="1" ht="15.75" thickBot="1" x14ac:dyDescent="0.3">
      <c r="A180" s="68" t="s">
        <v>188</v>
      </c>
      <c r="B180" s="69" t="str">
        <f>TEXT(Y180,"#")&amp;" ("&amp;TEXT(AG180,"#"&amp;")")</f>
        <v>89 (80)</v>
      </c>
      <c r="C180" s="69" t="str">
        <f>TEXT(Z180,"#")&amp;" ("&amp;TEXT(AH180,"#"&amp;")")</f>
        <v>61 (69)</v>
      </c>
      <c r="D180" s="69" t="str">
        <f t="shared" si="1"/>
        <v>82 (79)</v>
      </c>
      <c r="E180" s="69" t="str">
        <f t="shared" si="1"/>
        <v>65 (64)</v>
      </c>
      <c r="F180" s="69" t="str">
        <f t="shared" si="1"/>
        <v>77 (72)</v>
      </c>
      <c r="G180" s="69" t="str">
        <f t="shared" si="1"/>
        <v>54 (58)</v>
      </c>
      <c r="X180" s="59" t="s">
        <v>188</v>
      </c>
      <c r="Y180" s="60">
        <f>'5Ix0L'!H55</f>
        <v>89.347682052631583</v>
      </c>
      <c r="Z180" s="60">
        <f>'5Ix5L'!H223</f>
        <v>60.821704999999994</v>
      </c>
      <c r="AA180" s="60">
        <f>'5Ix5L'!H247</f>
        <v>81.882829894736844</v>
      </c>
      <c r="AB180" s="60">
        <f>'5Ix5L'!H271</f>
        <v>64.522869263157901</v>
      </c>
      <c r="AC180" s="60">
        <f>'5Ix5L'!H295</f>
        <v>77.488533368421045</v>
      </c>
      <c r="AD180" s="61">
        <f>'5Ix5L'!H319</f>
        <v>54.256990842105267</v>
      </c>
      <c r="AE180" s="55"/>
      <c r="AF180" s="59" t="s">
        <v>188</v>
      </c>
      <c r="AG180" s="60">
        <f>'5Ix0L'!P55</f>
        <v>79.609666105263173</v>
      </c>
      <c r="AH180" s="60">
        <f>'5Ix5L'!P223</f>
        <v>68.849026210526318</v>
      </c>
      <c r="AI180" s="60">
        <f>'5Ix5L'!P247</f>
        <v>79.200809263157893</v>
      </c>
      <c r="AJ180" s="60">
        <f>'5Ix5L'!P271</f>
        <v>64.037504578947377</v>
      </c>
      <c r="AK180" s="60">
        <f>'5Ix5L'!P295</f>
        <v>71.753509947368428</v>
      </c>
      <c r="AL180" s="61">
        <f>'5Ix5L'!P319</f>
        <v>57.678740736842109</v>
      </c>
    </row>
    <row r="181" spans="1:38" s="4" customFormat="1" ht="15.75" thickBot="1" x14ac:dyDescent="0.3">
      <c r="A181" s="68" t="s">
        <v>189</v>
      </c>
      <c r="B181" s="69" t="str">
        <f>TEXT(Y181,"#")&amp;" ("&amp;TEXT(AG181,"#"&amp;")")</f>
        <v>109 (111)</v>
      </c>
      <c r="C181" s="69" t="str">
        <f>TEXT(Z181,"#")&amp;" ("&amp;TEXT(AH181,"#"&amp;")")</f>
        <v>106 (109)</v>
      </c>
      <c r="D181" s="69" t="str">
        <f t="shared" si="1"/>
        <v>106 (108)</v>
      </c>
      <c r="E181" s="69" t="str">
        <f t="shared" si="1"/>
        <v>105 (104)</v>
      </c>
      <c r="F181" s="69" t="str">
        <f t="shared" si="1"/>
        <v>89 (99)</v>
      </c>
      <c r="G181" s="69" t="str">
        <f t="shared" si="1"/>
        <v>102 (105)</v>
      </c>
      <c r="X181" s="59" t="s">
        <v>189</v>
      </c>
      <c r="Y181" s="60">
        <f>'5Ix0L'!H79</f>
        <v>108.8320527368421</v>
      </c>
      <c r="Z181" s="60">
        <f>'5Ix5L'!H343</f>
        <v>106.10404673684211</v>
      </c>
      <c r="AA181" s="60">
        <f>'5Ix5L'!H367</f>
        <v>105.55649010526317</v>
      </c>
      <c r="AB181" s="60">
        <f>'5Ix5L'!H391</f>
        <v>105.3000572631579</v>
      </c>
      <c r="AC181" s="60">
        <f>'5Ix5L'!H415</f>
        <v>89.294526684210524</v>
      </c>
      <c r="AD181" s="61">
        <f>'5Ix5L'!H439</f>
        <v>101.55082052631577</v>
      </c>
      <c r="AE181" s="55"/>
      <c r="AF181" s="59" t="s">
        <v>189</v>
      </c>
      <c r="AG181" s="60">
        <f>'5Ix0L'!P79</f>
        <v>110.55426189473684</v>
      </c>
      <c r="AH181" s="60">
        <f>'5Ix5L'!P343</f>
        <v>109.26453405263157</v>
      </c>
      <c r="AI181" s="60">
        <f>'5Ix5L'!P367</f>
        <v>107.89570889473684</v>
      </c>
      <c r="AJ181" s="60">
        <f>'5Ix5L'!P391</f>
        <v>104.42412578947369</v>
      </c>
      <c r="AK181" s="60">
        <f>'5Ix5L'!P415</f>
        <v>98.802197789473681</v>
      </c>
      <c r="AL181" s="61">
        <f>'5Ix5L'!P439</f>
        <v>105.23357926315789</v>
      </c>
    </row>
    <row r="182" spans="1:38" s="4" customFormat="1" ht="15.75" thickBot="1" x14ac:dyDescent="0.3">
      <c r="A182" s="71" t="s">
        <v>190</v>
      </c>
      <c r="B182" s="69" t="str">
        <f>TEXT(Y182,"#")&amp;" ("&amp;TEXT(AG182,"#"&amp;")")</f>
        <v>121 (119)</v>
      </c>
      <c r="C182" s="69" t="str">
        <f>TEXT(Z182,"#")&amp;" ("&amp;TEXT(AH182,"#"&amp;")")</f>
        <v>105 (110)</v>
      </c>
      <c r="D182" s="69" t="str">
        <f t="shared" si="1"/>
        <v>120 (121)</v>
      </c>
      <c r="E182" s="69" t="str">
        <f t="shared" si="1"/>
        <v>103 (107)</v>
      </c>
      <c r="F182" s="69" t="str">
        <f t="shared" si="1"/>
        <v>114 (112)</v>
      </c>
      <c r="G182" s="69" t="str">
        <f t="shared" si="1"/>
        <v>98 (104)</v>
      </c>
      <c r="X182" s="62" t="s">
        <v>190</v>
      </c>
      <c r="Y182" s="63">
        <f>'5Ix0L'!H103</f>
        <v>120.51806431578947</v>
      </c>
      <c r="Z182" s="63">
        <f>'5Ix5L'!H463</f>
        <v>104.75440884210526</v>
      </c>
      <c r="AA182" s="63">
        <f>'5Ix5L'!H487</f>
        <v>119.82023615789475</v>
      </c>
      <c r="AB182" s="63">
        <f>'5Ix5L'!H511</f>
        <v>102.97035836842105</v>
      </c>
      <c r="AC182" s="63">
        <f>'5Ix5L'!H535</f>
        <v>113.68524084210527</v>
      </c>
      <c r="AD182" s="64">
        <f>'5Ix5L'!H559</f>
        <v>97.711271000000011</v>
      </c>
      <c r="AE182" s="55"/>
      <c r="AF182" s="62" t="s">
        <v>190</v>
      </c>
      <c r="AG182" s="63">
        <f>'5Ix0L'!P103</f>
        <v>119.10257684210526</v>
      </c>
      <c r="AH182" s="63">
        <f>'5Ix5L'!P463</f>
        <v>110.26686857894737</v>
      </c>
      <c r="AI182" s="63">
        <f>'5Ix5L'!P487</f>
        <v>120.63193436842104</v>
      </c>
      <c r="AJ182" s="63">
        <f>'5Ix5L'!P511</f>
        <v>107.31420836842103</v>
      </c>
      <c r="AK182" s="63">
        <f>'5Ix5L'!P535</f>
        <v>112.08636678947369</v>
      </c>
      <c r="AL182" s="64">
        <f>'5Ix5L'!P559</f>
        <v>103.69337494736843</v>
      </c>
    </row>
    <row r="183" spans="1:38" s="4" customFormat="1" ht="15.75" thickTop="1" x14ac:dyDescent="0.25"/>
    <row r="184" spans="1:38" s="4" customFormat="1" x14ac:dyDescent="0.25"/>
    <row r="185" spans="1:38" s="2" customFormat="1" x14ac:dyDescent="0.25"/>
    <row r="186" spans="1:38" s="2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09814-BFDD-4154-A43B-F04686783498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375</v>
      </c>
    </row>
    <row r="3" spans="1:29" x14ac:dyDescent="0.25">
      <c r="A3" t="s">
        <v>333</v>
      </c>
    </row>
    <row r="4" spans="1:29" x14ac:dyDescent="0.25">
      <c r="A4" t="s">
        <v>334</v>
      </c>
    </row>
    <row r="5" spans="1:29" x14ac:dyDescent="0.25">
      <c r="A5" t="s">
        <v>335</v>
      </c>
    </row>
    <row r="8" spans="1:29" x14ac:dyDescent="0.25">
      <c r="A8" s="92" t="s">
        <v>336</v>
      </c>
      <c r="K8" s="92" t="s">
        <v>337</v>
      </c>
      <c r="U8" s="92" t="s">
        <v>338</v>
      </c>
    </row>
    <row r="9" spans="1:29" x14ac:dyDescent="0.25">
      <c r="A9" s="92" t="s">
        <v>339</v>
      </c>
      <c r="B9">
        <v>2</v>
      </c>
      <c r="K9" s="92" t="s">
        <v>339</v>
      </c>
      <c r="L9">
        <v>2</v>
      </c>
      <c r="U9" s="92" t="s">
        <v>339</v>
      </c>
      <c r="V9">
        <v>2</v>
      </c>
    </row>
    <row r="10" spans="1:29" x14ac:dyDescent="0.25">
      <c r="A10" s="92" t="s">
        <v>340</v>
      </c>
      <c r="B10" s="92" t="s">
        <v>341</v>
      </c>
      <c r="C10" s="92" t="s">
        <v>342</v>
      </c>
      <c r="D10" s="92" t="s">
        <v>343</v>
      </c>
      <c r="E10" s="92" t="s">
        <v>344</v>
      </c>
      <c r="F10" s="92" t="s">
        <v>341</v>
      </c>
      <c r="G10" s="92" t="s">
        <v>345</v>
      </c>
      <c r="H10" s="92" t="s">
        <v>343</v>
      </c>
      <c r="I10" s="92" t="s">
        <v>344</v>
      </c>
      <c r="K10" s="92" t="s">
        <v>340</v>
      </c>
      <c r="L10" s="92" t="s">
        <v>341</v>
      </c>
      <c r="M10" s="92" t="s">
        <v>342</v>
      </c>
      <c r="N10" s="92" t="s">
        <v>343</v>
      </c>
      <c r="O10" s="92" t="s">
        <v>344</v>
      </c>
      <c r="P10" s="92" t="s">
        <v>341</v>
      </c>
      <c r="Q10" s="92" t="s">
        <v>345</v>
      </c>
      <c r="R10" s="92" t="s">
        <v>343</v>
      </c>
      <c r="S10" s="92" t="s">
        <v>344</v>
      </c>
      <c r="U10" s="92" t="s">
        <v>340</v>
      </c>
      <c r="V10" s="92" t="s">
        <v>341</v>
      </c>
      <c r="W10" s="92" t="s">
        <v>342</v>
      </c>
      <c r="X10" s="92" t="s">
        <v>343</v>
      </c>
      <c r="Y10" s="92" t="s">
        <v>344</v>
      </c>
      <c r="Z10" s="92" t="s">
        <v>341</v>
      </c>
      <c r="AA10" s="92" t="s">
        <v>345</v>
      </c>
      <c r="AB10" s="92" t="s">
        <v>343</v>
      </c>
      <c r="AC10" s="92" t="s">
        <v>344</v>
      </c>
    </row>
    <row r="11" spans="1:29" x14ac:dyDescent="0.25">
      <c r="A11" t="s">
        <v>346</v>
      </c>
      <c r="B11" t="s">
        <v>347</v>
      </c>
      <c r="C11" t="s">
        <v>367</v>
      </c>
      <c r="D11">
        <v>4</v>
      </c>
      <c r="E11">
        <v>405</v>
      </c>
      <c r="F11" t="s">
        <v>347</v>
      </c>
      <c r="G11" t="s">
        <v>362</v>
      </c>
      <c r="H11">
        <v>4</v>
      </c>
      <c r="I11">
        <v>405</v>
      </c>
      <c r="K11" t="s">
        <v>346</v>
      </c>
      <c r="L11" t="s">
        <v>350</v>
      </c>
      <c r="M11" t="s">
        <v>356</v>
      </c>
      <c r="N11">
        <v>5</v>
      </c>
      <c r="O11">
        <v>186</v>
      </c>
      <c r="P11" t="s">
        <v>350</v>
      </c>
      <c r="Q11" t="s">
        <v>370</v>
      </c>
      <c r="R11">
        <v>5</v>
      </c>
      <c r="S11">
        <v>186</v>
      </c>
      <c r="U11" t="s">
        <v>346</v>
      </c>
      <c r="V11" t="s">
        <v>352</v>
      </c>
      <c r="W11" t="s">
        <v>353</v>
      </c>
      <c r="X11">
        <v>5</v>
      </c>
      <c r="Y11">
        <v>205</v>
      </c>
      <c r="Z11" t="s">
        <v>352</v>
      </c>
      <c r="AA11" t="s">
        <v>354</v>
      </c>
      <c r="AB11">
        <v>5</v>
      </c>
      <c r="AC11">
        <v>205</v>
      </c>
    </row>
    <row r="12" spans="1:29" x14ac:dyDescent="0.25">
      <c r="A12" t="s">
        <v>355</v>
      </c>
      <c r="B12" t="s">
        <v>347</v>
      </c>
      <c r="C12" t="s">
        <v>368</v>
      </c>
      <c r="D12">
        <v>4</v>
      </c>
      <c r="E12">
        <v>405</v>
      </c>
      <c r="F12" t="s">
        <v>347</v>
      </c>
      <c r="G12" t="s">
        <v>369</v>
      </c>
      <c r="H12">
        <v>4</v>
      </c>
      <c r="I12">
        <v>405</v>
      </c>
      <c r="K12" t="s">
        <v>355</v>
      </c>
      <c r="L12" t="s">
        <v>350</v>
      </c>
      <c r="M12" t="s">
        <v>356</v>
      </c>
      <c r="N12">
        <v>5</v>
      </c>
      <c r="O12">
        <v>186</v>
      </c>
      <c r="P12" t="s">
        <v>350</v>
      </c>
      <c r="Q12" t="s">
        <v>371</v>
      </c>
      <c r="R12">
        <v>5</v>
      </c>
      <c r="S12">
        <v>186</v>
      </c>
      <c r="U12" t="s">
        <v>355</v>
      </c>
      <c r="V12" t="s">
        <v>352</v>
      </c>
      <c r="W12" t="s">
        <v>353</v>
      </c>
      <c r="X12">
        <v>5</v>
      </c>
      <c r="Y12">
        <v>205</v>
      </c>
      <c r="Z12" t="s">
        <v>352</v>
      </c>
      <c r="AA12" t="s">
        <v>356</v>
      </c>
      <c r="AB12">
        <v>5</v>
      </c>
      <c r="AC12">
        <v>205</v>
      </c>
    </row>
    <row r="18" spans="1:29" x14ac:dyDescent="0.25">
      <c r="A18" s="92" t="s">
        <v>357</v>
      </c>
      <c r="K18" s="92" t="s">
        <v>358</v>
      </c>
      <c r="U18" s="92" t="s">
        <v>359</v>
      </c>
    </row>
    <row r="19" spans="1:29" x14ac:dyDescent="0.25">
      <c r="A19" s="92" t="s">
        <v>339</v>
      </c>
      <c r="B19">
        <v>2</v>
      </c>
      <c r="K19" s="92" t="s">
        <v>339</v>
      </c>
      <c r="L19">
        <v>2</v>
      </c>
      <c r="U19" s="92" t="s">
        <v>339</v>
      </c>
      <c r="V19">
        <v>2</v>
      </c>
    </row>
    <row r="20" spans="1:29" x14ac:dyDescent="0.25">
      <c r="A20" s="92" t="s">
        <v>340</v>
      </c>
      <c r="B20" s="92" t="s">
        <v>341</v>
      </c>
      <c r="C20" s="92" t="s">
        <v>342</v>
      </c>
      <c r="D20" s="92" t="s">
        <v>343</v>
      </c>
      <c r="E20" s="92" t="s">
        <v>344</v>
      </c>
      <c r="F20" s="92" t="s">
        <v>341</v>
      </c>
      <c r="G20" s="92" t="s">
        <v>345</v>
      </c>
      <c r="H20" s="92" t="s">
        <v>343</v>
      </c>
      <c r="I20" s="92" t="s">
        <v>344</v>
      </c>
      <c r="K20" s="92" t="s">
        <v>340</v>
      </c>
      <c r="L20" s="92" t="s">
        <v>341</v>
      </c>
      <c r="M20" s="92" t="s">
        <v>342</v>
      </c>
      <c r="N20" s="92" t="s">
        <v>343</v>
      </c>
      <c r="O20" s="92" t="s">
        <v>344</v>
      </c>
      <c r="P20" s="92" t="s">
        <v>341</v>
      </c>
      <c r="Q20" s="92" t="s">
        <v>345</v>
      </c>
      <c r="R20" s="92" t="s">
        <v>343</v>
      </c>
      <c r="S20" s="92" t="s">
        <v>344</v>
      </c>
      <c r="U20" s="92" t="s">
        <v>340</v>
      </c>
      <c r="V20" s="92" t="s">
        <v>341</v>
      </c>
      <c r="W20" s="92" t="s">
        <v>342</v>
      </c>
      <c r="X20" s="92" t="s">
        <v>343</v>
      </c>
      <c r="Y20" s="92" t="s">
        <v>344</v>
      </c>
      <c r="Z20" s="92" t="s">
        <v>341</v>
      </c>
      <c r="AA20" s="92" t="s">
        <v>345</v>
      </c>
      <c r="AB20" s="92" t="s">
        <v>343</v>
      </c>
      <c r="AC20" s="92" t="s">
        <v>344</v>
      </c>
    </row>
    <row r="21" spans="1:29" x14ac:dyDescent="0.25">
      <c r="A21" t="s">
        <v>346</v>
      </c>
      <c r="B21" t="s">
        <v>352</v>
      </c>
      <c r="C21" t="s">
        <v>353</v>
      </c>
      <c r="D21">
        <v>5</v>
      </c>
      <c r="E21">
        <v>205</v>
      </c>
      <c r="F21" t="s">
        <v>352</v>
      </c>
      <c r="G21" t="s">
        <v>348</v>
      </c>
      <c r="H21">
        <v>5</v>
      </c>
      <c r="I21">
        <v>205</v>
      </c>
      <c r="K21" t="s">
        <v>346</v>
      </c>
      <c r="L21" t="s">
        <v>352</v>
      </c>
      <c r="M21" t="s">
        <v>353</v>
      </c>
      <c r="N21">
        <v>5</v>
      </c>
      <c r="O21">
        <v>205</v>
      </c>
      <c r="P21" t="s">
        <v>352</v>
      </c>
      <c r="Q21" t="s">
        <v>360</v>
      </c>
      <c r="R21">
        <v>5</v>
      </c>
      <c r="S21">
        <v>205</v>
      </c>
      <c r="U21" t="s">
        <v>346</v>
      </c>
      <c r="V21" t="s">
        <v>359</v>
      </c>
      <c r="W21" t="s">
        <v>353</v>
      </c>
      <c r="X21">
        <v>3</v>
      </c>
      <c r="Y21">
        <v>103</v>
      </c>
      <c r="Z21" t="s">
        <v>359</v>
      </c>
      <c r="AA21" t="s">
        <v>361</v>
      </c>
      <c r="AB21">
        <v>3</v>
      </c>
      <c r="AC21">
        <v>103</v>
      </c>
    </row>
    <row r="22" spans="1:29" x14ac:dyDescent="0.25">
      <c r="A22" t="s">
        <v>355</v>
      </c>
      <c r="B22" t="s">
        <v>352</v>
      </c>
      <c r="C22" t="s">
        <v>353</v>
      </c>
      <c r="D22">
        <v>5</v>
      </c>
      <c r="E22">
        <v>205</v>
      </c>
      <c r="F22" t="s">
        <v>352</v>
      </c>
      <c r="G22" t="s">
        <v>360</v>
      </c>
      <c r="H22">
        <v>5</v>
      </c>
      <c r="I22">
        <v>205</v>
      </c>
      <c r="K22" t="s">
        <v>355</v>
      </c>
      <c r="L22" t="s">
        <v>352</v>
      </c>
      <c r="M22" t="s">
        <v>353</v>
      </c>
      <c r="N22">
        <v>5</v>
      </c>
      <c r="O22">
        <v>205</v>
      </c>
      <c r="P22" t="s">
        <v>352</v>
      </c>
      <c r="Q22" t="s">
        <v>348</v>
      </c>
      <c r="R22">
        <v>5</v>
      </c>
      <c r="S22">
        <v>205</v>
      </c>
      <c r="U22" t="s">
        <v>355</v>
      </c>
      <c r="V22" t="s">
        <v>359</v>
      </c>
      <c r="W22" t="s">
        <v>353</v>
      </c>
      <c r="X22">
        <v>3</v>
      </c>
      <c r="Y22">
        <v>103</v>
      </c>
      <c r="Z22" t="s">
        <v>359</v>
      </c>
      <c r="AA22" t="s">
        <v>362</v>
      </c>
      <c r="AB22">
        <v>3</v>
      </c>
      <c r="AC22">
        <v>103</v>
      </c>
    </row>
    <row r="28" spans="1:29" ht="15.75" thickBot="1" x14ac:dyDescent="0.3">
      <c r="A28" s="92" t="s">
        <v>363</v>
      </c>
      <c r="K28" s="92" t="s">
        <v>364</v>
      </c>
      <c r="U28" s="93"/>
      <c r="V28" s="93"/>
      <c r="W28" s="93"/>
      <c r="X28" s="94" t="s">
        <v>184</v>
      </c>
      <c r="Y28" s="93"/>
      <c r="Z28" s="93"/>
      <c r="AA28" s="93"/>
    </row>
    <row r="29" spans="1:29" ht="25.5" thickTop="1" thickBot="1" x14ac:dyDescent="0.3">
      <c r="A29" s="92" t="s">
        <v>339</v>
      </c>
      <c r="B29">
        <v>4</v>
      </c>
      <c r="K29" s="92" t="s">
        <v>339</v>
      </c>
      <c r="L29">
        <v>3</v>
      </c>
      <c r="U29" s="95" t="s">
        <v>171</v>
      </c>
      <c r="V29" s="96" t="s">
        <v>172</v>
      </c>
      <c r="W29" s="96" t="s">
        <v>173</v>
      </c>
      <c r="X29" s="96" t="s">
        <v>174</v>
      </c>
      <c r="Y29" s="96" t="s">
        <v>175</v>
      </c>
      <c r="Z29" s="96" t="s">
        <v>176</v>
      </c>
      <c r="AA29" s="97" t="s">
        <v>177</v>
      </c>
    </row>
    <row r="30" spans="1:29" ht="16.5" thickTop="1" thickBot="1" x14ac:dyDescent="0.3">
      <c r="A30" s="92" t="s">
        <v>340</v>
      </c>
      <c r="B30" s="92" t="s">
        <v>341</v>
      </c>
      <c r="C30" s="92" t="s">
        <v>342</v>
      </c>
      <c r="D30" s="92" t="s">
        <v>343</v>
      </c>
      <c r="E30" s="92" t="s">
        <v>344</v>
      </c>
      <c r="F30" s="92" t="s">
        <v>341</v>
      </c>
      <c r="G30" s="92" t="s">
        <v>345</v>
      </c>
      <c r="H30" s="92" t="s">
        <v>343</v>
      </c>
      <c r="I30" s="92" t="s">
        <v>344</v>
      </c>
      <c r="K30" s="92" t="s">
        <v>340</v>
      </c>
      <c r="L30" s="92" t="s">
        <v>341</v>
      </c>
      <c r="M30" s="92" t="s">
        <v>342</v>
      </c>
      <c r="N30" s="92" t="s">
        <v>343</v>
      </c>
      <c r="O30" s="92" t="s">
        <v>344</v>
      </c>
      <c r="P30" s="92" t="s">
        <v>341</v>
      </c>
      <c r="Q30" s="92" t="s">
        <v>345</v>
      </c>
      <c r="R30" s="92" t="s">
        <v>343</v>
      </c>
      <c r="S30" s="92" t="s">
        <v>344</v>
      </c>
      <c r="U30" s="98" t="s">
        <v>178</v>
      </c>
      <c r="V30" s="99">
        <f>'5Rx0L'!H7</f>
        <v>39.669834526315789</v>
      </c>
      <c r="W30" s="99" t="s">
        <v>179</v>
      </c>
      <c r="X30" s="99">
        <f>'5Rx5L'!H7</f>
        <v>40.312701368421045</v>
      </c>
      <c r="Y30" s="99">
        <f>'5Rx5L'!H31</f>
        <v>20.94465326842105</v>
      </c>
      <c r="Z30" s="99">
        <f>'5Rx5L'!H55</f>
        <v>44.629580210526314</v>
      </c>
      <c r="AA30" s="100">
        <f>'5Rx5L'!H79</f>
        <v>21.469147105263158</v>
      </c>
    </row>
    <row r="31" spans="1:29" ht="15.75" thickBot="1" x14ac:dyDescent="0.3">
      <c r="A31" s="101" t="s">
        <v>213</v>
      </c>
      <c r="B31" t="s">
        <v>365</v>
      </c>
      <c r="C31" t="s">
        <v>348</v>
      </c>
      <c r="D31">
        <v>5</v>
      </c>
      <c r="E31">
        <v>375</v>
      </c>
      <c r="F31" t="s">
        <v>365</v>
      </c>
      <c r="G31" t="s">
        <v>349</v>
      </c>
      <c r="H31">
        <v>5</v>
      </c>
      <c r="I31">
        <v>375</v>
      </c>
      <c r="K31" s="101" t="s">
        <v>213</v>
      </c>
      <c r="L31" t="s">
        <v>350</v>
      </c>
      <c r="M31" t="s">
        <v>356</v>
      </c>
      <c r="N31">
        <v>5</v>
      </c>
      <c r="O31">
        <v>186</v>
      </c>
      <c r="P31" t="s">
        <v>350</v>
      </c>
      <c r="Q31" t="s">
        <v>373</v>
      </c>
      <c r="R31">
        <v>5</v>
      </c>
      <c r="S31">
        <v>186</v>
      </c>
      <c r="U31" s="98" t="s">
        <v>180</v>
      </c>
      <c r="V31" s="99">
        <f>'5Rx0L'!H31</f>
        <v>85.738482000000005</v>
      </c>
      <c r="W31" s="99">
        <f>'5Rx5L'!H103</f>
        <v>49.625346363157888</v>
      </c>
      <c r="X31" s="99">
        <f>'5Rx5L'!H127</f>
        <v>66.847597473684203</v>
      </c>
      <c r="Y31" s="99">
        <f>'5Rx5L'!H151</f>
        <v>60.657406894736837</v>
      </c>
      <c r="Z31" s="99">
        <f>'5Rx5L'!H175</f>
        <v>67.703579421052638</v>
      </c>
      <c r="AA31" s="100">
        <f>'5Rx5L'!H199</f>
        <v>63.536521684210534</v>
      </c>
    </row>
    <row r="32" spans="1:29" ht="15.75" thickBot="1" x14ac:dyDescent="0.3">
      <c r="A32" s="101" t="s">
        <v>214</v>
      </c>
      <c r="B32" t="s">
        <v>365</v>
      </c>
      <c r="C32" t="s">
        <v>348</v>
      </c>
      <c r="D32">
        <v>5</v>
      </c>
      <c r="E32">
        <v>375</v>
      </c>
      <c r="F32" t="s">
        <v>365</v>
      </c>
      <c r="G32" t="s">
        <v>351</v>
      </c>
      <c r="H32">
        <v>5</v>
      </c>
      <c r="I32">
        <v>375</v>
      </c>
      <c r="K32" s="101" t="s">
        <v>214</v>
      </c>
      <c r="L32" t="s">
        <v>350</v>
      </c>
      <c r="M32" t="s">
        <v>356</v>
      </c>
      <c r="N32">
        <v>5</v>
      </c>
      <c r="O32">
        <v>186</v>
      </c>
      <c r="P32" t="s">
        <v>350</v>
      </c>
      <c r="Q32" t="s">
        <v>370</v>
      </c>
      <c r="R32">
        <v>5</v>
      </c>
      <c r="S32">
        <v>186</v>
      </c>
      <c r="U32" s="98" t="s">
        <v>181</v>
      </c>
      <c r="V32" s="99">
        <f>'5Rx0L'!H55</f>
        <v>98.417839315789479</v>
      </c>
      <c r="W32" s="99">
        <f>'5Rx5L'!H223</f>
        <v>57.712138894736839</v>
      </c>
      <c r="X32" s="99">
        <f>'5Rx5L'!H247</f>
        <v>84.426746842105246</v>
      </c>
      <c r="Y32" s="99">
        <f>'5Rx5L'!H271</f>
        <v>66.471238631578956</v>
      </c>
      <c r="Z32" s="99">
        <f>'5Rx5L'!H295</f>
        <v>86.336798210526311</v>
      </c>
      <c r="AA32" s="100">
        <f>'5Rx5L'!H319</f>
        <v>62.779879789473682</v>
      </c>
    </row>
    <row r="33" spans="1:27" ht="15.75" thickBot="1" x14ac:dyDescent="0.3">
      <c r="A33" s="101" t="s">
        <v>215</v>
      </c>
      <c r="B33" t="s">
        <v>365</v>
      </c>
      <c r="C33" t="s">
        <v>348</v>
      </c>
      <c r="D33">
        <v>5</v>
      </c>
      <c r="E33">
        <v>375</v>
      </c>
      <c r="F33" t="s">
        <v>365</v>
      </c>
      <c r="G33" t="s">
        <v>372</v>
      </c>
      <c r="H33">
        <v>5</v>
      </c>
      <c r="I33">
        <v>375</v>
      </c>
      <c r="K33" s="101" t="s">
        <v>215</v>
      </c>
      <c r="L33" t="s">
        <v>350</v>
      </c>
      <c r="M33" t="s">
        <v>356</v>
      </c>
      <c r="N33">
        <v>5</v>
      </c>
      <c r="O33">
        <v>186</v>
      </c>
      <c r="P33" t="s">
        <v>350</v>
      </c>
      <c r="Q33" t="s">
        <v>374</v>
      </c>
      <c r="R33">
        <v>5</v>
      </c>
      <c r="S33">
        <v>186</v>
      </c>
      <c r="U33" s="98" t="s">
        <v>182</v>
      </c>
      <c r="V33" s="99">
        <f>'5Rx0L'!H79</f>
        <v>124.26284347368419</v>
      </c>
      <c r="W33" s="99">
        <f>'5Rx5L'!H343</f>
        <v>89.463186000000007</v>
      </c>
      <c r="X33" s="99">
        <f>'5Rx5L'!H367</f>
        <v>101.686128</v>
      </c>
      <c r="Y33" s="99">
        <f>'5Rx5L'!H391</f>
        <v>97.826366473684203</v>
      </c>
      <c r="Z33" s="99">
        <f>'5Rx5L'!H415</f>
        <v>111.06875736842105</v>
      </c>
      <c r="AA33" s="100">
        <f>'5Rx5L'!H439</f>
        <v>101.32897073684211</v>
      </c>
    </row>
    <row r="34" spans="1:27" ht="15.75" thickBot="1" x14ac:dyDescent="0.3">
      <c r="A34" s="101" t="s">
        <v>311</v>
      </c>
      <c r="B34" t="s">
        <v>365</v>
      </c>
      <c r="C34" t="s">
        <v>348</v>
      </c>
      <c r="D34">
        <v>5</v>
      </c>
      <c r="E34">
        <v>375</v>
      </c>
      <c r="F34" t="s">
        <v>365</v>
      </c>
      <c r="G34" t="s">
        <v>366</v>
      </c>
      <c r="H34">
        <v>5</v>
      </c>
      <c r="I34">
        <v>375</v>
      </c>
      <c r="U34" s="102" t="s">
        <v>183</v>
      </c>
      <c r="V34" s="103">
        <f>'5Rx0L'!H103</f>
        <v>159.12720578947369</v>
      </c>
      <c r="W34" s="103">
        <f>'5Rx5L'!H463</f>
        <v>116.68586063157896</v>
      </c>
      <c r="X34" s="103">
        <f>'5Rx5L'!H487</f>
        <v>124.28994652631579</v>
      </c>
      <c r="Y34" s="103">
        <f>'5Rx5L'!H511</f>
        <v>107.35051605263156</v>
      </c>
      <c r="Z34" s="103">
        <f>'5Rx5L'!H535</f>
        <v>124.3114037368421</v>
      </c>
      <c r="AA34" s="104">
        <f>'5Rx5L'!H559</f>
        <v>108.78759363157894</v>
      </c>
    </row>
    <row r="35" spans="1:2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828"/>
  <sheetViews>
    <sheetView zoomScaleNormal="100" workbookViewId="0">
      <selection activeCell="AB6" sqref="AB6"/>
    </sheetView>
  </sheetViews>
  <sheetFormatPr defaultRowHeight="15" x14ac:dyDescent="0.25"/>
  <cols>
    <col min="1" max="1" width="13.7109375" style="40" customWidth="1"/>
    <col min="4" max="4" width="3" style="19" customWidth="1"/>
    <col min="7" max="7" width="3" style="19" customWidth="1"/>
    <col min="8" max="8" width="10.7109375" style="5" customWidth="1"/>
    <col min="9" max="10" width="10.7109375" style="6" customWidth="1"/>
    <col min="11" max="11" width="10.7109375" style="5" customWidth="1"/>
    <col min="12" max="12" width="10.7109375" style="6" customWidth="1"/>
    <col min="13" max="13" width="10.7109375" style="5" customWidth="1"/>
    <col min="14" max="14" width="10.7109375" style="6" customWidth="1"/>
    <col min="15" max="15" width="13.7109375" style="40" customWidth="1"/>
    <col min="18" max="18" width="2" style="19" customWidth="1"/>
    <col min="21" max="21" width="2" style="19" customWidth="1"/>
    <col min="22" max="22" width="10.7109375" style="5" customWidth="1"/>
    <col min="23" max="24" width="10.7109375" style="6" customWidth="1"/>
    <col min="25" max="25" width="10.7109375" style="5" customWidth="1"/>
    <col min="26" max="26" width="10.7109375" style="6" customWidth="1"/>
    <col min="27" max="27" width="10.7109375" style="5" customWidth="1"/>
    <col min="28" max="28" width="10.7109375" style="6" customWidth="1"/>
    <col min="29" max="29" width="2" style="19" customWidth="1"/>
    <col min="30" max="16384" width="9.140625" style="3"/>
  </cols>
  <sheetData>
    <row r="1" spans="1:29" x14ac:dyDescent="0.25">
      <c r="B1" t="s">
        <v>95</v>
      </c>
      <c r="E1" t="s">
        <v>95</v>
      </c>
      <c r="H1" s="5" t="s">
        <v>1</v>
      </c>
      <c r="L1" s="31" t="s">
        <v>16</v>
      </c>
      <c r="P1" t="s">
        <v>95</v>
      </c>
      <c r="S1" t="s">
        <v>95</v>
      </c>
      <c r="V1" s="5" t="s">
        <v>1</v>
      </c>
      <c r="Z1" s="31" t="s">
        <v>17</v>
      </c>
    </row>
    <row r="2" spans="1:29" x14ac:dyDescent="0.25">
      <c r="A2" s="39" t="s">
        <v>107</v>
      </c>
      <c r="B2" t="s">
        <v>267</v>
      </c>
      <c r="C2" t="s">
        <v>260</v>
      </c>
      <c r="E2" t="s">
        <v>267</v>
      </c>
      <c r="F2" t="s">
        <v>260</v>
      </c>
      <c r="I2" s="72" t="s">
        <v>213</v>
      </c>
      <c r="J2" s="72" t="s">
        <v>214</v>
      </c>
      <c r="K2" s="72" t="s">
        <v>215</v>
      </c>
      <c r="L2" s="72" t="s">
        <v>311</v>
      </c>
      <c r="M2" s="72"/>
      <c r="N2" s="72"/>
      <c r="O2" s="39" t="s">
        <v>108</v>
      </c>
      <c r="P2" t="s">
        <v>267</v>
      </c>
      <c r="Q2" t="s">
        <v>260</v>
      </c>
      <c r="S2" t="s">
        <v>267</v>
      </c>
      <c r="T2" t="s">
        <v>260</v>
      </c>
      <c r="W2" s="72" t="s">
        <v>213</v>
      </c>
      <c r="X2" s="72" t="s">
        <v>214</v>
      </c>
      <c r="Y2" s="72" t="s">
        <v>215</v>
      </c>
      <c r="Z2" s="72" t="s">
        <v>311</v>
      </c>
      <c r="AA2" s="72"/>
      <c r="AB2" s="72"/>
    </row>
    <row r="3" spans="1:29" x14ac:dyDescent="0.25">
      <c r="B3" t="s">
        <v>296</v>
      </c>
      <c r="C3" t="s">
        <v>297</v>
      </c>
      <c r="E3" t="s">
        <v>296</v>
      </c>
      <c r="F3" t="s">
        <v>297</v>
      </c>
      <c r="I3" s="44" t="str">
        <f>C8</f>
        <v>+18dBm CL Log Mag(dB)</v>
      </c>
      <c r="J3" s="44" t="str">
        <f>C214</f>
        <v>+16dBm Log Mag(dB)</v>
      </c>
      <c r="K3" s="44" t="str">
        <f>C420</f>
        <v>+14dBm Log Mag(dB)</v>
      </c>
      <c r="L3" s="44" t="str">
        <f>C626</f>
        <v>+12dBm Log Mag(dB)</v>
      </c>
      <c r="M3" s="44"/>
      <c r="N3" s="44"/>
      <c r="P3" t="s">
        <v>296</v>
      </c>
      <c r="Q3" t="s">
        <v>297</v>
      </c>
      <c r="S3" t="s">
        <v>296</v>
      </c>
      <c r="T3" t="s">
        <v>297</v>
      </c>
      <c r="W3" s="44" t="str">
        <f>Q8</f>
        <v>+18dBm CL Log Mag(dB)</v>
      </c>
      <c r="X3" s="44" t="str">
        <f>Q214</f>
        <v>+16dBm Log Mag(dB)</v>
      </c>
      <c r="Y3" s="44" t="str">
        <f>Q420</f>
        <v>+14dBm Log Mag(dB)</v>
      </c>
      <c r="Z3" s="44" t="str">
        <f>Q626</f>
        <v>+12dBm Log Mag(dB)</v>
      </c>
      <c r="AA3" s="44"/>
      <c r="AB3" s="44"/>
    </row>
    <row r="4" spans="1:29" x14ac:dyDescent="0.25">
      <c r="B4" t="s">
        <v>99</v>
      </c>
      <c r="E4" t="s">
        <v>99</v>
      </c>
      <c r="K4" s="90"/>
      <c r="L4" s="90"/>
      <c r="M4" s="6"/>
      <c r="P4" t="s">
        <v>99</v>
      </c>
      <c r="S4" t="s">
        <v>99</v>
      </c>
      <c r="Y4" s="90"/>
      <c r="Z4" s="90"/>
      <c r="AA4" s="6"/>
    </row>
    <row r="5" spans="1:29" x14ac:dyDescent="0.25">
      <c r="D5" s="20"/>
      <c r="G5" s="20"/>
      <c r="H5" s="6">
        <f t="shared" ref="H5:H68" si="0">B9/1000000000</f>
        <v>10</v>
      </c>
      <c r="I5" s="6">
        <f t="shared" ref="I5:I68" si="1">C9</f>
        <v>-43.498179999999998</v>
      </c>
      <c r="J5" s="44">
        <f t="shared" ref="J5:J68" si="2">C215</f>
        <v>-79.25264</v>
      </c>
      <c r="K5" s="44">
        <f>C421</f>
        <v>-78.682663000000005</v>
      </c>
      <c r="L5" s="44">
        <f>C627</f>
        <v>-71.549515</v>
      </c>
      <c r="M5" s="44"/>
      <c r="N5" s="44"/>
      <c r="R5" s="20"/>
      <c r="U5" s="20"/>
      <c r="V5" s="6">
        <f>P9/1000000000</f>
        <v>10</v>
      </c>
      <c r="W5" s="6">
        <f>Q9</f>
        <v>-25.243065000000001</v>
      </c>
      <c r="X5" s="44">
        <f>Q215</f>
        <v>-30.384046999999999</v>
      </c>
      <c r="Y5" s="44">
        <f>Q421</f>
        <v>-47.848678999999997</v>
      </c>
      <c r="Z5" s="44">
        <f>Q627</f>
        <v>-69.776107999999994</v>
      </c>
      <c r="AA5" s="44"/>
      <c r="AB5" s="44"/>
      <c r="AC5" s="20"/>
    </row>
    <row r="6" spans="1:29" x14ac:dyDescent="0.25">
      <c r="D6" s="20"/>
      <c r="G6" s="20"/>
      <c r="H6" s="6">
        <f t="shared" si="0"/>
        <v>10.149545</v>
      </c>
      <c r="I6" s="6">
        <f t="shared" si="1"/>
        <v>-43.263531</v>
      </c>
      <c r="J6" s="44">
        <f t="shared" si="2"/>
        <v>-75.169189000000003</v>
      </c>
      <c r="K6" s="44">
        <f t="shared" ref="K6:K69" si="3">C422</f>
        <v>-76.953293000000002</v>
      </c>
      <c r="L6" s="44">
        <f t="shared" ref="L6:L69" si="4">C628</f>
        <v>-73.335166999999998</v>
      </c>
      <c r="M6" s="44"/>
      <c r="N6" s="44"/>
      <c r="R6" s="20"/>
      <c r="U6" s="20"/>
      <c r="V6" s="6">
        <f t="shared" ref="V6:V69" si="5">P10/1000000000</f>
        <v>10.149545</v>
      </c>
      <c r="W6" s="6">
        <f t="shared" ref="W6:W69" si="6">Q10</f>
        <v>-25.020748000000001</v>
      </c>
      <c r="X6" s="44">
        <f t="shared" ref="X6:X69" si="7">Q216</f>
        <v>-29.903084</v>
      </c>
      <c r="Y6" s="44">
        <f t="shared" ref="Y6:Y69" si="8">Q422</f>
        <v>-45.906745999999998</v>
      </c>
      <c r="Z6" s="44">
        <f t="shared" ref="Z6:Z69" si="9">Q628</f>
        <v>-70.755615000000006</v>
      </c>
      <c r="AA6" s="44"/>
      <c r="AB6" s="44"/>
      <c r="AC6" s="20"/>
    </row>
    <row r="7" spans="1:29" x14ac:dyDescent="0.25">
      <c r="B7" t="s">
        <v>100</v>
      </c>
      <c r="D7" s="20"/>
      <c r="E7" t="s">
        <v>100</v>
      </c>
      <c r="G7" s="20"/>
      <c r="H7" s="6">
        <f t="shared" si="0"/>
        <v>10.29909</v>
      </c>
      <c r="I7" s="6">
        <f t="shared" si="1"/>
        <v>-40.972507</v>
      </c>
      <c r="J7" s="44">
        <f t="shared" si="2"/>
        <v>-70.081908999999996</v>
      </c>
      <c r="K7" s="44">
        <f t="shared" si="3"/>
        <v>-72.807395999999997</v>
      </c>
      <c r="L7" s="44">
        <f t="shared" si="4"/>
        <v>-77.170631</v>
      </c>
      <c r="M7" s="44"/>
      <c r="N7" s="44"/>
      <c r="P7" t="s">
        <v>100</v>
      </c>
      <c r="R7" s="20"/>
      <c r="S7" t="s">
        <v>100</v>
      </c>
      <c r="U7" s="20"/>
      <c r="V7" s="6">
        <f t="shared" si="5"/>
        <v>10.29909</v>
      </c>
      <c r="W7" s="6">
        <f t="shared" si="6"/>
        <v>-24.668512</v>
      </c>
      <c r="X7" s="44">
        <f t="shared" si="7"/>
        <v>-29.691896</v>
      </c>
      <c r="Y7" s="44">
        <f t="shared" si="8"/>
        <v>-47.701461999999999</v>
      </c>
      <c r="Z7" s="44">
        <f t="shared" si="9"/>
        <v>-73.162589999999994</v>
      </c>
      <c r="AA7" s="44"/>
      <c r="AB7" s="44"/>
      <c r="AC7" s="20"/>
    </row>
    <row r="8" spans="1:29" x14ac:dyDescent="0.25">
      <c r="B8" t="s">
        <v>19</v>
      </c>
      <c r="C8" t="s">
        <v>307</v>
      </c>
      <c r="D8" s="20"/>
      <c r="E8" t="s">
        <v>19</v>
      </c>
      <c r="F8" t="s">
        <v>307</v>
      </c>
      <c r="G8" s="20"/>
      <c r="H8" s="6">
        <f t="shared" si="0"/>
        <v>10.448634999999999</v>
      </c>
      <c r="I8" s="6">
        <f t="shared" si="1"/>
        <v>-37.679324999999999</v>
      </c>
      <c r="J8" s="44">
        <f t="shared" si="2"/>
        <v>-69.268249999999995</v>
      </c>
      <c r="K8" s="44">
        <f t="shared" si="3"/>
        <v>-72.513451000000003</v>
      </c>
      <c r="L8" s="44">
        <f t="shared" si="4"/>
        <v>-76.240996999999993</v>
      </c>
      <c r="M8" s="44"/>
      <c r="N8" s="44"/>
      <c r="P8" t="s">
        <v>19</v>
      </c>
      <c r="Q8" t="s">
        <v>307</v>
      </c>
      <c r="R8" s="20"/>
      <c r="S8" t="s">
        <v>19</v>
      </c>
      <c r="T8" t="s">
        <v>307</v>
      </c>
      <c r="U8" s="20"/>
      <c r="V8" s="6">
        <f t="shared" si="5"/>
        <v>10.448634999999999</v>
      </c>
      <c r="W8" s="6">
        <f t="shared" si="6"/>
        <v>-24.288969000000002</v>
      </c>
      <c r="X8" s="44">
        <f t="shared" si="7"/>
        <v>-29.744247000000001</v>
      </c>
      <c r="Y8" s="44">
        <f t="shared" si="8"/>
        <v>-52.306614000000003</v>
      </c>
      <c r="Z8" s="44">
        <f t="shared" si="9"/>
        <v>-76.537391999999997</v>
      </c>
      <c r="AA8" s="44"/>
      <c r="AB8" s="44"/>
      <c r="AC8" s="20"/>
    </row>
    <row r="9" spans="1:29" x14ac:dyDescent="0.25">
      <c r="B9">
        <v>10000000000</v>
      </c>
      <c r="C9">
        <v>-43.498179999999998</v>
      </c>
      <c r="D9" s="20"/>
      <c r="E9">
        <v>35000000000</v>
      </c>
      <c r="F9">
        <v>-5.8571239000000004</v>
      </c>
      <c r="G9" s="20"/>
      <c r="H9" s="6">
        <f t="shared" si="0"/>
        <v>10.598179999999999</v>
      </c>
      <c r="I9" s="6">
        <f t="shared" si="1"/>
        <v>-32.888827999999997</v>
      </c>
      <c r="J9" s="44">
        <f t="shared" si="2"/>
        <v>-62.496853000000002</v>
      </c>
      <c r="K9" s="44">
        <f t="shared" si="3"/>
        <v>-70.621750000000006</v>
      </c>
      <c r="L9" s="44">
        <f t="shared" si="4"/>
        <v>-75.457038999999995</v>
      </c>
      <c r="M9" s="44"/>
      <c r="N9" s="44"/>
      <c r="P9">
        <v>10000000000</v>
      </c>
      <c r="Q9">
        <v>-25.243065000000001</v>
      </c>
      <c r="R9" s="20"/>
      <c r="S9">
        <v>35000000000</v>
      </c>
      <c r="T9">
        <v>-7.9827256000000002</v>
      </c>
      <c r="U9" s="20"/>
      <c r="V9" s="6">
        <f t="shared" si="5"/>
        <v>10.598179999999999</v>
      </c>
      <c r="W9" s="6">
        <f t="shared" si="6"/>
        <v>-23.868293999999999</v>
      </c>
      <c r="X9" s="44">
        <f t="shared" si="7"/>
        <v>-29.188210000000002</v>
      </c>
      <c r="Y9" s="44">
        <f t="shared" si="8"/>
        <v>-55.111339999999998</v>
      </c>
      <c r="Z9" s="44">
        <f t="shared" si="9"/>
        <v>-77.300003000000004</v>
      </c>
      <c r="AA9" s="44"/>
      <c r="AB9" s="44"/>
      <c r="AC9" s="20"/>
    </row>
    <row r="10" spans="1:29" x14ac:dyDescent="0.25">
      <c r="B10">
        <v>10149545000</v>
      </c>
      <c r="C10">
        <v>-43.263531</v>
      </c>
      <c r="D10" s="20"/>
      <c r="E10">
        <v>35160000000</v>
      </c>
      <c r="F10">
        <v>-5.8711184999999997</v>
      </c>
      <c r="G10" s="20"/>
      <c r="H10" s="6">
        <f t="shared" si="0"/>
        <v>10.747725000000001</v>
      </c>
      <c r="I10" s="6">
        <f t="shared" si="1"/>
        <v>-28.178899999999999</v>
      </c>
      <c r="J10" s="44">
        <f t="shared" si="2"/>
        <v>-50.210030000000003</v>
      </c>
      <c r="K10" s="44">
        <f t="shared" si="3"/>
        <v>-71.192329000000001</v>
      </c>
      <c r="L10" s="44">
        <f t="shared" si="4"/>
        <v>-75.249031000000002</v>
      </c>
      <c r="M10" s="44"/>
      <c r="N10" s="44"/>
      <c r="P10">
        <v>10149545000</v>
      </c>
      <c r="Q10">
        <v>-25.020748000000001</v>
      </c>
      <c r="R10" s="20"/>
      <c r="S10">
        <v>35160000000</v>
      </c>
      <c r="T10">
        <v>-7.9316072000000002</v>
      </c>
      <c r="U10" s="20"/>
      <c r="V10" s="6">
        <f t="shared" si="5"/>
        <v>10.747725000000001</v>
      </c>
      <c r="W10" s="6">
        <f t="shared" si="6"/>
        <v>-23.367805000000001</v>
      </c>
      <c r="X10" s="44">
        <f t="shared" si="7"/>
        <v>-27.836179999999999</v>
      </c>
      <c r="Y10" s="44">
        <f t="shared" si="8"/>
        <v>-49.750729</v>
      </c>
      <c r="Z10" s="44">
        <f t="shared" si="9"/>
        <v>-76.718192999999999</v>
      </c>
      <c r="AA10" s="44"/>
      <c r="AB10" s="44"/>
      <c r="AC10" s="20"/>
    </row>
    <row r="11" spans="1:29" x14ac:dyDescent="0.25">
      <c r="B11">
        <v>10299090000</v>
      </c>
      <c r="C11">
        <v>-40.972507</v>
      </c>
      <c r="D11" s="20"/>
      <c r="E11">
        <v>35320000000</v>
      </c>
      <c r="F11">
        <v>-5.8908266999999999</v>
      </c>
      <c r="G11" s="20"/>
      <c r="H11" s="6">
        <f t="shared" si="0"/>
        <v>10.897270000000001</v>
      </c>
      <c r="I11" s="6">
        <f t="shared" si="1"/>
        <v>-24.454661999999999</v>
      </c>
      <c r="J11" s="44">
        <f t="shared" si="2"/>
        <v>-36.463928000000003</v>
      </c>
      <c r="K11" s="44">
        <f t="shared" si="3"/>
        <v>-61.544991000000003</v>
      </c>
      <c r="L11" s="44">
        <f t="shared" si="4"/>
        <v>-80.909263999999993</v>
      </c>
      <c r="M11" s="44"/>
      <c r="N11" s="44"/>
      <c r="P11">
        <v>10299090000</v>
      </c>
      <c r="Q11">
        <v>-24.668512</v>
      </c>
      <c r="R11" s="20"/>
      <c r="S11">
        <v>35320000000</v>
      </c>
      <c r="T11">
        <v>-7.8640851999999999</v>
      </c>
      <c r="U11" s="20"/>
      <c r="V11" s="6">
        <f t="shared" si="5"/>
        <v>10.897270000000001</v>
      </c>
      <c r="W11" s="6">
        <f t="shared" si="6"/>
        <v>-22.747816</v>
      </c>
      <c r="X11" s="44">
        <f t="shared" si="7"/>
        <v>-26.210512000000001</v>
      </c>
      <c r="Y11" s="44">
        <f t="shared" si="8"/>
        <v>-40.845837000000003</v>
      </c>
      <c r="Z11" s="44">
        <f t="shared" si="9"/>
        <v>-68.302177</v>
      </c>
      <c r="AA11" s="44"/>
      <c r="AB11" s="44"/>
      <c r="AC11" s="20"/>
    </row>
    <row r="12" spans="1:29" x14ac:dyDescent="0.25">
      <c r="B12">
        <v>10448635000</v>
      </c>
      <c r="C12">
        <v>-37.679324999999999</v>
      </c>
      <c r="D12" s="20"/>
      <c r="E12">
        <v>35480000000</v>
      </c>
      <c r="F12">
        <v>-5.9156151000000001</v>
      </c>
      <c r="G12" s="20"/>
      <c r="H12" s="6">
        <f t="shared" si="0"/>
        <v>11.046815</v>
      </c>
      <c r="I12" s="6">
        <f t="shared" si="1"/>
        <v>-22.511208</v>
      </c>
      <c r="J12" s="44">
        <f t="shared" si="2"/>
        <v>-27.866610000000001</v>
      </c>
      <c r="K12" s="44">
        <f t="shared" si="3"/>
        <v>-50.899096999999998</v>
      </c>
      <c r="L12" s="44">
        <f t="shared" si="4"/>
        <v>-79.717399999999998</v>
      </c>
      <c r="M12" s="44"/>
      <c r="N12" s="44"/>
      <c r="P12">
        <v>10448635000</v>
      </c>
      <c r="Q12">
        <v>-24.288969000000002</v>
      </c>
      <c r="R12" s="20"/>
      <c r="S12">
        <v>35480000000</v>
      </c>
      <c r="T12">
        <v>-7.7764645000000003</v>
      </c>
      <c r="U12" s="20"/>
      <c r="V12" s="6">
        <f t="shared" si="5"/>
        <v>11.046815</v>
      </c>
      <c r="W12" s="6">
        <f t="shared" si="6"/>
        <v>-21.786272</v>
      </c>
      <c r="X12" s="44">
        <f t="shared" si="7"/>
        <v>-24.778572</v>
      </c>
      <c r="Y12" s="44">
        <f t="shared" si="8"/>
        <v>-32.420516999999997</v>
      </c>
      <c r="Z12" s="44">
        <f t="shared" si="9"/>
        <v>-57.083053999999997</v>
      </c>
      <c r="AA12" s="44"/>
      <c r="AB12" s="44"/>
      <c r="AC12" s="20"/>
    </row>
    <row r="13" spans="1:29" x14ac:dyDescent="0.25">
      <c r="B13">
        <v>10598180000</v>
      </c>
      <c r="C13">
        <v>-32.888827999999997</v>
      </c>
      <c r="D13" s="20"/>
      <c r="E13">
        <v>35640000000</v>
      </c>
      <c r="F13">
        <v>-5.9529543</v>
      </c>
      <c r="G13" s="20"/>
      <c r="H13" s="6">
        <f t="shared" si="0"/>
        <v>11.19636</v>
      </c>
      <c r="I13" s="6">
        <f t="shared" si="1"/>
        <v>-21.210574999999999</v>
      </c>
      <c r="J13" s="44">
        <f t="shared" si="2"/>
        <v>-25.046579000000001</v>
      </c>
      <c r="K13" s="44">
        <f t="shared" si="3"/>
        <v>-38.505898000000002</v>
      </c>
      <c r="L13" s="44">
        <f t="shared" si="4"/>
        <v>-73.963088999999997</v>
      </c>
      <c r="M13" s="44"/>
      <c r="N13" s="44"/>
      <c r="P13">
        <v>10598180000</v>
      </c>
      <c r="Q13">
        <v>-23.868293999999999</v>
      </c>
      <c r="R13" s="20"/>
      <c r="S13">
        <v>35640000000</v>
      </c>
      <c r="T13">
        <v>-7.6911706999999998</v>
      </c>
      <c r="U13" s="20"/>
      <c r="V13" s="6">
        <f t="shared" si="5"/>
        <v>11.19636</v>
      </c>
      <c r="W13" s="6">
        <f t="shared" si="6"/>
        <v>-20.523223999999999</v>
      </c>
      <c r="X13" s="44">
        <f t="shared" si="7"/>
        <v>-23.361014999999998</v>
      </c>
      <c r="Y13" s="44">
        <f t="shared" si="8"/>
        <v>-27.818966</v>
      </c>
      <c r="Z13" s="44">
        <f t="shared" si="9"/>
        <v>-42.327796999999997</v>
      </c>
      <c r="AA13" s="44"/>
      <c r="AB13" s="44"/>
      <c r="AC13" s="20"/>
    </row>
    <row r="14" spans="1:29" x14ac:dyDescent="0.25">
      <c r="B14">
        <v>10747725000</v>
      </c>
      <c r="C14">
        <v>-28.178899999999999</v>
      </c>
      <c r="D14" s="20"/>
      <c r="E14">
        <v>35800000000</v>
      </c>
      <c r="F14">
        <v>-5.9885564000000002</v>
      </c>
      <c r="G14" s="20"/>
      <c r="H14" s="6">
        <f t="shared" si="0"/>
        <v>11.345905</v>
      </c>
      <c r="I14" s="6">
        <f t="shared" si="1"/>
        <v>-20.28368</v>
      </c>
      <c r="J14" s="44">
        <f t="shared" si="2"/>
        <v>-23.172889999999999</v>
      </c>
      <c r="K14" s="44">
        <f t="shared" si="3"/>
        <v>-32.091248</v>
      </c>
      <c r="L14" s="44">
        <f t="shared" si="4"/>
        <v>-62.532372000000002</v>
      </c>
      <c r="M14" s="44"/>
      <c r="N14" s="44"/>
      <c r="P14">
        <v>10747725000</v>
      </c>
      <c r="Q14">
        <v>-23.367805000000001</v>
      </c>
      <c r="R14" s="20"/>
      <c r="S14">
        <v>35800000000</v>
      </c>
      <c r="T14">
        <v>-7.5989336999999999</v>
      </c>
      <c r="U14" s="20"/>
      <c r="V14" s="6">
        <f t="shared" si="5"/>
        <v>11.345905</v>
      </c>
      <c r="W14" s="6">
        <f t="shared" si="6"/>
        <v>-19.273976999999999</v>
      </c>
      <c r="X14" s="44">
        <f t="shared" si="7"/>
        <v>-21.546241999999999</v>
      </c>
      <c r="Y14" s="44">
        <f t="shared" si="8"/>
        <v>-25.260662</v>
      </c>
      <c r="Z14" s="44">
        <f t="shared" si="9"/>
        <v>-32.563980000000001</v>
      </c>
      <c r="AA14" s="44"/>
      <c r="AB14" s="44"/>
      <c r="AC14" s="20"/>
    </row>
    <row r="15" spans="1:29" x14ac:dyDescent="0.25">
      <c r="B15">
        <v>10897270000</v>
      </c>
      <c r="C15">
        <v>-24.454661999999999</v>
      </c>
      <c r="D15" s="20"/>
      <c r="E15">
        <v>35960000000</v>
      </c>
      <c r="F15">
        <v>-6.0175023000000003</v>
      </c>
      <c r="G15" s="20"/>
      <c r="H15" s="6">
        <f t="shared" si="0"/>
        <v>11.49545</v>
      </c>
      <c r="I15" s="6">
        <f t="shared" si="1"/>
        <v>-19.416526999999999</v>
      </c>
      <c r="J15" s="44">
        <f t="shared" si="2"/>
        <v>-21.912741</v>
      </c>
      <c r="K15" s="44">
        <f t="shared" si="3"/>
        <v>-28.543156</v>
      </c>
      <c r="L15" s="44">
        <f t="shared" si="4"/>
        <v>-55.229064999999999</v>
      </c>
      <c r="M15" s="44"/>
      <c r="N15" s="44"/>
      <c r="P15">
        <v>10897270000</v>
      </c>
      <c r="Q15">
        <v>-22.747816</v>
      </c>
      <c r="R15" s="20"/>
      <c r="S15">
        <v>35960000000</v>
      </c>
      <c r="T15">
        <v>-7.5094991000000002</v>
      </c>
      <c r="U15" s="20"/>
      <c r="V15" s="6">
        <f t="shared" si="5"/>
        <v>11.49545</v>
      </c>
      <c r="W15" s="6">
        <f t="shared" si="6"/>
        <v>-18.117934999999999</v>
      </c>
      <c r="X15" s="44">
        <f t="shared" si="7"/>
        <v>-19.586037000000001</v>
      </c>
      <c r="Y15" s="44">
        <f t="shared" si="8"/>
        <v>-22.889668</v>
      </c>
      <c r="Z15" s="44">
        <f t="shared" si="9"/>
        <v>-27.609175</v>
      </c>
      <c r="AA15" s="44"/>
      <c r="AB15" s="44"/>
      <c r="AC15" s="20"/>
    </row>
    <row r="16" spans="1:29" x14ac:dyDescent="0.25">
      <c r="B16">
        <v>11046815000</v>
      </c>
      <c r="C16">
        <v>-22.511208</v>
      </c>
      <c r="D16" s="20"/>
      <c r="E16">
        <v>36120000000</v>
      </c>
      <c r="F16">
        <v>-6.0558310000000004</v>
      </c>
      <c r="G16" s="20"/>
      <c r="H16" s="6">
        <f t="shared" si="0"/>
        <v>11.644995</v>
      </c>
      <c r="I16" s="6">
        <f t="shared" si="1"/>
        <v>-18.646384999999999</v>
      </c>
      <c r="J16" s="44">
        <f t="shared" si="2"/>
        <v>-21.553431</v>
      </c>
      <c r="K16" s="44">
        <f t="shared" si="3"/>
        <v>-27.094275</v>
      </c>
      <c r="L16" s="44">
        <f t="shared" si="4"/>
        <v>-49.982925000000002</v>
      </c>
      <c r="M16" s="44"/>
      <c r="N16" s="44"/>
      <c r="P16">
        <v>11046815000</v>
      </c>
      <c r="Q16">
        <v>-21.786272</v>
      </c>
      <c r="R16" s="20"/>
      <c r="S16">
        <v>36120000000</v>
      </c>
      <c r="T16">
        <v>-7.4239879000000002</v>
      </c>
      <c r="U16" s="20"/>
      <c r="V16" s="6">
        <f t="shared" si="5"/>
        <v>11.644995</v>
      </c>
      <c r="W16" s="6">
        <f t="shared" si="6"/>
        <v>-17.080909999999999</v>
      </c>
      <c r="X16" s="44">
        <f t="shared" si="7"/>
        <v>-17.978777000000001</v>
      </c>
      <c r="Y16" s="44">
        <f t="shared" si="8"/>
        <v>-20.702181</v>
      </c>
      <c r="Z16" s="44">
        <f t="shared" si="9"/>
        <v>-25.582277000000001</v>
      </c>
      <c r="AA16" s="44"/>
      <c r="AB16" s="44"/>
      <c r="AC16" s="20"/>
    </row>
    <row r="17" spans="2:29" x14ac:dyDescent="0.25">
      <c r="B17">
        <v>11196360000</v>
      </c>
      <c r="C17">
        <v>-21.210574999999999</v>
      </c>
      <c r="D17" s="20"/>
      <c r="E17">
        <v>36280000000</v>
      </c>
      <c r="F17">
        <v>-6.0895801000000001</v>
      </c>
      <c r="G17" s="20"/>
      <c r="H17" s="6">
        <f t="shared" si="0"/>
        <v>11.79454</v>
      </c>
      <c r="I17" s="6">
        <f t="shared" si="1"/>
        <v>-18.258717999999998</v>
      </c>
      <c r="J17" s="44">
        <f t="shared" si="2"/>
        <v>-22.021308999999999</v>
      </c>
      <c r="K17" s="44">
        <f t="shared" si="3"/>
        <v>-27.811119000000001</v>
      </c>
      <c r="L17" s="44">
        <f t="shared" si="4"/>
        <v>-49.521346999999999</v>
      </c>
      <c r="M17" s="44"/>
      <c r="N17" s="44"/>
      <c r="P17">
        <v>11196360000</v>
      </c>
      <c r="Q17">
        <v>-20.523223999999999</v>
      </c>
      <c r="R17" s="20"/>
      <c r="S17">
        <v>36280000000</v>
      </c>
      <c r="T17">
        <v>-7.3546014</v>
      </c>
      <c r="U17" s="20"/>
      <c r="V17" s="6">
        <f t="shared" si="5"/>
        <v>11.79454</v>
      </c>
      <c r="W17" s="6">
        <f t="shared" si="6"/>
        <v>-16.496604999999999</v>
      </c>
      <c r="X17" s="44">
        <f t="shared" si="7"/>
        <v>-17.038767</v>
      </c>
      <c r="Y17" s="44">
        <f t="shared" si="8"/>
        <v>-19.207903000000002</v>
      </c>
      <c r="Z17" s="44">
        <f t="shared" si="9"/>
        <v>-24.319178000000001</v>
      </c>
      <c r="AA17" s="44"/>
      <c r="AB17" s="44"/>
      <c r="AC17" s="20"/>
    </row>
    <row r="18" spans="2:29" x14ac:dyDescent="0.25">
      <c r="B18">
        <v>11345905000</v>
      </c>
      <c r="C18">
        <v>-20.28368</v>
      </c>
      <c r="D18" s="20"/>
      <c r="E18">
        <v>36440000000</v>
      </c>
      <c r="F18">
        <v>-6.1237826000000002</v>
      </c>
      <c r="G18" s="20"/>
      <c r="H18" s="6">
        <f t="shared" si="0"/>
        <v>11.944084999999999</v>
      </c>
      <c r="I18" s="6">
        <f t="shared" si="1"/>
        <v>-18.331125</v>
      </c>
      <c r="J18" s="44">
        <f t="shared" si="2"/>
        <v>-22.819662000000001</v>
      </c>
      <c r="K18" s="44">
        <f t="shared" si="3"/>
        <v>-29.979671</v>
      </c>
      <c r="L18" s="44">
        <f t="shared" si="4"/>
        <v>-54.134875999999998</v>
      </c>
      <c r="M18" s="44"/>
      <c r="N18" s="44"/>
      <c r="P18">
        <v>11345905000</v>
      </c>
      <c r="Q18">
        <v>-19.273976999999999</v>
      </c>
      <c r="R18" s="20"/>
      <c r="S18">
        <v>36440000000</v>
      </c>
      <c r="T18">
        <v>-7.3008337000000001</v>
      </c>
      <c r="U18" s="20"/>
      <c r="V18" s="6">
        <f t="shared" si="5"/>
        <v>11.944084999999999</v>
      </c>
      <c r="W18" s="6">
        <f t="shared" si="6"/>
        <v>-16.290447</v>
      </c>
      <c r="X18" s="44">
        <f t="shared" si="7"/>
        <v>-16.713902000000001</v>
      </c>
      <c r="Y18" s="44">
        <f t="shared" si="8"/>
        <v>-18.703105999999998</v>
      </c>
      <c r="Z18" s="44">
        <f t="shared" si="9"/>
        <v>-24.103058000000001</v>
      </c>
      <c r="AA18" s="44"/>
      <c r="AB18" s="44"/>
      <c r="AC18" s="20"/>
    </row>
    <row r="19" spans="2:29" x14ac:dyDescent="0.25">
      <c r="B19">
        <v>11495450000</v>
      </c>
      <c r="C19">
        <v>-19.416526999999999</v>
      </c>
      <c r="D19" s="20"/>
      <c r="E19">
        <v>36600000000</v>
      </c>
      <c r="F19">
        <v>-6.1558432999999999</v>
      </c>
      <c r="G19" s="20"/>
      <c r="H19" s="6">
        <f t="shared" si="0"/>
        <v>12.093629999999999</v>
      </c>
      <c r="I19" s="6">
        <f t="shared" si="1"/>
        <v>-18.461411999999999</v>
      </c>
      <c r="J19" s="44">
        <f t="shared" si="2"/>
        <v>-23.824038000000002</v>
      </c>
      <c r="K19" s="44">
        <f t="shared" si="3"/>
        <v>-33.890056999999999</v>
      </c>
      <c r="L19" s="44">
        <f t="shared" si="4"/>
        <v>-59.661265999999998</v>
      </c>
      <c r="M19" s="44"/>
      <c r="N19" s="44"/>
      <c r="P19">
        <v>11495450000</v>
      </c>
      <c r="Q19">
        <v>-18.117934999999999</v>
      </c>
      <c r="R19" s="20"/>
      <c r="S19">
        <v>36600000000</v>
      </c>
      <c r="T19">
        <v>-7.2650589999999999</v>
      </c>
      <c r="U19" s="20"/>
      <c r="V19" s="6">
        <f t="shared" si="5"/>
        <v>12.093629999999999</v>
      </c>
      <c r="W19" s="6">
        <f t="shared" si="6"/>
        <v>-16.173531000000001</v>
      </c>
      <c r="X19" s="44">
        <f t="shared" si="7"/>
        <v>-16.709675000000001</v>
      </c>
      <c r="Y19" s="44">
        <f t="shared" si="8"/>
        <v>-18.960723999999999</v>
      </c>
      <c r="Z19" s="44">
        <f t="shared" si="9"/>
        <v>-25.050421</v>
      </c>
      <c r="AA19" s="44"/>
      <c r="AB19" s="44"/>
      <c r="AC19" s="20"/>
    </row>
    <row r="20" spans="2:29" x14ac:dyDescent="0.25">
      <c r="B20">
        <v>11644995000</v>
      </c>
      <c r="C20">
        <v>-18.646384999999999</v>
      </c>
      <c r="D20" s="20"/>
      <c r="E20">
        <v>36760000000</v>
      </c>
      <c r="F20">
        <v>-6.2020545</v>
      </c>
      <c r="G20" s="20"/>
      <c r="H20" s="6">
        <f t="shared" si="0"/>
        <v>12.243175000000001</v>
      </c>
      <c r="I20" s="6">
        <f t="shared" si="1"/>
        <v>-18.559463999999998</v>
      </c>
      <c r="J20" s="44">
        <f t="shared" si="2"/>
        <v>-24.687721</v>
      </c>
      <c r="K20" s="44">
        <f t="shared" si="3"/>
        <v>-38.079628</v>
      </c>
      <c r="L20" s="44">
        <f t="shared" si="4"/>
        <v>-65.125900000000001</v>
      </c>
      <c r="M20" s="44"/>
      <c r="N20" s="44"/>
      <c r="P20">
        <v>11644995000</v>
      </c>
      <c r="Q20">
        <v>-17.080909999999999</v>
      </c>
      <c r="R20" s="20"/>
      <c r="S20">
        <v>36760000000</v>
      </c>
      <c r="T20">
        <v>-7.2347964999999999</v>
      </c>
      <c r="U20" s="20"/>
      <c r="V20" s="6">
        <f t="shared" si="5"/>
        <v>12.243175000000001</v>
      </c>
      <c r="W20" s="6">
        <f t="shared" si="6"/>
        <v>-16.089628000000001</v>
      </c>
      <c r="X20" s="44">
        <f t="shared" si="7"/>
        <v>-16.909292000000001</v>
      </c>
      <c r="Y20" s="44">
        <f t="shared" si="8"/>
        <v>-19.757669</v>
      </c>
      <c r="Z20" s="44">
        <f t="shared" si="9"/>
        <v>-26.390854000000001</v>
      </c>
      <c r="AA20" s="44"/>
      <c r="AB20" s="44"/>
      <c r="AC20" s="20"/>
    </row>
    <row r="21" spans="2:29" x14ac:dyDescent="0.25">
      <c r="B21">
        <v>11794540000</v>
      </c>
      <c r="C21">
        <v>-18.258717999999998</v>
      </c>
      <c r="D21" s="20"/>
      <c r="E21">
        <v>36920000000</v>
      </c>
      <c r="F21">
        <v>-6.245266</v>
      </c>
      <c r="G21" s="20"/>
      <c r="H21" s="6">
        <f t="shared" si="0"/>
        <v>12.392720000000001</v>
      </c>
      <c r="I21" s="6">
        <f t="shared" si="1"/>
        <v>-18.516973</v>
      </c>
      <c r="J21" s="44">
        <f t="shared" si="2"/>
        <v>-25.062830000000002</v>
      </c>
      <c r="K21" s="44">
        <f t="shared" si="3"/>
        <v>-40.683284999999998</v>
      </c>
      <c r="L21" s="44">
        <f t="shared" si="4"/>
        <v>-67.691176999999996</v>
      </c>
      <c r="M21" s="44"/>
      <c r="N21" s="44"/>
      <c r="P21">
        <v>11794540000</v>
      </c>
      <c r="Q21">
        <v>-16.496604999999999</v>
      </c>
      <c r="R21" s="20"/>
      <c r="S21">
        <v>36920000000</v>
      </c>
      <c r="T21">
        <v>-7.2018570999999998</v>
      </c>
      <c r="U21" s="20"/>
      <c r="V21" s="6">
        <f t="shared" si="5"/>
        <v>12.392720000000001</v>
      </c>
      <c r="W21" s="6">
        <f t="shared" si="6"/>
        <v>-15.976153</v>
      </c>
      <c r="X21" s="44">
        <f t="shared" si="7"/>
        <v>-17.254622000000001</v>
      </c>
      <c r="Y21" s="44">
        <f t="shared" si="8"/>
        <v>-20.712498</v>
      </c>
      <c r="Z21" s="44">
        <f t="shared" si="9"/>
        <v>-27.369174999999998</v>
      </c>
      <c r="AA21" s="44"/>
      <c r="AB21" s="44"/>
      <c r="AC21" s="20"/>
    </row>
    <row r="22" spans="2:29" x14ac:dyDescent="0.25">
      <c r="B22">
        <v>11944085000</v>
      </c>
      <c r="C22">
        <v>-18.331125</v>
      </c>
      <c r="D22" s="20"/>
      <c r="E22">
        <v>37080000000</v>
      </c>
      <c r="F22">
        <v>-6.2965336000000001</v>
      </c>
      <c r="G22" s="20"/>
      <c r="H22" s="6">
        <f t="shared" si="0"/>
        <v>12.542265</v>
      </c>
      <c r="I22" s="6">
        <f t="shared" si="1"/>
        <v>-18.153338999999999</v>
      </c>
      <c r="J22" s="44">
        <f t="shared" si="2"/>
        <v>-24.547277000000001</v>
      </c>
      <c r="K22" s="44">
        <f t="shared" si="3"/>
        <v>-39.906798999999999</v>
      </c>
      <c r="L22" s="44">
        <f t="shared" si="4"/>
        <v>-67.373649999999998</v>
      </c>
      <c r="M22" s="44"/>
      <c r="N22" s="44"/>
      <c r="P22">
        <v>11944085000</v>
      </c>
      <c r="Q22">
        <v>-16.290447</v>
      </c>
      <c r="R22" s="20"/>
      <c r="S22">
        <v>37080000000</v>
      </c>
      <c r="T22">
        <v>-7.1570777999999997</v>
      </c>
      <c r="U22" s="20"/>
      <c r="V22" s="6">
        <f t="shared" si="5"/>
        <v>12.542265</v>
      </c>
      <c r="W22" s="6">
        <f t="shared" si="6"/>
        <v>-15.695722999999999</v>
      </c>
      <c r="X22" s="44">
        <f t="shared" si="7"/>
        <v>-17.258167</v>
      </c>
      <c r="Y22" s="44">
        <f t="shared" si="8"/>
        <v>-21.170704000000001</v>
      </c>
      <c r="Z22" s="44">
        <f t="shared" si="9"/>
        <v>-27.405381999999999</v>
      </c>
      <c r="AA22" s="44"/>
      <c r="AB22" s="44"/>
      <c r="AC22" s="20"/>
    </row>
    <row r="23" spans="2:29" x14ac:dyDescent="0.25">
      <c r="B23">
        <v>12093630000</v>
      </c>
      <c r="C23">
        <v>-18.461411999999999</v>
      </c>
      <c r="D23" s="20"/>
      <c r="E23">
        <v>37240000000</v>
      </c>
      <c r="F23">
        <v>-6.3397455000000003</v>
      </c>
      <c r="G23" s="20"/>
      <c r="H23" s="6">
        <f t="shared" si="0"/>
        <v>12.69181</v>
      </c>
      <c r="I23" s="6">
        <f t="shared" si="1"/>
        <v>-17.347716999999999</v>
      </c>
      <c r="J23" s="44">
        <f t="shared" si="2"/>
        <v>-23.111581999999999</v>
      </c>
      <c r="K23" s="44">
        <f t="shared" si="3"/>
        <v>-35.791812999999998</v>
      </c>
      <c r="L23" s="44">
        <f t="shared" si="4"/>
        <v>-63.915225999999997</v>
      </c>
      <c r="M23" s="44"/>
      <c r="N23" s="44"/>
      <c r="P23">
        <v>12093630000</v>
      </c>
      <c r="Q23">
        <v>-16.173531000000001</v>
      </c>
      <c r="R23" s="20"/>
      <c r="S23">
        <v>37240000000</v>
      </c>
      <c r="T23">
        <v>-7.0982947000000003</v>
      </c>
      <c r="U23" s="20"/>
      <c r="V23" s="6">
        <f t="shared" si="5"/>
        <v>12.69181</v>
      </c>
      <c r="W23" s="6">
        <f t="shared" si="6"/>
        <v>-15.241529999999999</v>
      </c>
      <c r="X23" s="44">
        <f t="shared" si="7"/>
        <v>-16.826273</v>
      </c>
      <c r="Y23" s="44">
        <f t="shared" si="8"/>
        <v>-20.813053</v>
      </c>
      <c r="Z23" s="44">
        <f t="shared" si="9"/>
        <v>-26.667839000000001</v>
      </c>
      <c r="AA23" s="44"/>
      <c r="AB23" s="44"/>
      <c r="AC23" s="20"/>
    </row>
    <row r="24" spans="2:29" x14ac:dyDescent="0.25">
      <c r="B24">
        <v>12243175000</v>
      </c>
      <c r="C24">
        <v>-18.559463999999998</v>
      </c>
      <c r="D24" s="20"/>
      <c r="E24">
        <v>37400000000</v>
      </c>
      <c r="F24">
        <v>-6.3839687999999999</v>
      </c>
      <c r="G24" s="20"/>
      <c r="H24" s="6">
        <f t="shared" si="0"/>
        <v>12.841355</v>
      </c>
      <c r="I24" s="6">
        <f t="shared" si="1"/>
        <v>-16.090057000000002</v>
      </c>
      <c r="J24" s="44">
        <f t="shared" si="2"/>
        <v>-20.986359</v>
      </c>
      <c r="K24" s="44">
        <f t="shared" si="3"/>
        <v>-30.040495</v>
      </c>
      <c r="L24" s="44">
        <f t="shared" si="4"/>
        <v>-56.749619000000003</v>
      </c>
      <c r="M24" s="44"/>
      <c r="N24" s="44"/>
      <c r="P24">
        <v>12243175000</v>
      </c>
      <c r="Q24">
        <v>-16.089628000000001</v>
      </c>
      <c r="R24" s="20"/>
      <c r="S24">
        <v>37400000000</v>
      </c>
      <c r="T24">
        <v>-7.0336895000000004</v>
      </c>
      <c r="U24" s="20"/>
      <c r="V24" s="6">
        <f t="shared" si="5"/>
        <v>12.841355</v>
      </c>
      <c r="W24" s="6">
        <f t="shared" si="6"/>
        <v>-14.710051</v>
      </c>
      <c r="X24" s="44">
        <f t="shared" si="7"/>
        <v>-15.931895000000001</v>
      </c>
      <c r="Y24" s="44">
        <f t="shared" si="8"/>
        <v>-19.681260999999999</v>
      </c>
      <c r="Z24" s="44">
        <f t="shared" si="9"/>
        <v>-25.255490999999999</v>
      </c>
      <c r="AA24" s="44"/>
      <c r="AB24" s="44"/>
      <c r="AC24" s="20"/>
    </row>
    <row r="25" spans="2:29" x14ac:dyDescent="0.25">
      <c r="B25">
        <v>12392720000</v>
      </c>
      <c r="C25">
        <v>-18.516973</v>
      </c>
      <c r="D25" s="20"/>
      <c r="E25">
        <v>37560000000</v>
      </c>
      <c r="F25">
        <v>-6.4109058000000001</v>
      </c>
      <c r="G25" s="20"/>
      <c r="H25" s="6">
        <f t="shared" si="0"/>
        <v>12.9909</v>
      </c>
      <c r="I25" s="6">
        <f t="shared" si="1"/>
        <v>-14.630015999999999</v>
      </c>
      <c r="J25" s="44">
        <f t="shared" si="2"/>
        <v>-18.526378999999999</v>
      </c>
      <c r="K25" s="44">
        <f t="shared" si="3"/>
        <v>-24.266946999999998</v>
      </c>
      <c r="L25" s="44">
        <f t="shared" si="4"/>
        <v>-45.708553000000002</v>
      </c>
      <c r="M25" s="44"/>
      <c r="N25" s="44"/>
      <c r="P25">
        <v>12392720000</v>
      </c>
      <c r="Q25">
        <v>-15.976153</v>
      </c>
      <c r="R25" s="20"/>
      <c r="S25">
        <v>37560000000</v>
      </c>
      <c r="T25">
        <v>-6.9681677999999998</v>
      </c>
      <c r="U25" s="20"/>
      <c r="V25" s="6">
        <f t="shared" si="5"/>
        <v>12.9909</v>
      </c>
      <c r="W25" s="6">
        <f t="shared" si="6"/>
        <v>-14.04508</v>
      </c>
      <c r="X25" s="44">
        <f t="shared" si="7"/>
        <v>-15.010533000000001</v>
      </c>
      <c r="Y25" s="44">
        <f t="shared" si="8"/>
        <v>-18.176310999999998</v>
      </c>
      <c r="Z25" s="44">
        <f t="shared" si="9"/>
        <v>-23.359100000000002</v>
      </c>
      <c r="AA25" s="44"/>
      <c r="AB25" s="44"/>
      <c r="AC25" s="20"/>
    </row>
    <row r="26" spans="2:29" x14ac:dyDescent="0.25">
      <c r="B26">
        <v>12542265000</v>
      </c>
      <c r="C26">
        <v>-18.153338999999999</v>
      </c>
      <c r="D26" s="20"/>
      <c r="E26">
        <v>37720000000</v>
      </c>
      <c r="F26">
        <v>-6.4264296999999999</v>
      </c>
      <c r="G26" s="20"/>
      <c r="H26" s="6">
        <f t="shared" si="0"/>
        <v>13.140445</v>
      </c>
      <c r="I26" s="6">
        <f t="shared" si="1"/>
        <v>-13.132818</v>
      </c>
      <c r="J26" s="44">
        <f t="shared" si="2"/>
        <v>-16.027892999999999</v>
      </c>
      <c r="K26" s="44">
        <f t="shared" si="3"/>
        <v>-19.929026</v>
      </c>
      <c r="L26" s="44">
        <f t="shared" si="4"/>
        <v>-33.869456999999997</v>
      </c>
      <c r="M26" s="44"/>
      <c r="N26" s="44"/>
      <c r="P26">
        <v>12542265000</v>
      </c>
      <c r="Q26">
        <v>-15.695722999999999</v>
      </c>
      <c r="R26" s="20"/>
      <c r="S26">
        <v>37720000000</v>
      </c>
      <c r="T26">
        <v>-6.9054770000000003</v>
      </c>
      <c r="U26" s="20"/>
      <c r="V26" s="6">
        <f t="shared" si="5"/>
        <v>13.140445</v>
      </c>
      <c r="W26" s="6">
        <f t="shared" si="6"/>
        <v>-13.406036</v>
      </c>
      <c r="X26" s="44">
        <f t="shared" si="7"/>
        <v>-14.207946</v>
      </c>
      <c r="Y26" s="44">
        <f t="shared" si="8"/>
        <v>-16.709976000000001</v>
      </c>
      <c r="Z26" s="44">
        <f t="shared" si="9"/>
        <v>-21.119548999999999</v>
      </c>
      <c r="AA26" s="44"/>
      <c r="AB26" s="44"/>
      <c r="AC26" s="20"/>
    </row>
    <row r="27" spans="2:29" x14ac:dyDescent="0.25">
      <c r="B27">
        <v>12691810000</v>
      </c>
      <c r="C27">
        <v>-17.347716999999999</v>
      </c>
      <c r="D27" s="20"/>
      <c r="E27">
        <v>37880000000</v>
      </c>
      <c r="F27">
        <v>-6.4299182999999998</v>
      </c>
      <c r="G27" s="20"/>
      <c r="H27" s="6">
        <f t="shared" si="0"/>
        <v>13.28999</v>
      </c>
      <c r="I27" s="6">
        <f t="shared" si="1"/>
        <v>-11.698134</v>
      </c>
      <c r="J27" s="44">
        <f t="shared" si="2"/>
        <v>-13.750199</v>
      </c>
      <c r="K27" s="44">
        <f t="shared" si="3"/>
        <v>-16.877345999999999</v>
      </c>
      <c r="L27" s="44">
        <f t="shared" si="4"/>
        <v>-23.485019999999999</v>
      </c>
      <c r="M27" s="44"/>
      <c r="N27" s="44"/>
      <c r="P27">
        <v>12691810000</v>
      </c>
      <c r="Q27">
        <v>-15.241529999999999</v>
      </c>
      <c r="R27" s="20"/>
      <c r="S27">
        <v>37880000000</v>
      </c>
      <c r="T27">
        <v>-6.8522886999999999</v>
      </c>
      <c r="U27" s="20"/>
      <c r="V27" s="6">
        <f t="shared" si="5"/>
        <v>13.28999</v>
      </c>
      <c r="W27" s="6">
        <f t="shared" si="6"/>
        <v>-12.795629</v>
      </c>
      <c r="X27" s="44">
        <f t="shared" si="7"/>
        <v>-13.565331</v>
      </c>
      <c r="Y27" s="44">
        <f t="shared" si="8"/>
        <v>-15.476988</v>
      </c>
      <c r="Z27" s="44">
        <f t="shared" si="9"/>
        <v>-18.88505</v>
      </c>
      <c r="AA27" s="44"/>
      <c r="AB27" s="44"/>
      <c r="AC27" s="20"/>
    </row>
    <row r="28" spans="2:29" x14ac:dyDescent="0.25">
      <c r="B28">
        <v>12841355000</v>
      </c>
      <c r="C28">
        <v>-16.090057000000002</v>
      </c>
      <c r="D28" s="20"/>
      <c r="E28">
        <v>38040000000</v>
      </c>
      <c r="F28">
        <v>-6.4291533999999997</v>
      </c>
      <c r="G28" s="20"/>
      <c r="H28" s="6">
        <f t="shared" si="0"/>
        <v>13.439534999999999</v>
      </c>
      <c r="I28" s="6">
        <f t="shared" si="1"/>
        <v>-10.474482</v>
      </c>
      <c r="J28" s="44">
        <f t="shared" si="2"/>
        <v>-11.963744</v>
      </c>
      <c r="K28" s="44">
        <f t="shared" si="3"/>
        <v>-14.432261</v>
      </c>
      <c r="L28" s="44">
        <f t="shared" si="4"/>
        <v>-17.908750999999999</v>
      </c>
      <c r="M28" s="44"/>
      <c r="N28" s="44"/>
      <c r="P28">
        <v>12841355000</v>
      </c>
      <c r="Q28">
        <v>-14.710051</v>
      </c>
      <c r="R28" s="20"/>
      <c r="S28">
        <v>38040000000</v>
      </c>
      <c r="T28">
        <v>-6.8043480000000001</v>
      </c>
      <c r="U28" s="20"/>
      <c r="V28" s="6">
        <f t="shared" si="5"/>
        <v>13.439534999999999</v>
      </c>
      <c r="W28" s="6">
        <f t="shared" si="6"/>
        <v>-12.167171</v>
      </c>
      <c r="X28" s="44">
        <f t="shared" si="7"/>
        <v>-12.830696</v>
      </c>
      <c r="Y28" s="44">
        <f t="shared" si="8"/>
        <v>-14.353792</v>
      </c>
      <c r="Z28" s="44">
        <f t="shared" si="9"/>
        <v>-16.79673</v>
      </c>
      <c r="AA28" s="44"/>
      <c r="AB28" s="44"/>
      <c r="AC28" s="20"/>
    </row>
    <row r="29" spans="2:29" x14ac:dyDescent="0.25">
      <c r="B29">
        <v>12990900000</v>
      </c>
      <c r="C29">
        <v>-14.630015999999999</v>
      </c>
      <c r="D29" s="20"/>
      <c r="E29">
        <v>38200000000</v>
      </c>
      <c r="F29">
        <v>-6.4137653999999999</v>
      </c>
      <c r="G29" s="20"/>
      <c r="H29" s="6">
        <f t="shared" si="0"/>
        <v>13.589079999999999</v>
      </c>
      <c r="I29" s="6">
        <f t="shared" si="1"/>
        <v>-9.5855063999999999</v>
      </c>
      <c r="J29" s="44">
        <f t="shared" si="2"/>
        <v>-10.663147</v>
      </c>
      <c r="K29" s="44">
        <f t="shared" si="3"/>
        <v>-12.474442</v>
      </c>
      <c r="L29" s="44">
        <f t="shared" si="4"/>
        <v>-14.735042</v>
      </c>
      <c r="M29" s="44"/>
      <c r="N29" s="44"/>
      <c r="P29">
        <v>12990900000</v>
      </c>
      <c r="Q29">
        <v>-14.04508</v>
      </c>
      <c r="R29" s="20"/>
      <c r="S29">
        <v>38200000000</v>
      </c>
      <c r="T29">
        <v>-6.7603458999999999</v>
      </c>
      <c r="U29" s="20"/>
      <c r="V29" s="6">
        <f t="shared" si="5"/>
        <v>13.589079999999999</v>
      </c>
      <c r="W29" s="6">
        <f t="shared" si="6"/>
        <v>-11.525099000000001</v>
      </c>
      <c r="X29" s="44">
        <f t="shared" si="7"/>
        <v>-12.059666999999999</v>
      </c>
      <c r="Y29" s="44">
        <f t="shared" si="8"/>
        <v>-13.14437</v>
      </c>
      <c r="Z29" s="44">
        <f t="shared" si="9"/>
        <v>-14.844325</v>
      </c>
      <c r="AA29" s="44"/>
      <c r="AB29" s="44"/>
      <c r="AC29" s="20"/>
    </row>
    <row r="30" spans="2:29" x14ac:dyDescent="0.25">
      <c r="B30">
        <v>13140445000</v>
      </c>
      <c r="C30">
        <v>-13.132818</v>
      </c>
      <c r="D30" s="20"/>
      <c r="E30">
        <v>38360000000</v>
      </c>
      <c r="F30">
        <v>-6.3977399000000004</v>
      </c>
      <c r="G30" s="20"/>
      <c r="H30" s="6">
        <f t="shared" si="0"/>
        <v>13.738625000000001</v>
      </c>
      <c r="I30" s="6">
        <f t="shared" si="1"/>
        <v>-8.9092026000000004</v>
      </c>
      <c r="J30" s="44">
        <f t="shared" si="2"/>
        <v>-9.6763972999999996</v>
      </c>
      <c r="K30" s="44">
        <f t="shared" si="3"/>
        <v>-10.936913000000001</v>
      </c>
      <c r="L30" s="44">
        <f t="shared" si="4"/>
        <v>-12.676572</v>
      </c>
      <c r="M30" s="44"/>
      <c r="N30" s="44"/>
      <c r="P30">
        <v>13140445000</v>
      </c>
      <c r="Q30">
        <v>-13.406036</v>
      </c>
      <c r="R30" s="20"/>
      <c r="S30">
        <v>38360000000</v>
      </c>
      <c r="T30">
        <v>-6.7224750999999996</v>
      </c>
      <c r="U30" s="20"/>
      <c r="V30" s="6">
        <f t="shared" si="5"/>
        <v>13.738625000000001</v>
      </c>
      <c r="W30" s="6">
        <f t="shared" si="6"/>
        <v>-10.934384</v>
      </c>
      <c r="X30" s="44">
        <f t="shared" si="7"/>
        <v>-11.210979999999999</v>
      </c>
      <c r="Y30" s="44">
        <f t="shared" si="8"/>
        <v>-11.917032000000001</v>
      </c>
      <c r="Z30" s="44">
        <f t="shared" si="9"/>
        <v>-13.048233</v>
      </c>
      <c r="AA30" s="44"/>
      <c r="AB30" s="44"/>
      <c r="AC30" s="20"/>
    </row>
    <row r="31" spans="2:29" x14ac:dyDescent="0.25">
      <c r="B31">
        <v>13289990000</v>
      </c>
      <c r="C31">
        <v>-11.698134</v>
      </c>
      <c r="D31" s="20"/>
      <c r="E31">
        <v>38520000000</v>
      </c>
      <c r="F31">
        <v>-6.3740807000000004</v>
      </c>
      <c r="G31" s="20"/>
      <c r="H31" s="6">
        <f t="shared" si="0"/>
        <v>13.888170000000001</v>
      </c>
      <c r="I31" s="6">
        <f t="shared" si="1"/>
        <v>-8.3726625000000006</v>
      </c>
      <c r="J31" s="44">
        <f t="shared" si="2"/>
        <v>-8.8298941000000006</v>
      </c>
      <c r="K31" s="44">
        <f t="shared" si="3"/>
        <v>-9.7408047</v>
      </c>
      <c r="L31" s="44">
        <f t="shared" si="4"/>
        <v>-11.111629000000001</v>
      </c>
      <c r="M31" s="44"/>
      <c r="N31" s="44"/>
      <c r="P31">
        <v>13289990000</v>
      </c>
      <c r="Q31">
        <v>-12.795629</v>
      </c>
      <c r="R31" s="20"/>
      <c r="S31">
        <v>38520000000</v>
      </c>
      <c r="T31">
        <v>-6.6955080000000002</v>
      </c>
      <c r="U31" s="20"/>
      <c r="V31" s="6">
        <f t="shared" si="5"/>
        <v>13.888170000000001</v>
      </c>
      <c r="W31" s="6">
        <f t="shared" si="6"/>
        <v>-10.352531000000001</v>
      </c>
      <c r="X31" s="44">
        <f t="shared" si="7"/>
        <v>-10.470624000000001</v>
      </c>
      <c r="Y31" s="44">
        <f t="shared" si="8"/>
        <v>-10.884706</v>
      </c>
      <c r="Z31" s="44">
        <f t="shared" si="9"/>
        <v>-11.604058999999999</v>
      </c>
      <c r="AA31" s="44"/>
      <c r="AB31" s="44"/>
      <c r="AC31" s="20"/>
    </row>
    <row r="32" spans="2:29" x14ac:dyDescent="0.25">
      <c r="B32">
        <v>13439535000</v>
      </c>
      <c r="C32">
        <v>-10.474482</v>
      </c>
      <c r="D32" s="20"/>
      <c r="E32">
        <v>38680000000</v>
      </c>
      <c r="F32">
        <v>-6.3599648000000002</v>
      </c>
      <c r="G32" s="20"/>
      <c r="H32" s="6">
        <f t="shared" si="0"/>
        <v>14.037715</v>
      </c>
      <c r="I32" s="6">
        <f t="shared" si="1"/>
        <v>-7.9369506999999997</v>
      </c>
      <c r="J32" s="44">
        <f t="shared" si="2"/>
        <v>-8.2126073999999996</v>
      </c>
      <c r="K32" s="44">
        <f t="shared" si="3"/>
        <v>-8.8836241000000005</v>
      </c>
      <c r="L32" s="44">
        <f t="shared" si="4"/>
        <v>-9.9924859999999995</v>
      </c>
      <c r="M32" s="44"/>
      <c r="N32" s="44"/>
      <c r="P32">
        <v>13439535000</v>
      </c>
      <c r="Q32">
        <v>-12.167171</v>
      </c>
      <c r="R32" s="20"/>
      <c r="S32">
        <v>38680000000</v>
      </c>
      <c r="T32">
        <v>-6.6721577999999999</v>
      </c>
      <c r="U32" s="20"/>
      <c r="V32" s="6">
        <f t="shared" si="5"/>
        <v>14.037715</v>
      </c>
      <c r="W32" s="6">
        <f t="shared" si="6"/>
        <v>-9.8485812999999993</v>
      </c>
      <c r="X32" s="44">
        <f t="shared" si="7"/>
        <v>-9.9398298</v>
      </c>
      <c r="Y32" s="44">
        <f t="shared" si="8"/>
        <v>-10.219561000000001</v>
      </c>
      <c r="Z32" s="44">
        <f t="shared" si="9"/>
        <v>-10.705354</v>
      </c>
      <c r="AA32" s="44"/>
      <c r="AB32" s="44"/>
      <c r="AC32" s="20"/>
    </row>
    <row r="33" spans="2:29" x14ac:dyDescent="0.25">
      <c r="B33">
        <v>13589080000</v>
      </c>
      <c r="C33">
        <v>-9.5855063999999999</v>
      </c>
      <c r="D33" s="20"/>
      <c r="E33">
        <v>38840000000</v>
      </c>
      <c r="F33">
        <v>-6.3347243999999998</v>
      </c>
      <c r="G33" s="20"/>
      <c r="H33" s="6">
        <f t="shared" si="0"/>
        <v>14.18726</v>
      </c>
      <c r="I33" s="6">
        <f t="shared" si="1"/>
        <v>-7.6092323999999998</v>
      </c>
      <c r="J33" s="44">
        <f t="shared" si="2"/>
        <v>-7.8181137999999999</v>
      </c>
      <c r="K33" s="44">
        <f t="shared" si="3"/>
        <v>-8.3637189999999997</v>
      </c>
      <c r="L33" s="44">
        <f t="shared" si="4"/>
        <v>-9.3286829000000004</v>
      </c>
      <c r="M33" s="44"/>
      <c r="N33" s="44"/>
      <c r="P33">
        <v>13589080000</v>
      </c>
      <c r="Q33">
        <v>-11.525099000000001</v>
      </c>
      <c r="R33" s="20"/>
      <c r="S33">
        <v>38840000000</v>
      </c>
      <c r="T33">
        <v>-6.6605616000000003</v>
      </c>
      <c r="U33" s="20"/>
      <c r="V33" s="6">
        <f t="shared" si="5"/>
        <v>14.18726</v>
      </c>
      <c r="W33" s="6">
        <f t="shared" si="6"/>
        <v>-9.4265995</v>
      </c>
      <c r="X33" s="44">
        <f t="shared" si="7"/>
        <v>-9.5131406999999992</v>
      </c>
      <c r="Y33" s="44">
        <f t="shared" si="8"/>
        <v>-9.7676487000000005</v>
      </c>
      <c r="Z33" s="44">
        <f t="shared" si="9"/>
        <v>-10.188618999999999</v>
      </c>
      <c r="AA33" s="44"/>
      <c r="AB33" s="44"/>
      <c r="AC33" s="20"/>
    </row>
    <row r="34" spans="2:29" x14ac:dyDescent="0.25">
      <c r="B34">
        <v>13738625000</v>
      </c>
      <c r="C34">
        <v>-8.9092026000000004</v>
      </c>
      <c r="D34" s="20"/>
      <c r="E34">
        <v>39000000000</v>
      </c>
      <c r="F34">
        <v>-6.3193296999999999</v>
      </c>
      <c r="G34" s="20"/>
      <c r="H34" s="6">
        <f t="shared" si="0"/>
        <v>14.336805</v>
      </c>
      <c r="I34" s="6">
        <f t="shared" si="1"/>
        <v>-7.3623194999999999</v>
      </c>
      <c r="J34" s="44">
        <f t="shared" si="2"/>
        <v>-7.6284641999999998</v>
      </c>
      <c r="K34" s="44">
        <f t="shared" si="3"/>
        <v>-8.1756715999999994</v>
      </c>
      <c r="L34" s="44">
        <f t="shared" si="4"/>
        <v>-9.1511935999999992</v>
      </c>
      <c r="M34" s="44"/>
      <c r="N34" s="44"/>
      <c r="P34">
        <v>13738625000</v>
      </c>
      <c r="Q34">
        <v>-10.934384</v>
      </c>
      <c r="R34" s="20"/>
      <c r="S34">
        <v>39000000000</v>
      </c>
      <c r="T34">
        <v>-6.6496748999999999</v>
      </c>
      <c r="U34" s="20"/>
      <c r="V34" s="6">
        <f t="shared" si="5"/>
        <v>14.336805</v>
      </c>
      <c r="W34" s="6">
        <f t="shared" si="6"/>
        <v>-9.0305099000000002</v>
      </c>
      <c r="X34" s="44">
        <f t="shared" si="7"/>
        <v>-9.1662768999999997</v>
      </c>
      <c r="Y34" s="44">
        <f t="shared" si="8"/>
        <v>-9.4176655</v>
      </c>
      <c r="Z34" s="44">
        <f t="shared" si="9"/>
        <v>-9.8255072000000006</v>
      </c>
      <c r="AA34" s="44"/>
      <c r="AB34" s="44"/>
      <c r="AC34" s="20"/>
    </row>
    <row r="35" spans="2:29" x14ac:dyDescent="0.25">
      <c r="B35">
        <v>13888170000</v>
      </c>
      <c r="C35">
        <v>-8.3726625000000006</v>
      </c>
      <c r="D35" s="20"/>
      <c r="E35">
        <v>39160000000</v>
      </c>
      <c r="F35">
        <v>-6.3093534</v>
      </c>
      <c r="G35" s="20"/>
      <c r="H35" s="6">
        <f t="shared" si="0"/>
        <v>14.48635</v>
      </c>
      <c r="I35" s="6">
        <f t="shared" si="1"/>
        <v>-7.1447567999999997</v>
      </c>
      <c r="J35" s="44">
        <f t="shared" si="2"/>
        <v>-7.4574322999999998</v>
      </c>
      <c r="K35" s="44">
        <f t="shared" si="3"/>
        <v>-8.0611668000000005</v>
      </c>
      <c r="L35" s="44">
        <f t="shared" si="4"/>
        <v>-9.1219739999999998</v>
      </c>
      <c r="M35" s="44"/>
      <c r="N35" s="44"/>
      <c r="P35">
        <v>13888170000</v>
      </c>
      <c r="Q35">
        <v>-10.352531000000001</v>
      </c>
      <c r="R35" s="20"/>
      <c r="S35">
        <v>39160000000</v>
      </c>
      <c r="T35">
        <v>-6.6508269000000002</v>
      </c>
      <c r="U35" s="20"/>
      <c r="V35" s="6">
        <f t="shared" si="5"/>
        <v>14.48635</v>
      </c>
      <c r="W35" s="6">
        <f t="shared" si="6"/>
        <v>-8.6572169999999993</v>
      </c>
      <c r="X35" s="44">
        <f t="shared" si="7"/>
        <v>-8.7657126999999999</v>
      </c>
      <c r="Y35" s="44">
        <f t="shared" si="8"/>
        <v>-8.9892874000000003</v>
      </c>
      <c r="Z35" s="44">
        <f t="shared" si="9"/>
        <v>-9.3474035000000004</v>
      </c>
      <c r="AA35" s="44"/>
      <c r="AB35" s="44"/>
      <c r="AC35" s="20"/>
    </row>
    <row r="36" spans="2:29" x14ac:dyDescent="0.25">
      <c r="B36">
        <v>14037715000</v>
      </c>
      <c r="C36">
        <v>-7.9369506999999997</v>
      </c>
      <c r="D36" s="20"/>
      <c r="E36">
        <v>39320000000</v>
      </c>
      <c r="F36">
        <v>-6.2984118000000002</v>
      </c>
      <c r="G36" s="20"/>
      <c r="H36" s="6">
        <f t="shared" si="0"/>
        <v>14.635895</v>
      </c>
      <c r="I36" s="6">
        <f t="shared" si="1"/>
        <v>-6.9482393</v>
      </c>
      <c r="J36" s="44">
        <f t="shared" si="2"/>
        <v>-7.2441348999999997</v>
      </c>
      <c r="K36" s="44">
        <f t="shared" si="3"/>
        <v>-7.8620386</v>
      </c>
      <c r="L36" s="44">
        <f t="shared" si="4"/>
        <v>-8.9571629000000001</v>
      </c>
      <c r="M36" s="44"/>
      <c r="N36" s="44"/>
      <c r="P36">
        <v>14037715000</v>
      </c>
      <c r="Q36">
        <v>-9.8485812999999993</v>
      </c>
      <c r="R36" s="20"/>
      <c r="S36">
        <v>39320000000</v>
      </c>
      <c r="T36">
        <v>-6.6577444000000003</v>
      </c>
      <c r="U36" s="20"/>
      <c r="V36" s="6">
        <f t="shared" si="5"/>
        <v>14.635895</v>
      </c>
      <c r="W36" s="6">
        <f t="shared" si="6"/>
        <v>-8.3010798000000001</v>
      </c>
      <c r="X36" s="44">
        <f t="shared" si="7"/>
        <v>-8.3579369000000003</v>
      </c>
      <c r="Y36" s="44">
        <f t="shared" si="8"/>
        <v>-8.5341930000000001</v>
      </c>
      <c r="Z36" s="44">
        <f t="shared" si="9"/>
        <v>-8.8245544000000002</v>
      </c>
      <c r="AA36" s="44"/>
      <c r="AB36" s="44"/>
      <c r="AC36" s="20"/>
    </row>
    <row r="37" spans="2:29" x14ac:dyDescent="0.25">
      <c r="B37">
        <v>14187260000</v>
      </c>
      <c r="C37">
        <v>-7.6092323999999998</v>
      </c>
      <c r="D37" s="20"/>
      <c r="E37">
        <v>39480000000</v>
      </c>
      <c r="F37">
        <v>-6.2747383000000001</v>
      </c>
      <c r="G37" s="20"/>
      <c r="H37" s="6">
        <f t="shared" si="0"/>
        <v>14.785439999999999</v>
      </c>
      <c r="I37" s="6">
        <f t="shared" si="1"/>
        <v>-6.7482495</v>
      </c>
      <c r="J37" s="44">
        <f t="shared" si="2"/>
        <v>-7.0089034999999997</v>
      </c>
      <c r="K37" s="44">
        <f t="shared" si="3"/>
        <v>-7.5621333000000002</v>
      </c>
      <c r="L37" s="44">
        <f t="shared" si="4"/>
        <v>-8.5864572999999993</v>
      </c>
      <c r="M37" s="44"/>
      <c r="N37" s="44"/>
      <c r="P37">
        <v>14187260000</v>
      </c>
      <c r="Q37">
        <v>-9.4265995</v>
      </c>
      <c r="R37" s="20"/>
      <c r="S37">
        <v>39480000000</v>
      </c>
      <c r="T37">
        <v>-6.6766515000000002</v>
      </c>
      <c r="U37" s="20"/>
      <c r="V37" s="6">
        <f t="shared" si="5"/>
        <v>14.785439999999999</v>
      </c>
      <c r="W37" s="6">
        <f t="shared" si="6"/>
        <v>-7.9583162999999999</v>
      </c>
      <c r="X37" s="44">
        <f t="shared" si="7"/>
        <v>-7.9815106</v>
      </c>
      <c r="Y37" s="44">
        <f t="shared" si="8"/>
        <v>-8.1306019000000003</v>
      </c>
      <c r="Z37" s="44">
        <f t="shared" si="9"/>
        <v>-8.3824004999999993</v>
      </c>
      <c r="AA37" s="44"/>
      <c r="AB37" s="44"/>
      <c r="AC37" s="20"/>
    </row>
    <row r="38" spans="2:29" x14ac:dyDescent="0.25">
      <c r="B38">
        <v>14336805000</v>
      </c>
      <c r="C38">
        <v>-7.3623194999999999</v>
      </c>
      <c r="D38" s="20"/>
      <c r="E38">
        <v>39640000000</v>
      </c>
      <c r="F38">
        <v>-6.2662548999999999</v>
      </c>
      <c r="G38" s="20"/>
      <c r="H38" s="6">
        <f t="shared" si="0"/>
        <v>14.934984999999999</v>
      </c>
      <c r="I38" s="6">
        <f t="shared" si="1"/>
        <v>-6.5574570000000003</v>
      </c>
      <c r="J38" s="44">
        <f t="shared" si="2"/>
        <v>-6.7356496000000003</v>
      </c>
      <c r="K38" s="44">
        <f t="shared" si="3"/>
        <v>-7.1885076000000003</v>
      </c>
      <c r="L38" s="44">
        <f t="shared" si="4"/>
        <v>-8.0559235000000005</v>
      </c>
      <c r="M38" s="44"/>
      <c r="N38" s="44"/>
      <c r="P38">
        <v>14336805000</v>
      </c>
      <c r="Q38">
        <v>-9.0305099000000002</v>
      </c>
      <c r="R38" s="20"/>
      <c r="S38">
        <v>39640000000</v>
      </c>
      <c r="T38">
        <v>-6.6937819000000003</v>
      </c>
      <c r="U38" s="20"/>
      <c r="V38" s="6">
        <f t="shared" si="5"/>
        <v>14.934984999999999</v>
      </c>
      <c r="W38" s="6">
        <f t="shared" si="6"/>
        <v>-7.6267357000000002</v>
      </c>
      <c r="X38" s="44">
        <f t="shared" si="7"/>
        <v>-7.6602430000000004</v>
      </c>
      <c r="Y38" s="44">
        <f t="shared" si="8"/>
        <v>-7.8131389999999996</v>
      </c>
      <c r="Z38" s="44">
        <f t="shared" si="9"/>
        <v>-8.0740738000000007</v>
      </c>
      <c r="AA38" s="44"/>
      <c r="AB38" s="44"/>
      <c r="AC38" s="20"/>
    </row>
    <row r="39" spans="2:29" x14ac:dyDescent="0.25">
      <c r="B39">
        <v>14486350000</v>
      </c>
      <c r="C39">
        <v>-7.1447567999999997</v>
      </c>
      <c r="D39" s="20"/>
      <c r="E39">
        <v>39800000000</v>
      </c>
      <c r="F39">
        <v>-6.2448750000000004</v>
      </c>
      <c r="G39" s="20"/>
      <c r="H39" s="6">
        <f t="shared" si="0"/>
        <v>15.084530000000001</v>
      </c>
      <c r="I39" s="6">
        <f t="shared" si="1"/>
        <v>-6.3507847999999996</v>
      </c>
      <c r="J39" s="44">
        <f t="shared" si="2"/>
        <v>-6.5725674999999999</v>
      </c>
      <c r="K39" s="44">
        <f t="shared" si="3"/>
        <v>-6.9622083000000003</v>
      </c>
      <c r="L39" s="44">
        <f t="shared" si="4"/>
        <v>-7.6774548999999999</v>
      </c>
      <c r="M39" s="44"/>
      <c r="N39" s="44"/>
      <c r="P39">
        <v>14486350000</v>
      </c>
      <c r="Q39">
        <v>-8.6572169999999993</v>
      </c>
      <c r="R39" s="20"/>
      <c r="S39">
        <v>39800000000</v>
      </c>
      <c r="T39">
        <v>-6.7238131000000001</v>
      </c>
      <c r="U39" s="20"/>
      <c r="V39" s="6">
        <f t="shared" si="5"/>
        <v>15.084530000000001</v>
      </c>
      <c r="W39" s="6">
        <f t="shared" si="6"/>
        <v>-7.3238034000000001</v>
      </c>
      <c r="X39" s="44">
        <f t="shared" si="7"/>
        <v>-7.3907522999999999</v>
      </c>
      <c r="Y39" s="44">
        <f t="shared" si="8"/>
        <v>-7.5609956</v>
      </c>
      <c r="Z39" s="44">
        <f t="shared" si="9"/>
        <v>-7.8530230999999997</v>
      </c>
      <c r="AA39" s="44"/>
      <c r="AB39" s="44"/>
      <c r="AC39" s="20"/>
    </row>
    <row r="40" spans="2:29" x14ac:dyDescent="0.25">
      <c r="B40">
        <v>14635895000</v>
      </c>
      <c r="C40">
        <v>-6.9482393</v>
      </c>
      <c r="D40" s="20"/>
      <c r="E40">
        <v>39960000000</v>
      </c>
      <c r="F40">
        <v>-6.2360462999999999</v>
      </c>
      <c r="G40" s="20"/>
      <c r="H40" s="6">
        <f t="shared" si="0"/>
        <v>15.234075000000001</v>
      </c>
      <c r="I40" s="6">
        <f t="shared" si="1"/>
        <v>-6.1453958000000002</v>
      </c>
      <c r="J40" s="44">
        <f t="shared" si="2"/>
        <v>-6.3604440999999996</v>
      </c>
      <c r="K40" s="44">
        <f t="shared" si="3"/>
        <v>-6.7139053000000004</v>
      </c>
      <c r="L40" s="44">
        <f t="shared" si="4"/>
        <v>-7.2984872000000003</v>
      </c>
      <c r="M40" s="44"/>
      <c r="N40" s="44"/>
      <c r="P40">
        <v>14635895000</v>
      </c>
      <c r="Q40">
        <v>-8.3010798000000001</v>
      </c>
      <c r="R40" s="20"/>
      <c r="S40">
        <v>39960000000</v>
      </c>
      <c r="T40">
        <v>-6.7584023000000002</v>
      </c>
      <c r="U40" s="20"/>
      <c r="V40" s="6">
        <f t="shared" si="5"/>
        <v>15.234075000000001</v>
      </c>
      <c r="W40" s="6">
        <f t="shared" si="6"/>
        <v>-7.0603961999999996</v>
      </c>
      <c r="X40" s="44">
        <f t="shared" si="7"/>
        <v>-7.0920334</v>
      </c>
      <c r="Y40" s="44">
        <f t="shared" si="8"/>
        <v>-7.2549299999999999</v>
      </c>
      <c r="Z40" s="44">
        <f t="shared" si="9"/>
        <v>-7.5315536999999999</v>
      </c>
      <c r="AA40" s="44"/>
      <c r="AB40" s="44"/>
      <c r="AC40" s="20"/>
    </row>
    <row r="41" spans="2:29" x14ac:dyDescent="0.25">
      <c r="B41">
        <v>14785440000</v>
      </c>
      <c r="C41">
        <v>-6.7482495</v>
      </c>
      <c r="D41" s="20"/>
      <c r="E41">
        <v>40120000000</v>
      </c>
      <c r="F41">
        <v>-6.2317065999999999</v>
      </c>
      <c r="G41" s="20"/>
      <c r="H41" s="6">
        <f t="shared" si="0"/>
        <v>15.383620000000001</v>
      </c>
      <c r="I41" s="6">
        <f t="shared" si="1"/>
        <v>-5.9379996999999998</v>
      </c>
      <c r="J41" s="44">
        <f t="shared" si="2"/>
        <v>-6.1421789999999996</v>
      </c>
      <c r="K41" s="44">
        <f t="shared" si="3"/>
        <v>-6.4587965000000001</v>
      </c>
      <c r="L41" s="44">
        <f t="shared" si="4"/>
        <v>-6.9291124000000002</v>
      </c>
      <c r="M41" s="44"/>
      <c r="N41" s="44"/>
      <c r="P41">
        <v>14785440000</v>
      </c>
      <c r="Q41">
        <v>-7.9583162999999999</v>
      </c>
      <c r="R41" s="20"/>
      <c r="S41">
        <v>40120000000</v>
      </c>
      <c r="T41">
        <v>-6.7958869999999996</v>
      </c>
      <c r="U41" s="20"/>
      <c r="V41" s="6">
        <f t="shared" si="5"/>
        <v>15.383620000000001</v>
      </c>
      <c r="W41" s="6">
        <f t="shared" si="6"/>
        <v>-6.8068365999999996</v>
      </c>
      <c r="X41" s="44">
        <f t="shared" si="7"/>
        <v>-6.8369989000000002</v>
      </c>
      <c r="Y41" s="44">
        <f t="shared" si="8"/>
        <v>-6.9728130999999998</v>
      </c>
      <c r="Z41" s="44">
        <f t="shared" si="9"/>
        <v>-7.2028984999999999</v>
      </c>
      <c r="AA41" s="44"/>
      <c r="AB41" s="44"/>
      <c r="AC41" s="20"/>
    </row>
    <row r="42" spans="2:29" x14ac:dyDescent="0.25">
      <c r="B42">
        <v>14934985000</v>
      </c>
      <c r="C42">
        <v>-6.5574570000000003</v>
      </c>
      <c r="D42" s="20"/>
      <c r="E42">
        <v>40280000000</v>
      </c>
      <c r="F42">
        <v>-6.2426108999999999</v>
      </c>
      <c r="G42" s="20"/>
      <c r="H42" s="6">
        <f t="shared" si="0"/>
        <v>15.533165</v>
      </c>
      <c r="I42" s="6">
        <f t="shared" si="1"/>
        <v>-5.7356033000000002</v>
      </c>
      <c r="J42" s="44">
        <f t="shared" si="2"/>
        <v>-5.8865194000000001</v>
      </c>
      <c r="K42" s="44">
        <f t="shared" si="3"/>
        <v>-6.1481509000000001</v>
      </c>
      <c r="L42" s="44">
        <f t="shared" si="4"/>
        <v>-6.4998063999999998</v>
      </c>
      <c r="M42" s="44"/>
      <c r="N42" s="44"/>
      <c r="P42">
        <v>14934985000</v>
      </c>
      <c r="Q42">
        <v>-7.6267357000000002</v>
      </c>
      <c r="R42" s="20"/>
      <c r="S42">
        <v>40280000000</v>
      </c>
      <c r="T42">
        <v>-6.8333187000000004</v>
      </c>
      <c r="U42" s="20"/>
      <c r="V42" s="6">
        <f t="shared" si="5"/>
        <v>15.533165</v>
      </c>
      <c r="W42" s="6">
        <f t="shared" si="6"/>
        <v>-6.5605383000000002</v>
      </c>
      <c r="X42" s="44">
        <f t="shared" si="7"/>
        <v>-6.5965613999999997</v>
      </c>
      <c r="Y42" s="44">
        <f t="shared" si="8"/>
        <v>-6.7059302000000001</v>
      </c>
      <c r="Z42" s="44">
        <f t="shared" si="9"/>
        <v>-6.8786038999999999</v>
      </c>
      <c r="AA42" s="44"/>
      <c r="AB42" s="44"/>
      <c r="AC42" s="20"/>
    </row>
    <row r="43" spans="2:29" x14ac:dyDescent="0.25">
      <c r="B43">
        <v>15084530000</v>
      </c>
      <c r="C43">
        <v>-6.3507847999999996</v>
      </c>
      <c r="D43" s="20"/>
      <c r="E43">
        <v>40440000000</v>
      </c>
      <c r="F43">
        <v>-6.2553581999999999</v>
      </c>
      <c r="G43" s="20"/>
      <c r="H43" s="6">
        <f t="shared" si="0"/>
        <v>15.68271</v>
      </c>
      <c r="I43" s="6">
        <f t="shared" si="1"/>
        <v>-5.5345129999999996</v>
      </c>
      <c r="J43" s="44">
        <f t="shared" si="2"/>
        <v>-5.6254391999999998</v>
      </c>
      <c r="K43" s="44">
        <f t="shared" si="3"/>
        <v>-5.8234991999999997</v>
      </c>
      <c r="L43" s="44">
        <f t="shared" si="4"/>
        <v>-6.0748553000000003</v>
      </c>
      <c r="M43" s="44"/>
      <c r="N43" s="44"/>
      <c r="P43">
        <v>15084530000</v>
      </c>
      <c r="Q43">
        <v>-7.3238034000000001</v>
      </c>
      <c r="R43" s="20"/>
      <c r="S43">
        <v>40440000000</v>
      </c>
      <c r="T43">
        <v>-6.8841299999999999</v>
      </c>
      <c r="U43" s="20"/>
      <c r="V43" s="6">
        <f t="shared" si="5"/>
        <v>15.68271</v>
      </c>
      <c r="W43" s="6">
        <f t="shared" si="6"/>
        <v>-6.3247327999999996</v>
      </c>
      <c r="X43" s="44">
        <f t="shared" si="7"/>
        <v>-6.3683543</v>
      </c>
      <c r="Y43" s="44">
        <f t="shared" si="8"/>
        <v>-6.4600223999999997</v>
      </c>
      <c r="Z43" s="44">
        <f t="shared" si="9"/>
        <v>-6.599977</v>
      </c>
      <c r="AA43" s="44"/>
      <c r="AB43" s="44"/>
      <c r="AC43" s="20"/>
    </row>
    <row r="44" spans="2:29" x14ac:dyDescent="0.25">
      <c r="B44">
        <v>15234075000</v>
      </c>
      <c r="C44">
        <v>-6.1453958000000002</v>
      </c>
      <c r="D44" s="20"/>
      <c r="E44">
        <v>40600000000</v>
      </c>
      <c r="F44">
        <v>-6.2846922999999997</v>
      </c>
      <c r="G44" s="20"/>
      <c r="H44" s="6">
        <f t="shared" si="0"/>
        <v>15.832255</v>
      </c>
      <c r="I44" s="6">
        <f t="shared" si="1"/>
        <v>-5.3496480000000002</v>
      </c>
      <c r="J44" s="44">
        <f t="shared" si="2"/>
        <v>-5.4592304</v>
      </c>
      <c r="K44" s="44">
        <f t="shared" si="3"/>
        <v>-5.6172915000000003</v>
      </c>
      <c r="L44" s="44">
        <f t="shared" si="4"/>
        <v>-5.8173442</v>
      </c>
      <c r="M44" s="44"/>
      <c r="N44" s="44"/>
      <c r="P44">
        <v>15234075000</v>
      </c>
      <c r="Q44">
        <v>-7.0603961999999996</v>
      </c>
      <c r="R44" s="20"/>
      <c r="S44">
        <v>40600000000</v>
      </c>
      <c r="T44">
        <v>-6.9320792999999998</v>
      </c>
      <c r="U44" s="20"/>
      <c r="V44" s="6">
        <f t="shared" si="5"/>
        <v>15.832255</v>
      </c>
      <c r="W44" s="6">
        <f t="shared" si="6"/>
        <v>-6.1068106000000002</v>
      </c>
      <c r="X44" s="44">
        <f t="shared" si="7"/>
        <v>-6.1445594000000003</v>
      </c>
      <c r="Y44" s="44">
        <f t="shared" si="8"/>
        <v>-6.2377032999999997</v>
      </c>
      <c r="Z44" s="44">
        <f t="shared" si="9"/>
        <v>-6.3647331999999999</v>
      </c>
      <c r="AA44" s="44"/>
      <c r="AB44" s="44"/>
      <c r="AC44" s="20"/>
    </row>
    <row r="45" spans="2:29" x14ac:dyDescent="0.25">
      <c r="B45">
        <v>15383620000</v>
      </c>
      <c r="C45">
        <v>-5.9379996999999998</v>
      </c>
      <c r="D45" s="20"/>
      <c r="E45">
        <v>40760000000</v>
      </c>
      <c r="F45">
        <v>-6.2986608000000004</v>
      </c>
      <c r="G45" s="20"/>
      <c r="H45" s="6">
        <f t="shared" si="0"/>
        <v>15.9818</v>
      </c>
      <c r="I45" s="6">
        <f t="shared" si="1"/>
        <v>-5.2092194999999997</v>
      </c>
      <c r="J45" s="44">
        <f t="shared" si="2"/>
        <v>-5.2698707999999996</v>
      </c>
      <c r="K45" s="44">
        <f t="shared" si="3"/>
        <v>-5.4085378999999998</v>
      </c>
      <c r="L45" s="44">
        <f t="shared" si="4"/>
        <v>-5.5795516999999997</v>
      </c>
      <c r="M45" s="44"/>
      <c r="N45" s="44"/>
      <c r="P45">
        <v>15383620000</v>
      </c>
      <c r="Q45">
        <v>-6.8068365999999996</v>
      </c>
      <c r="R45" s="20"/>
      <c r="S45">
        <v>40760000000</v>
      </c>
      <c r="T45">
        <v>-6.9664183</v>
      </c>
      <c r="U45" s="20"/>
      <c r="V45" s="6">
        <f t="shared" si="5"/>
        <v>15.9818</v>
      </c>
      <c r="W45" s="6">
        <f t="shared" si="6"/>
        <v>-5.9098306000000003</v>
      </c>
      <c r="X45" s="44">
        <f t="shared" si="7"/>
        <v>-5.9064421999999999</v>
      </c>
      <c r="Y45" s="44">
        <f t="shared" si="8"/>
        <v>-5.9872230999999996</v>
      </c>
      <c r="Z45" s="44">
        <f t="shared" si="9"/>
        <v>-6.0948405000000001</v>
      </c>
      <c r="AA45" s="44"/>
      <c r="AB45" s="44"/>
      <c r="AC45" s="20"/>
    </row>
    <row r="46" spans="2:29" x14ac:dyDescent="0.25">
      <c r="B46">
        <v>15533165000</v>
      </c>
      <c r="C46">
        <v>-5.7356033000000002</v>
      </c>
      <c r="D46" s="20"/>
      <c r="E46">
        <v>40920000000</v>
      </c>
      <c r="F46">
        <v>-6.3107952999999997</v>
      </c>
      <c r="G46" s="20"/>
      <c r="H46" s="6">
        <f t="shared" si="0"/>
        <v>16.131345</v>
      </c>
      <c r="I46" s="6">
        <f t="shared" si="1"/>
        <v>-5.0628190000000002</v>
      </c>
      <c r="J46" s="44">
        <f t="shared" si="2"/>
        <v>-5.1492490999999996</v>
      </c>
      <c r="K46" s="44">
        <f t="shared" si="3"/>
        <v>-5.2748337000000003</v>
      </c>
      <c r="L46" s="44">
        <f t="shared" si="4"/>
        <v>-5.4277835000000003</v>
      </c>
      <c r="M46" s="44"/>
      <c r="N46" s="44"/>
      <c r="P46">
        <v>15533165000</v>
      </c>
      <c r="Q46">
        <v>-6.5605383000000002</v>
      </c>
      <c r="R46" s="20"/>
      <c r="S46">
        <v>40920000000</v>
      </c>
      <c r="T46">
        <v>-6.9924144999999998</v>
      </c>
      <c r="U46" s="20"/>
      <c r="V46" s="6">
        <f t="shared" si="5"/>
        <v>16.131345</v>
      </c>
      <c r="W46" s="6">
        <f t="shared" si="6"/>
        <v>-5.6983891</v>
      </c>
      <c r="X46" s="44">
        <f t="shared" si="7"/>
        <v>-5.7497262999999998</v>
      </c>
      <c r="Y46" s="44">
        <f t="shared" si="8"/>
        <v>-5.8272285000000004</v>
      </c>
      <c r="Z46" s="44">
        <f t="shared" si="9"/>
        <v>-5.9219068999999998</v>
      </c>
      <c r="AA46" s="44"/>
      <c r="AB46" s="44"/>
      <c r="AC46" s="20"/>
    </row>
    <row r="47" spans="2:29" x14ac:dyDescent="0.25">
      <c r="B47">
        <v>15682710000</v>
      </c>
      <c r="C47">
        <v>-5.5345129999999996</v>
      </c>
      <c r="D47" s="20"/>
      <c r="E47">
        <v>41080000000</v>
      </c>
      <c r="F47">
        <v>-6.3124169999999999</v>
      </c>
      <c r="G47" s="20"/>
      <c r="H47" s="6">
        <f t="shared" si="0"/>
        <v>16.280889999999999</v>
      </c>
      <c r="I47" s="6">
        <f t="shared" si="1"/>
        <v>-4.9618158000000001</v>
      </c>
      <c r="J47" s="44">
        <f t="shared" si="2"/>
        <v>-4.9922475999999998</v>
      </c>
      <c r="K47" s="44">
        <f t="shared" si="3"/>
        <v>-5.1074828999999999</v>
      </c>
      <c r="L47" s="44">
        <f t="shared" si="4"/>
        <v>-5.2388873</v>
      </c>
      <c r="M47" s="44"/>
      <c r="N47" s="44"/>
      <c r="P47">
        <v>15682710000</v>
      </c>
      <c r="Q47">
        <v>-6.3247327999999996</v>
      </c>
      <c r="R47" s="20"/>
      <c r="S47">
        <v>41080000000</v>
      </c>
      <c r="T47">
        <v>-7.0036601999999997</v>
      </c>
      <c r="U47" s="20"/>
      <c r="V47" s="6">
        <f t="shared" si="5"/>
        <v>16.280889999999999</v>
      </c>
      <c r="W47" s="6">
        <f t="shared" si="6"/>
        <v>-5.5358581999999998</v>
      </c>
      <c r="X47" s="44">
        <f t="shared" si="7"/>
        <v>-5.5574589000000003</v>
      </c>
      <c r="Y47" s="44">
        <f t="shared" si="8"/>
        <v>-5.6273713000000001</v>
      </c>
      <c r="Z47" s="44">
        <f t="shared" si="9"/>
        <v>-5.7090063000000004</v>
      </c>
      <c r="AA47" s="44"/>
      <c r="AB47" s="44"/>
      <c r="AC47" s="20"/>
    </row>
    <row r="48" spans="2:29" x14ac:dyDescent="0.25">
      <c r="B48">
        <v>15832255000</v>
      </c>
      <c r="C48">
        <v>-5.3496480000000002</v>
      </c>
      <c r="D48" s="20"/>
      <c r="E48">
        <v>41240000000</v>
      </c>
      <c r="F48">
        <v>-6.2999983000000004</v>
      </c>
      <c r="G48" s="20"/>
      <c r="H48" s="6">
        <f t="shared" si="0"/>
        <v>16.430434999999999</v>
      </c>
      <c r="I48" s="6">
        <f t="shared" si="1"/>
        <v>-4.8598508999999996</v>
      </c>
      <c r="J48" s="44">
        <f t="shared" si="2"/>
        <v>-4.9041090000000001</v>
      </c>
      <c r="K48" s="44">
        <f t="shared" si="3"/>
        <v>-5.0049672000000003</v>
      </c>
      <c r="L48" s="44">
        <f t="shared" si="4"/>
        <v>-5.1151723999999996</v>
      </c>
      <c r="M48" s="44"/>
      <c r="N48" s="44"/>
      <c r="P48">
        <v>15832255000</v>
      </c>
      <c r="Q48">
        <v>-6.1068106000000002</v>
      </c>
      <c r="R48" s="20"/>
      <c r="S48">
        <v>41240000000</v>
      </c>
      <c r="T48">
        <v>-6.9945978999999996</v>
      </c>
      <c r="U48" s="20"/>
      <c r="V48" s="6">
        <f t="shared" si="5"/>
        <v>16.430434999999999</v>
      </c>
      <c r="W48" s="6">
        <f t="shared" si="6"/>
        <v>-5.3813313999999997</v>
      </c>
      <c r="X48" s="44">
        <f t="shared" si="7"/>
        <v>-5.4305496</v>
      </c>
      <c r="Y48" s="44">
        <f t="shared" si="8"/>
        <v>-5.5052237999999996</v>
      </c>
      <c r="Z48" s="44">
        <f t="shared" si="9"/>
        <v>-5.5790286</v>
      </c>
      <c r="AA48" s="44"/>
      <c r="AB48" s="44"/>
      <c r="AC48" s="20"/>
    </row>
    <row r="49" spans="2:29" x14ac:dyDescent="0.25">
      <c r="B49">
        <v>15981800000</v>
      </c>
      <c r="C49">
        <v>-5.2092194999999997</v>
      </c>
      <c r="D49" s="20"/>
      <c r="E49">
        <v>41400000000</v>
      </c>
      <c r="F49">
        <v>-6.2795544000000003</v>
      </c>
      <c r="G49" s="20"/>
      <c r="H49" s="6">
        <f t="shared" si="0"/>
        <v>16.579979999999999</v>
      </c>
      <c r="I49" s="6">
        <f t="shared" si="1"/>
        <v>-4.7908682999999996</v>
      </c>
      <c r="J49" s="44">
        <f t="shared" si="2"/>
        <v>-4.8298378</v>
      </c>
      <c r="K49" s="44">
        <f t="shared" si="3"/>
        <v>-4.9276748000000001</v>
      </c>
      <c r="L49" s="44">
        <f t="shared" si="4"/>
        <v>-5.0310287000000002</v>
      </c>
      <c r="M49" s="44"/>
      <c r="N49" s="44"/>
      <c r="P49">
        <v>15981800000</v>
      </c>
      <c r="Q49">
        <v>-5.9098306000000003</v>
      </c>
      <c r="R49" s="20"/>
      <c r="S49">
        <v>41400000000</v>
      </c>
      <c r="T49">
        <v>-6.9770722000000003</v>
      </c>
      <c r="U49" s="20"/>
      <c r="V49" s="6">
        <f t="shared" si="5"/>
        <v>16.579979999999999</v>
      </c>
      <c r="W49" s="6">
        <f t="shared" si="6"/>
        <v>-5.2742852999999998</v>
      </c>
      <c r="X49" s="44">
        <f t="shared" si="7"/>
        <v>-5.2603087000000004</v>
      </c>
      <c r="Y49" s="44">
        <f t="shared" si="8"/>
        <v>-5.3279696000000003</v>
      </c>
      <c r="Z49" s="44">
        <f t="shared" si="9"/>
        <v>-5.3936609999999998</v>
      </c>
      <c r="AA49" s="44"/>
      <c r="AB49" s="44"/>
      <c r="AC49" s="20"/>
    </row>
    <row r="50" spans="2:29" x14ac:dyDescent="0.25">
      <c r="B50">
        <v>16131345000</v>
      </c>
      <c r="C50">
        <v>-5.0628190000000002</v>
      </c>
      <c r="D50" s="20"/>
      <c r="E50">
        <v>41560000000</v>
      </c>
      <c r="F50">
        <v>-6.2526383000000001</v>
      </c>
      <c r="G50" s="20"/>
      <c r="H50" s="6">
        <f t="shared" si="0"/>
        <v>16.729524999999999</v>
      </c>
      <c r="I50" s="6">
        <f t="shared" si="1"/>
        <v>-4.7670139999999996</v>
      </c>
      <c r="J50" s="44">
        <f t="shared" si="2"/>
        <v>-4.7802606000000001</v>
      </c>
      <c r="K50" s="44">
        <f t="shared" si="3"/>
        <v>-4.8704552999999997</v>
      </c>
      <c r="L50" s="44">
        <f t="shared" si="4"/>
        <v>-4.9682689</v>
      </c>
      <c r="M50" s="44"/>
      <c r="N50" s="44"/>
      <c r="P50">
        <v>16131345000</v>
      </c>
      <c r="Q50">
        <v>-5.6983891</v>
      </c>
      <c r="R50" s="20"/>
      <c r="S50">
        <v>41560000000</v>
      </c>
      <c r="T50">
        <v>-6.9518031999999996</v>
      </c>
      <c r="U50" s="20"/>
      <c r="V50" s="6">
        <f t="shared" si="5"/>
        <v>16.729524999999999</v>
      </c>
      <c r="W50" s="6">
        <f t="shared" si="6"/>
        <v>-5.1766515000000002</v>
      </c>
      <c r="X50" s="44">
        <f t="shared" si="7"/>
        <v>-5.2012485999999996</v>
      </c>
      <c r="Y50" s="44">
        <f t="shared" si="8"/>
        <v>-5.2673186999999997</v>
      </c>
      <c r="Z50" s="44">
        <f t="shared" si="9"/>
        <v>-5.3367614999999997</v>
      </c>
      <c r="AA50" s="44"/>
      <c r="AB50" s="44"/>
      <c r="AC50" s="20"/>
    </row>
    <row r="51" spans="2:29" x14ac:dyDescent="0.25">
      <c r="B51">
        <v>16280890000</v>
      </c>
      <c r="C51">
        <v>-4.9618158000000001</v>
      </c>
      <c r="D51" s="20"/>
      <c r="E51">
        <v>41720000000</v>
      </c>
      <c r="F51">
        <v>-6.2277941999999999</v>
      </c>
      <c r="G51" s="20"/>
      <c r="H51" s="6">
        <f t="shared" si="0"/>
        <v>16.879069999999999</v>
      </c>
      <c r="I51" s="6">
        <f t="shared" si="1"/>
        <v>-4.7766384999999998</v>
      </c>
      <c r="J51" s="44">
        <f t="shared" si="2"/>
        <v>-4.8109107</v>
      </c>
      <c r="K51" s="44">
        <f t="shared" si="3"/>
        <v>-4.9157051999999997</v>
      </c>
      <c r="L51" s="44">
        <f t="shared" si="4"/>
        <v>-5.0253076999999999</v>
      </c>
      <c r="M51" s="44"/>
      <c r="N51" s="44"/>
      <c r="P51">
        <v>16280890000</v>
      </c>
      <c r="Q51">
        <v>-5.5358581999999998</v>
      </c>
      <c r="R51" s="20"/>
      <c r="S51">
        <v>41720000000</v>
      </c>
      <c r="T51">
        <v>-6.9272837999999997</v>
      </c>
      <c r="U51" s="20"/>
      <c r="V51" s="6">
        <f t="shared" si="5"/>
        <v>16.879069999999999</v>
      </c>
      <c r="W51" s="6">
        <f t="shared" si="6"/>
        <v>-5.1286898000000001</v>
      </c>
      <c r="X51" s="44">
        <f t="shared" si="7"/>
        <v>-5.1535335</v>
      </c>
      <c r="Y51" s="44">
        <f t="shared" si="8"/>
        <v>-5.2326012000000004</v>
      </c>
      <c r="Z51" s="44">
        <f t="shared" si="9"/>
        <v>-5.3220524999999999</v>
      </c>
      <c r="AA51" s="44"/>
      <c r="AB51" s="44"/>
      <c r="AC51" s="20"/>
    </row>
    <row r="52" spans="2:29" x14ac:dyDescent="0.25">
      <c r="B52">
        <v>16430435000</v>
      </c>
      <c r="C52">
        <v>-4.8598508999999996</v>
      </c>
      <c r="D52" s="20"/>
      <c r="E52">
        <v>41880000000</v>
      </c>
      <c r="F52">
        <v>-6.2036324</v>
      </c>
      <c r="G52" s="20"/>
      <c r="H52" s="6">
        <f t="shared" si="0"/>
        <v>17.028614999999999</v>
      </c>
      <c r="I52" s="6">
        <f t="shared" si="1"/>
        <v>-4.7891817000000003</v>
      </c>
      <c r="J52" s="44">
        <f t="shared" si="2"/>
        <v>-4.8793515999999997</v>
      </c>
      <c r="K52" s="44">
        <f t="shared" si="3"/>
        <v>-4.9995669999999999</v>
      </c>
      <c r="L52" s="44">
        <f t="shared" si="4"/>
        <v>-5.1118139999999999</v>
      </c>
      <c r="M52" s="44"/>
      <c r="N52" s="44"/>
      <c r="P52">
        <v>16430435000</v>
      </c>
      <c r="Q52">
        <v>-5.3813313999999997</v>
      </c>
      <c r="R52" s="20"/>
      <c r="S52">
        <v>41880000000</v>
      </c>
      <c r="T52">
        <v>-6.9076347</v>
      </c>
      <c r="U52" s="20"/>
      <c r="V52" s="6">
        <f t="shared" si="5"/>
        <v>17.028614999999999</v>
      </c>
      <c r="W52" s="6">
        <f t="shared" si="6"/>
        <v>-5.0910459000000001</v>
      </c>
      <c r="X52" s="44">
        <f t="shared" si="7"/>
        <v>-5.1569982000000003</v>
      </c>
      <c r="Y52" s="44">
        <f t="shared" si="8"/>
        <v>-5.2639374999999999</v>
      </c>
      <c r="Z52" s="44">
        <f t="shared" si="9"/>
        <v>-5.371747</v>
      </c>
      <c r="AA52" s="44"/>
      <c r="AB52" s="44"/>
      <c r="AC52" s="20"/>
    </row>
    <row r="53" spans="2:29" x14ac:dyDescent="0.25">
      <c r="B53">
        <v>16579980000</v>
      </c>
      <c r="C53">
        <v>-4.7908682999999996</v>
      </c>
      <c r="D53" s="20"/>
      <c r="E53">
        <v>42040000000</v>
      </c>
      <c r="F53">
        <v>-6.1897105999999997</v>
      </c>
      <c r="G53" s="20"/>
      <c r="H53" s="6">
        <f t="shared" si="0"/>
        <v>17.178159999999998</v>
      </c>
      <c r="I53" s="6">
        <f t="shared" si="1"/>
        <v>-4.7796307000000002</v>
      </c>
      <c r="J53" s="44">
        <f t="shared" si="2"/>
        <v>-4.9790764000000003</v>
      </c>
      <c r="K53" s="44">
        <f t="shared" si="3"/>
        <v>-5.1125245000000001</v>
      </c>
      <c r="L53" s="44">
        <f t="shared" si="4"/>
        <v>-5.2228446000000002</v>
      </c>
      <c r="M53" s="44"/>
      <c r="N53" s="44"/>
      <c r="P53">
        <v>16579980000</v>
      </c>
      <c r="Q53">
        <v>-5.2742852999999998</v>
      </c>
      <c r="R53" s="20"/>
      <c r="S53">
        <v>42040000000</v>
      </c>
      <c r="T53">
        <v>-6.9006847999999996</v>
      </c>
      <c r="U53" s="20"/>
      <c r="V53" s="6">
        <f t="shared" si="5"/>
        <v>17.178159999999998</v>
      </c>
      <c r="W53" s="6">
        <f t="shared" si="6"/>
        <v>-5.0597424999999996</v>
      </c>
      <c r="X53" s="44">
        <f t="shared" si="7"/>
        <v>-5.1469836000000004</v>
      </c>
      <c r="Y53" s="44">
        <f t="shared" si="8"/>
        <v>-5.2701535000000002</v>
      </c>
      <c r="Z53" s="44">
        <f t="shared" si="9"/>
        <v>-5.3913836000000002</v>
      </c>
      <c r="AA53" s="44"/>
      <c r="AB53" s="44"/>
      <c r="AC53" s="20"/>
    </row>
    <row r="54" spans="2:29" x14ac:dyDescent="0.25">
      <c r="B54">
        <v>16729525000</v>
      </c>
      <c r="C54">
        <v>-4.7670139999999996</v>
      </c>
      <c r="D54" s="20"/>
      <c r="E54">
        <v>42200000000</v>
      </c>
      <c r="F54">
        <v>-6.1810860999999999</v>
      </c>
      <c r="G54" s="20"/>
      <c r="H54" s="6">
        <f t="shared" si="0"/>
        <v>17.327705000000002</v>
      </c>
      <c r="I54" s="6">
        <f t="shared" si="1"/>
        <v>-4.7637415000000001</v>
      </c>
      <c r="J54" s="44">
        <f t="shared" si="2"/>
        <v>-4.9462108999999996</v>
      </c>
      <c r="K54" s="44">
        <f t="shared" si="3"/>
        <v>-5.0898308999999999</v>
      </c>
      <c r="L54" s="44">
        <f t="shared" si="4"/>
        <v>-5.2006407000000001</v>
      </c>
      <c r="M54" s="44"/>
      <c r="N54" s="44"/>
      <c r="P54">
        <v>16729525000</v>
      </c>
      <c r="Q54">
        <v>-5.1766515000000002</v>
      </c>
      <c r="R54" s="20"/>
      <c r="S54">
        <v>42200000000</v>
      </c>
      <c r="T54">
        <v>-6.8972053999999998</v>
      </c>
      <c r="U54" s="20"/>
      <c r="V54" s="6">
        <f t="shared" si="5"/>
        <v>17.327705000000002</v>
      </c>
      <c r="W54" s="6">
        <f t="shared" si="6"/>
        <v>-5.048883</v>
      </c>
      <c r="X54" s="44">
        <f t="shared" si="7"/>
        <v>-5.0851344999999997</v>
      </c>
      <c r="Y54" s="44">
        <f t="shared" si="8"/>
        <v>-5.1967524999999997</v>
      </c>
      <c r="Z54" s="44">
        <f t="shared" si="9"/>
        <v>-5.3025808000000003</v>
      </c>
      <c r="AA54" s="44"/>
      <c r="AB54" s="44"/>
      <c r="AC54" s="20"/>
    </row>
    <row r="55" spans="2:29" x14ac:dyDescent="0.25">
      <c r="B55">
        <v>16879070000</v>
      </c>
      <c r="C55">
        <v>-4.7766384999999998</v>
      </c>
      <c r="D55" s="20"/>
      <c r="E55">
        <v>42360000000</v>
      </c>
      <c r="F55">
        <v>-6.1791687</v>
      </c>
      <c r="G55" s="20"/>
      <c r="H55" s="6">
        <f t="shared" si="0"/>
        <v>17.477250000000002</v>
      </c>
      <c r="I55" s="6">
        <f t="shared" si="1"/>
        <v>-4.7503399999999996</v>
      </c>
      <c r="J55" s="44">
        <f t="shared" si="2"/>
        <v>-4.8604455</v>
      </c>
      <c r="K55" s="44">
        <f t="shared" si="3"/>
        <v>-5.0030121999999997</v>
      </c>
      <c r="L55" s="44">
        <f t="shared" si="4"/>
        <v>-5.1091518000000002</v>
      </c>
      <c r="M55" s="44"/>
      <c r="N55" s="44"/>
      <c r="P55">
        <v>16879070000</v>
      </c>
      <c r="Q55">
        <v>-5.1286898000000001</v>
      </c>
      <c r="R55" s="20"/>
      <c r="S55">
        <v>42360000000</v>
      </c>
      <c r="T55">
        <v>-6.9056911000000003</v>
      </c>
      <c r="U55" s="20"/>
      <c r="V55" s="6">
        <f t="shared" si="5"/>
        <v>17.477250000000002</v>
      </c>
      <c r="W55" s="6">
        <f t="shared" si="6"/>
        <v>-5.0799146000000004</v>
      </c>
      <c r="X55" s="44">
        <f t="shared" si="7"/>
        <v>-5.0812387000000001</v>
      </c>
      <c r="Y55" s="44">
        <f t="shared" si="8"/>
        <v>-5.1826854000000004</v>
      </c>
      <c r="Z55" s="44">
        <f t="shared" si="9"/>
        <v>-5.2793536000000003</v>
      </c>
      <c r="AA55" s="44"/>
      <c r="AB55" s="44"/>
      <c r="AC55" s="20"/>
    </row>
    <row r="56" spans="2:29" x14ac:dyDescent="0.25">
      <c r="B56">
        <v>17028615000</v>
      </c>
      <c r="C56">
        <v>-4.7891817000000003</v>
      </c>
      <c r="E56">
        <v>42520000000</v>
      </c>
      <c r="F56">
        <v>-6.1760225000000002</v>
      </c>
      <c r="H56" s="6">
        <f t="shared" si="0"/>
        <v>17.626795000000001</v>
      </c>
      <c r="I56" s="6">
        <f t="shared" si="1"/>
        <v>-4.7315497000000004</v>
      </c>
      <c r="J56" s="44">
        <f t="shared" si="2"/>
        <v>-4.8479847999999999</v>
      </c>
      <c r="K56" s="44">
        <f t="shared" si="3"/>
        <v>-5.0061798</v>
      </c>
      <c r="L56" s="44">
        <f t="shared" si="4"/>
        <v>-5.1183642999999996</v>
      </c>
      <c r="M56" s="44"/>
      <c r="N56" s="44"/>
      <c r="P56">
        <v>17028615000</v>
      </c>
      <c r="Q56">
        <v>-5.0910459000000001</v>
      </c>
      <c r="S56">
        <v>42520000000</v>
      </c>
      <c r="T56">
        <v>-6.9098677999999998</v>
      </c>
      <c r="V56" s="6">
        <f t="shared" si="5"/>
        <v>17.626795000000001</v>
      </c>
      <c r="W56" s="6">
        <f t="shared" si="6"/>
        <v>-5.1547079</v>
      </c>
      <c r="X56" s="44">
        <f t="shared" si="7"/>
        <v>-5.1418271000000004</v>
      </c>
      <c r="Y56" s="44">
        <f t="shared" si="8"/>
        <v>-5.2472538999999996</v>
      </c>
      <c r="Z56" s="44">
        <f t="shared" si="9"/>
        <v>-5.3350654000000004</v>
      </c>
      <c r="AA56" s="44"/>
      <c r="AB56" s="44"/>
    </row>
    <row r="57" spans="2:29" x14ac:dyDescent="0.25">
      <c r="B57">
        <v>17178160000</v>
      </c>
      <c r="C57">
        <v>-4.7796307000000002</v>
      </c>
      <c r="E57">
        <v>42680000000</v>
      </c>
      <c r="F57">
        <v>-6.1786728000000002</v>
      </c>
      <c r="H57" s="6">
        <f t="shared" si="0"/>
        <v>17.776340000000001</v>
      </c>
      <c r="I57" s="6">
        <f t="shared" si="1"/>
        <v>-4.7238997999999999</v>
      </c>
      <c r="J57" s="44">
        <f t="shared" si="2"/>
        <v>-4.8968395999999998</v>
      </c>
      <c r="K57" s="44">
        <f t="shared" si="3"/>
        <v>-5.0542544999999999</v>
      </c>
      <c r="L57" s="44">
        <f t="shared" si="4"/>
        <v>-5.1655730999999996</v>
      </c>
      <c r="M57" s="44"/>
      <c r="N57" s="44"/>
      <c r="P57">
        <v>17178160000</v>
      </c>
      <c r="Q57">
        <v>-5.0597424999999996</v>
      </c>
      <c r="S57">
        <v>42680000000</v>
      </c>
      <c r="T57">
        <v>-6.9293613000000001</v>
      </c>
      <c r="V57" s="6">
        <f t="shared" si="5"/>
        <v>17.776340000000001</v>
      </c>
      <c r="W57" s="6">
        <f t="shared" si="6"/>
        <v>-5.2175244999999997</v>
      </c>
      <c r="X57" s="44">
        <f t="shared" si="7"/>
        <v>-5.3153892000000003</v>
      </c>
      <c r="Y57" s="44">
        <f t="shared" si="8"/>
        <v>-5.4310945999999998</v>
      </c>
      <c r="Z57" s="44">
        <f t="shared" si="9"/>
        <v>-5.5301980999999998</v>
      </c>
      <c r="AA57" s="44"/>
      <c r="AB57" s="44"/>
    </row>
    <row r="58" spans="2:29" x14ac:dyDescent="0.25">
      <c r="B58">
        <v>17327705000</v>
      </c>
      <c r="C58">
        <v>-4.7637415000000001</v>
      </c>
      <c r="E58">
        <v>42840000000</v>
      </c>
      <c r="F58">
        <v>-6.1692733999999998</v>
      </c>
      <c r="H58" s="6">
        <f t="shared" si="0"/>
        <v>17.925885000000001</v>
      </c>
      <c r="I58" s="6">
        <f t="shared" si="1"/>
        <v>-4.7090607000000002</v>
      </c>
      <c r="J58" s="44">
        <f t="shared" si="2"/>
        <v>-5.0079370000000001</v>
      </c>
      <c r="K58" s="44">
        <f t="shared" si="3"/>
        <v>-5.1886767999999996</v>
      </c>
      <c r="L58" s="44">
        <f t="shared" si="4"/>
        <v>-5.3101019999999997</v>
      </c>
      <c r="M58" s="44"/>
      <c r="N58" s="44"/>
      <c r="P58">
        <v>17327705000</v>
      </c>
      <c r="Q58">
        <v>-5.048883</v>
      </c>
      <c r="S58">
        <v>42840000000</v>
      </c>
      <c r="T58">
        <v>-6.9336032999999997</v>
      </c>
      <c r="V58" s="6">
        <f t="shared" si="5"/>
        <v>17.925885000000001</v>
      </c>
      <c r="W58" s="6">
        <f t="shared" si="6"/>
        <v>-5.2706150999999997</v>
      </c>
      <c r="X58" s="44">
        <f t="shared" si="7"/>
        <v>-5.4348302000000004</v>
      </c>
      <c r="Y58" s="44">
        <f t="shared" si="8"/>
        <v>-5.5691604999999997</v>
      </c>
      <c r="Z58" s="44">
        <f t="shared" si="9"/>
        <v>-5.6752295000000004</v>
      </c>
      <c r="AA58" s="44"/>
      <c r="AB58" s="44"/>
    </row>
    <row r="59" spans="2:29" x14ac:dyDescent="0.25">
      <c r="B59">
        <v>17477250000</v>
      </c>
      <c r="C59">
        <v>-4.7503399999999996</v>
      </c>
      <c r="E59">
        <v>43000000000</v>
      </c>
      <c r="F59">
        <v>-6.1572456000000004</v>
      </c>
      <c r="H59" s="6">
        <f t="shared" si="0"/>
        <v>18.075430000000001</v>
      </c>
      <c r="I59" s="6">
        <f t="shared" si="1"/>
        <v>-4.6993045999999996</v>
      </c>
      <c r="J59" s="44">
        <f t="shared" si="2"/>
        <v>-4.9436802999999996</v>
      </c>
      <c r="K59" s="44">
        <f t="shared" si="3"/>
        <v>-5.1370605999999999</v>
      </c>
      <c r="L59" s="44">
        <f t="shared" si="4"/>
        <v>-5.2702989999999996</v>
      </c>
      <c r="M59" s="44"/>
      <c r="N59" s="44"/>
      <c r="P59">
        <v>17477250000</v>
      </c>
      <c r="Q59">
        <v>-5.0799146000000004</v>
      </c>
      <c r="S59">
        <v>43000000000</v>
      </c>
      <c r="T59">
        <v>-6.947813</v>
      </c>
      <c r="V59" s="6">
        <f t="shared" si="5"/>
        <v>18.075430000000001</v>
      </c>
      <c r="W59" s="6">
        <f t="shared" si="6"/>
        <v>-5.3311191000000004</v>
      </c>
      <c r="X59" s="44">
        <f t="shared" si="7"/>
        <v>-5.4276356999999997</v>
      </c>
      <c r="Y59" s="44">
        <f t="shared" si="8"/>
        <v>-5.5551329000000003</v>
      </c>
      <c r="Z59" s="44">
        <f t="shared" si="9"/>
        <v>-5.6573447999999997</v>
      </c>
      <c r="AA59" s="44"/>
      <c r="AB59" s="44"/>
    </row>
    <row r="60" spans="2:29" x14ac:dyDescent="0.25">
      <c r="B60">
        <v>17626795000</v>
      </c>
      <c r="C60">
        <v>-4.7315497000000004</v>
      </c>
      <c r="E60">
        <v>43160000000</v>
      </c>
      <c r="F60">
        <v>-6.1416388</v>
      </c>
      <c r="H60" s="6">
        <f t="shared" si="0"/>
        <v>18.224975000000001</v>
      </c>
      <c r="I60" s="6">
        <f t="shared" si="1"/>
        <v>-4.6705351000000004</v>
      </c>
      <c r="J60" s="44">
        <f t="shared" si="2"/>
        <v>-4.8220786999999996</v>
      </c>
      <c r="K60" s="44">
        <f t="shared" si="3"/>
        <v>-5.0040111999999999</v>
      </c>
      <c r="L60" s="44">
        <f t="shared" si="4"/>
        <v>-5.1293154000000003</v>
      </c>
      <c r="M60" s="44"/>
      <c r="N60" s="44"/>
      <c r="P60">
        <v>17626795000</v>
      </c>
      <c r="Q60">
        <v>-5.1547079</v>
      </c>
      <c r="S60">
        <v>43160000000</v>
      </c>
      <c r="T60">
        <v>-6.9545516999999997</v>
      </c>
      <c r="V60" s="6">
        <f t="shared" si="5"/>
        <v>18.224975000000001</v>
      </c>
      <c r="W60" s="6">
        <f t="shared" si="6"/>
        <v>-5.3596706000000003</v>
      </c>
      <c r="X60" s="44">
        <f t="shared" si="7"/>
        <v>-5.4199982000000002</v>
      </c>
      <c r="Y60" s="44">
        <f t="shared" si="8"/>
        <v>-5.5460533999999999</v>
      </c>
      <c r="Z60" s="44">
        <f t="shared" si="9"/>
        <v>-5.6398897000000003</v>
      </c>
      <c r="AA60" s="44"/>
      <c r="AB60" s="44"/>
    </row>
    <row r="61" spans="2:29" x14ac:dyDescent="0.25">
      <c r="B61">
        <v>17776340000</v>
      </c>
      <c r="C61">
        <v>-4.7238997999999999</v>
      </c>
      <c r="E61">
        <v>43320000000</v>
      </c>
      <c r="F61">
        <v>-6.1280770000000002</v>
      </c>
      <c r="H61" s="6">
        <f t="shared" si="0"/>
        <v>18.37452</v>
      </c>
      <c r="I61" s="6">
        <f t="shared" si="1"/>
        <v>-4.6412829999999996</v>
      </c>
      <c r="J61" s="44">
        <f t="shared" si="2"/>
        <v>-4.7166180999999998</v>
      </c>
      <c r="K61" s="44">
        <f t="shared" si="3"/>
        <v>-4.8902774000000004</v>
      </c>
      <c r="L61" s="44">
        <f t="shared" si="4"/>
        <v>-5.0116882</v>
      </c>
      <c r="M61" s="44"/>
      <c r="N61" s="44"/>
      <c r="P61">
        <v>17776340000</v>
      </c>
      <c r="Q61">
        <v>-5.2175244999999997</v>
      </c>
      <c r="S61">
        <v>43320000000</v>
      </c>
      <c r="T61">
        <v>-6.9730239000000003</v>
      </c>
      <c r="V61" s="6">
        <f t="shared" si="5"/>
        <v>18.37452</v>
      </c>
      <c r="W61" s="6">
        <f t="shared" si="6"/>
        <v>-5.3805671000000004</v>
      </c>
      <c r="X61" s="44">
        <f t="shared" si="7"/>
        <v>-5.4223676000000003</v>
      </c>
      <c r="Y61" s="44">
        <f t="shared" si="8"/>
        <v>-5.5327387000000003</v>
      </c>
      <c r="Z61" s="44">
        <f t="shared" si="9"/>
        <v>-5.6162704999999997</v>
      </c>
      <c r="AA61" s="44"/>
      <c r="AB61" s="44"/>
    </row>
    <row r="62" spans="2:29" x14ac:dyDescent="0.25">
      <c r="B62">
        <v>17925885000</v>
      </c>
      <c r="C62">
        <v>-4.7090607000000002</v>
      </c>
      <c r="E62">
        <v>43480000000</v>
      </c>
      <c r="F62">
        <v>-6.1121249000000004</v>
      </c>
      <c r="H62" s="6">
        <f t="shared" si="0"/>
        <v>18.524065</v>
      </c>
      <c r="I62" s="6">
        <f t="shared" si="1"/>
        <v>-4.6183825000000001</v>
      </c>
      <c r="J62" s="44">
        <f t="shared" si="2"/>
        <v>-4.7045288000000003</v>
      </c>
      <c r="K62" s="44">
        <f t="shared" si="3"/>
        <v>-4.8566669999999998</v>
      </c>
      <c r="L62" s="44">
        <f t="shared" si="4"/>
        <v>-4.9630846999999996</v>
      </c>
      <c r="M62" s="44"/>
      <c r="N62" s="44"/>
      <c r="P62">
        <v>17925885000</v>
      </c>
      <c r="Q62">
        <v>-5.2706150999999997</v>
      </c>
      <c r="S62">
        <v>43480000000</v>
      </c>
      <c r="T62">
        <v>-6.9735025999999998</v>
      </c>
      <c r="V62" s="6">
        <f t="shared" si="5"/>
        <v>18.524065</v>
      </c>
      <c r="W62" s="6">
        <f t="shared" si="6"/>
        <v>-5.4233203000000003</v>
      </c>
      <c r="X62" s="44">
        <f t="shared" si="7"/>
        <v>-5.5502590999999999</v>
      </c>
      <c r="Y62" s="44">
        <f t="shared" si="8"/>
        <v>-5.6682873000000003</v>
      </c>
      <c r="Z62" s="44">
        <f t="shared" si="9"/>
        <v>-5.7480159000000004</v>
      </c>
      <c r="AA62" s="44"/>
      <c r="AB62" s="44"/>
    </row>
    <row r="63" spans="2:29" x14ac:dyDescent="0.25">
      <c r="B63">
        <v>18075430000</v>
      </c>
      <c r="C63">
        <v>-4.6993045999999996</v>
      </c>
      <c r="E63">
        <v>43640000000</v>
      </c>
      <c r="F63">
        <v>-6.1130667000000001</v>
      </c>
      <c r="H63" s="6">
        <f t="shared" si="0"/>
        <v>18.67361</v>
      </c>
      <c r="I63" s="6">
        <f t="shared" si="1"/>
        <v>-4.6233072000000002</v>
      </c>
      <c r="J63" s="44">
        <f t="shared" si="2"/>
        <v>-4.7805882000000004</v>
      </c>
      <c r="K63" s="44">
        <f t="shared" si="3"/>
        <v>-4.9582724999999996</v>
      </c>
      <c r="L63" s="44">
        <f t="shared" si="4"/>
        <v>-5.0800400000000003</v>
      </c>
      <c r="M63" s="44"/>
      <c r="N63" s="44"/>
      <c r="P63">
        <v>18075430000</v>
      </c>
      <c r="Q63">
        <v>-5.3311191000000004</v>
      </c>
      <c r="S63">
        <v>43640000000</v>
      </c>
      <c r="T63">
        <v>-6.9956845999999997</v>
      </c>
      <c r="V63" s="6">
        <f t="shared" si="5"/>
        <v>18.67361</v>
      </c>
      <c r="W63" s="6">
        <f t="shared" si="6"/>
        <v>-5.4901980999999997</v>
      </c>
      <c r="X63" s="44">
        <f t="shared" si="7"/>
        <v>-5.6475315000000004</v>
      </c>
      <c r="Y63" s="44">
        <f t="shared" si="8"/>
        <v>-5.7784728999999997</v>
      </c>
      <c r="Z63" s="44">
        <f t="shared" si="9"/>
        <v>-5.8577928999999997</v>
      </c>
      <c r="AA63" s="44"/>
      <c r="AB63" s="44"/>
    </row>
    <row r="64" spans="2:29" x14ac:dyDescent="0.25">
      <c r="B64">
        <v>18224975000</v>
      </c>
      <c r="C64">
        <v>-4.6705351000000004</v>
      </c>
      <c r="E64">
        <v>43800000000</v>
      </c>
      <c r="F64">
        <v>-6.1188644999999999</v>
      </c>
      <c r="H64" s="6">
        <f t="shared" si="0"/>
        <v>18.823155</v>
      </c>
      <c r="I64" s="6">
        <f t="shared" si="1"/>
        <v>-4.6512507999999997</v>
      </c>
      <c r="J64" s="44">
        <f t="shared" si="2"/>
        <v>-4.7631506999999997</v>
      </c>
      <c r="K64" s="44">
        <f t="shared" si="3"/>
        <v>-4.9230900000000002</v>
      </c>
      <c r="L64" s="44">
        <f t="shared" si="4"/>
        <v>-5.0437684000000003</v>
      </c>
      <c r="M64" s="44"/>
      <c r="N64" s="44"/>
      <c r="P64">
        <v>18224975000</v>
      </c>
      <c r="Q64">
        <v>-5.3596706000000003</v>
      </c>
      <c r="S64">
        <v>43800000000</v>
      </c>
      <c r="T64">
        <v>-7.0119739000000001</v>
      </c>
      <c r="V64" s="6">
        <f t="shared" si="5"/>
        <v>18.823155</v>
      </c>
      <c r="W64" s="6">
        <f t="shared" si="6"/>
        <v>-5.5283388999999996</v>
      </c>
      <c r="X64" s="44">
        <f t="shared" si="7"/>
        <v>-5.7007108000000004</v>
      </c>
      <c r="Y64" s="44">
        <f t="shared" si="8"/>
        <v>-5.8336506000000004</v>
      </c>
      <c r="Z64" s="44">
        <f t="shared" si="9"/>
        <v>-5.9135045999999996</v>
      </c>
      <c r="AA64" s="44"/>
      <c r="AB64" s="44"/>
    </row>
    <row r="65" spans="2:28" x14ac:dyDescent="0.25">
      <c r="B65">
        <v>18374520000</v>
      </c>
      <c r="C65">
        <v>-4.6412829999999996</v>
      </c>
      <c r="E65">
        <v>43960000000</v>
      </c>
      <c r="F65">
        <v>-6.1282997000000003</v>
      </c>
      <c r="H65" s="6">
        <f t="shared" si="0"/>
        <v>18.9727</v>
      </c>
      <c r="I65" s="6">
        <f t="shared" si="1"/>
        <v>-4.6641330999999999</v>
      </c>
      <c r="J65" s="44">
        <f t="shared" si="2"/>
        <v>-4.7636104000000001</v>
      </c>
      <c r="K65" s="44">
        <f t="shared" si="3"/>
        <v>-4.8990722</v>
      </c>
      <c r="L65" s="44">
        <f t="shared" si="4"/>
        <v>-5.0105548000000004</v>
      </c>
      <c r="M65" s="44"/>
      <c r="N65" s="44"/>
      <c r="P65">
        <v>18374520000</v>
      </c>
      <c r="Q65">
        <v>-5.3805671000000004</v>
      </c>
      <c r="S65">
        <v>43960000000</v>
      </c>
      <c r="T65">
        <v>-7.0492929999999996</v>
      </c>
      <c r="V65" s="6">
        <f t="shared" si="5"/>
        <v>18.9727</v>
      </c>
      <c r="W65" s="6">
        <f t="shared" si="6"/>
        <v>-5.5696120000000002</v>
      </c>
      <c r="X65" s="44">
        <f t="shared" si="7"/>
        <v>-5.6881203999999999</v>
      </c>
      <c r="Y65" s="44">
        <f t="shared" si="8"/>
        <v>-5.8117576</v>
      </c>
      <c r="Z65" s="44">
        <f t="shared" si="9"/>
        <v>-5.8868051000000001</v>
      </c>
      <c r="AA65" s="44"/>
      <c r="AB65" s="44"/>
    </row>
    <row r="66" spans="2:28" x14ac:dyDescent="0.25">
      <c r="B66">
        <v>18524065000</v>
      </c>
      <c r="C66">
        <v>-4.6183825000000001</v>
      </c>
      <c r="E66">
        <v>44120000000</v>
      </c>
      <c r="F66">
        <v>-6.1395717000000003</v>
      </c>
      <c r="H66" s="6">
        <f t="shared" si="0"/>
        <v>19.122244999999999</v>
      </c>
      <c r="I66" s="6">
        <f t="shared" si="1"/>
        <v>-4.6905222000000002</v>
      </c>
      <c r="J66" s="44">
        <f t="shared" si="2"/>
        <v>-4.7257699999999998</v>
      </c>
      <c r="K66" s="44">
        <f t="shared" si="3"/>
        <v>-4.8154678000000004</v>
      </c>
      <c r="L66" s="44">
        <f t="shared" si="4"/>
        <v>-4.8970203000000003</v>
      </c>
      <c r="M66" s="44"/>
      <c r="N66" s="44"/>
      <c r="P66">
        <v>18524065000</v>
      </c>
      <c r="Q66">
        <v>-5.4233203000000003</v>
      </c>
      <c r="S66">
        <v>44120000000</v>
      </c>
      <c r="T66">
        <v>-7.0880184000000002</v>
      </c>
      <c r="V66" s="6">
        <f t="shared" si="5"/>
        <v>19.122244999999999</v>
      </c>
      <c r="W66" s="6">
        <f t="shared" si="6"/>
        <v>-5.5923543000000002</v>
      </c>
      <c r="X66" s="44">
        <f t="shared" si="7"/>
        <v>-5.6494789000000001</v>
      </c>
      <c r="Y66" s="44">
        <f t="shared" si="8"/>
        <v>-5.7457991000000002</v>
      </c>
      <c r="Z66" s="44">
        <f t="shared" si="9"/>
        <v>-5.8113698999999999</v>
      </c>
      <c r="AA66" s="44"/>
      <c r="AB66" s="44"/>
    </row>
    <row r="67" spans="2:28" x14ac:dyDescent="0.25">
      <c r="B67">
        <v>18673610000</v>
      </c>
      <c r="C67">
        <v>-4.6233072000000002</v>
      </c>
      <c r="E67">
        <v>44280000000</v>
      </c>
      <c r="F67">
        <v>-6.1516317999999997</v>
      </c>
      <c r="H67" s="6">
        <f t="shared" si="0"/>
        <v>19.271789999999999</v>
      </c>
      <c r="I67" s="6">
        <f t="shared" si="1"/>
        <v>-4.7043280999999997</v>
      </c>
      <c r="J67" s="44">
        <f t="shared" si="2"/>
        <v>-4.7543262999999998</v>
      </c>
      <c r="K67" s="44">
        <f t="shared" si="3"/>
        <v>-4.8224621000000001</v>
      </c>
      <c r="L67" s="44">
        <f t="shared" si="4"/>
        <v>-4.8813810000000002</v>
      </c>
      <c r="M67" s="44"/>
      <c r="N67" s="44"/>
      <c r="P67">
        <v>18673610000</v>
      </c>
      <c r="Q67">
        <v>-5.4901980999999997</v>
      </c>
      <c r="S67">
        <v>44280000000</v>
      </c>
      <c r="T67">
        <v>-7.1386064999999999</v>
      </c>
      <c r="V67" s="6">
        <f t="shared" si="5"/>
        <v>19.271789999999999</v>
      </c>
      <c r="W67" s="6">
        <f t="shared" si="6"/>
        <v>-5.6161703999999997</v>
      </c>
      <c r="X67" s="44">
        <f t="shared" si="7"/>
        <v>-5.6732906999999999</v>
      </c>
      <c r="Y67" s="44">
        <f t="shared" si="8"/>
        <v>-5.7580933999999999</v>
      </c>
      <c r="Z67" s="44">
        <f t="shared" si="9"/>
        <v>-5.8114385999999998</v>
      </c>
      <c r="AA67" s="44"/>
      <c r="AB67" s="44"/>
    </row>
    <row r="68" spans="2:28" x14ac:dyDescent="0.25">
      <c r="B68">
        <v>18823155000</v>
      </c>
      <c r="C68">
        <v>-4.6512507999999997</v>
      </c>
      <c r="E68">
        <v>44440000000</v>
      </c>
      <c r="F68">
        <v>-6.1592665000000002</v>
      </c>
      <c r="H68" s="6">
        <f t="shared" si="0"/>
        <v>19.421334999999999</v>
      </c>
      <c r="I68" s="6">
        <f t="shared" si="1"/>
        <v>-4.7263640999999996</v>
      </c>
      <c r="J68" s="44">
        <f t="shared" si="2"/>
        <v>-4.7902126000000003</v>
      </c>
      <c r="K68" s="44">
        <f t="shared" si="3"/>
        <v>-4.8718624000000004</v>
      </c>
      <c r="L68" s="44">
        <f t="shared" si="4"/>
        <v>-4.9296670000000002</v>
      </c>
      <c r="M68" s="44"/>
      <c r="N68" s="44"/>
      <c r="P68">
        <v>18823155000</v>
      </c>
      <c r="Q68">
        <v>-5.5283388999999996</v>
      </c>
      <c r="S68">
        <v>44440000000</v>
      </c>
      <c r="T68">
        <v>-7.1861606</v>
      </c>
      <c r="V68" s="6">
        <f t="shared" si="5"/>
        <v>19.421334999999999</v>
      </c>
      <c r="W68" s="6">
        <f t="shared" si="6"/>
        <v>-5.6568040999999996</v>
      </c>
      <c r="X68" s="44">
        <f t="shared" si="7"/>
        <v>-5.7123236999999998</v>
      </c>
      <c r="Y68" s="44">
        <f t="shared" si="8"/>
        <v>-5.7839451000000004</v>
      </c>
      <c r="Z68" s="44">
        <f t="shared" si="9"/>
        <v>-5.8304790999999998</v>
      </c>
      <c r="AA68" s="44"/>
      <c r="AB68" s="44"/>
    </row>
    <row r="69" spans="2:28" x14ac:dyDescent="0.25">
      <c r="B69">
        <v>18972700000</v>
      </c>
      <c r="C69">
        <v>-4.6641330999999999</v>
      </c>
      <c r="E69">
        <v>44600000000</v>
      </c>
      <c r="F69">
        <v>-6.1677966</v>
      </c>
      <c r="H69" s="6">
        <f t="shared" ref="H69:H132" si="10">B73/1000000000</f>
        <v>19.570879999999999</v>
      </c>
      <c r="I69" s="6">
        <f t="shared" ref="I69:I132" si="11">C73</f>
        <v>-4.7412337999999998</v>
      </c>
      <c r="J69" s="44">
        <f t="shared" ref="J69:J132" si="12">C279</f>
        <v>-4.8071012</v>
      </c>
      <c r="K69" s="44">
        <f t="shared" si="3"/>
        <v>-4.8838625000000002</v>
      </c>
      <c r="L69" s="44">
        <f t="shared" si="4"/>
        <v>-4.9363294</v>
      </c>
      <c r="M69" s="44"/>
      <c r="N69" s="44"/>
      <c r="P69">
        <v>18972700000</v>
      </c>
      <c r="Q69">
        <v>-5.5696120000000002</v>
      </c>
      <c r="S69">
        <v>44600000000</v>
      </c>
      <c r="T69">
        <v>-7.2380152000000004</v>
      </c>
      <c r="V69" s="6">
        <f t="shared" si="5"/>
        <v>19.570879999999999</v>
      </c>
      <c r="W69" s="6">
        <f t="shared" si="6"/>
        <v>-5.6880879000000002</v>
      </c>
      <c r="X69" s="44">
        <f t="shared" si="7"/>
        <v>-5.7487425999999999</v>
      </c>
      <c r="Y69" s="44">
        <f t="shared" si="8"/>
        <v>-5.8166207999999999</v>
      </c>
      <c r="Z69" s="44">
        <f t="shared" si="9"/>
        <v>-5.8533058000000002</v>
      </c>
      <c r="AA69" s="44"/>
      <c r="AB69" s="44"/>
    </row>
    <row r="70" spans="2:28" x14ac:dyDescent="0.25">
      <c r="B70">
        <v>19122245000</v>
      </c>
      <c r="C70">
        <v>-4.6905222000000002</v>
      </c>
      <c r="E70">
        <v>44760000000</v>
      </c>
      <c r="F70">
        <v>-6.1869712000000003</v>
      </c>
      <c r="H70" s="6">
        <f t="shared" si="10"/>
        <v>19.720424999999999</v>
      </c>
      <c r="I70" s="6">
        <f t="shared" si="11"/>
        <v>-4.7567225000000004</v>
      </c>
      <c r="J70" s="44">
        <f t="shared" si="12"/>
        <v>-4.8159776000000001</v>
      </c>
      <c r="K70" s="44">
        <f t="shared" ref="K70:K133" si="13">C486</f>
        <v>-4.9005156000000003</v>
      </c>
      <c r="L70" s="44">
        <f t="shared" ref="L70:L133" si="14">C692</f>
        <v>-4.9524293000000004</v>
      </c>
      <c r="M70" s="44"/>
      <c r="N70" s="44"/>
      <c r="P70">
        <v>19122245000</v>
      </c>
      <c r="Q70">
        <v>-5.5923543000000002</v>
      </c>
      <c r="S70">
        <v>44760000000</v>
      </c>
      <c r="T70">
        <v>-7.2754859999999999</v>
      </c>
      <c r="V70" s="6">
        <f t="shared" ref="V70:V133" si="15">P74/1000000000</f>
        <v>19.720424999999999</v>
      </c>
      <c r="W70" s="6">
        <f t="shared" ref="W70:W133" si="16">Q74</f>
        <v>-5.7125373000000002</v>
      </c>
      <c r="X70" s="44">
        <f t="shared" ref="X70:X133" si="17">Q280</f>
        <v>-5.7478208999999998</v>
      </c>
      <c r="Y70" s="44">
        <f t="shared" ref="Y70:Y133" si="18">Q486</f>
        <v>-5.8007778999999999</v>
      </c>
      <c r="Z70" s="44">
        <f t="shared" ref="Z70:Z133" si="19">Q692</f>
        <v>-5.8276633999999996</v>
      </c>
      <c r="AA70" s="44"/>
      <c r="AB70" s="44"/>
    </row>
    <row r="71" spans="2:28" x14ac:dyDescent="0.25">
      <c r="B71">
        <v>19271790000</v>
      </c>
      <c r="C71">
        <v>-4.7043280999999997</v>
      </c>
      <c r="E71">
        <v>44920000000</v>
      </c>
      <c r="F71">
        <v>-6.2187356999999999</v>
      </c>
      <c r="H71" s="6">
        <f t="shared" si="10"/>
        <v>19.869969999999999</v>
      </c>
      <c r="I71" s="6">
        <f t="shared" si="11"/>
        <v>-4.7667507999999996</v>
      </c>
      <c r="J71" s="44">
        <f t="shared" si="12"/>
        <v>-4.7987580000000003</v>
      </c>
      <c r="K71" s="44">
        <f t="shared" si="13"/>
        <v>-4.8629999000000002</v>
      </c>
      <c r="L71" s="44">
        <f t="shared" si="14"/>
        <v>-4.9035754000000003</v>
      </c>
      <c r="M71" s="44"/>
      <c r="N71" s="44"/>
      <c r="P71">
        <v>19271790000</v>
      </c>
      <c r="Q71">
        <v>-5.6161703999999997</v>
      </c>
      <c r="S71">
        <v>44920000000</v>
      </c>
      <c r="T71">
        <v>-7.3217958999999997</v>
      </c>
      <c r="V71" s="6">
        <f t="shared" si="15"/>
        <v>19.869969999999999</v>
      </c>
      <c r="W71" s="6">
        <f t="shared" si="16"/>
        <v>-5.7176280000000004</v>
      </c>
      <c r="X71" s="44">
        <f t="shared" si="17"/>
        <v>-5.7362799999999998</v>
      </c>
      <c r="Y71" s="44">
        <f t="shared" si="18"/>
        <v>-5.7744445999999998</v>
      </c>
      <c r="Z71" s="44">
        <f t="shared" si="19"/>
        <v>-5.7946023999999996</v>
      </c>
      <c r="AA71" s="44"/>
      <c r="AB71" s="44"/>
    </row>
    <row r="72" spans="2:28" x14ac:dyDescent="0.25">
      <c r="B72">
        <v>19421335000</v>
      </c>
      <c r="C72">
        <v>-4.7263640999999996</v>
      </c>
      <c r="E72">
        <v>45080000000</v>
      </c>
      <c r="F72">
        <v>-6.2512359999999996</v>
      </c>
      <c r="H72" s="6">
        <f t="shared" si="10"/>
        <v>20.019514999999998</v>
      </c>
      <c r="I72" s="6">
        <f t="shared" si="11"/>
        <v>-4.7770628999999998</v>
      </c>
      <c r="J72" s="44">
        <f t="shared" si="12"/>
        <v>-4.8234744000000003</v>
      </c>
      <c r="K72" s="44">
        <f t="shared" si="13"/>
        <v>-4.8955355000000003</v>
      </c>
      <c r="L72" s="44">
        <f t="shared" si="14"/>
        <v>-4.9365864000000004</v>
      </c>
      <c r="M72" s="44"/>
      <c r="N72" s="44"/>
      <c r="P72">
        <v>19421335000</v>
      </c>
      <c r="Q72">
        <v>-5.6568040999999996</v>
      </c>
      <c r="S72">
        <v>45080000000</v>
      </c>
      <c r="T72">
        <v>-7.3624467999999998</v>
      </c>
      <c r="V72" s="6">
        <f t="shared" si="15"/>
        <v>20.019514999999998</v>
      </c>
      <c r="W72" s="6">
        <f t="shared" si="16"/>
        <v>-5.7127447</v>
      </c>
      <c r="X72" s="44">
        <f t="shared" si="17"/>
        <v>-5.7176179999999999</v>
      </c>
      <c r="Y72" s="44">
        <f t="shared" si="18"/>
        <v>-5.7486915999999999</v>
      </c>
      <c r="Z72" s="44">
        <f t="shared" si="19"/>
        <v>-5.7642984000000004</v>
      </c>
      <c r="AA72" s="44"/>
      <c r="AB72" s="44"/>
    </row>
    <row r="73" spans="2:28" x14ac:dyDescent="0.25">
      <c r="B73">
        <v>19570880000</v>
      </c>
      <c r="C73">
        <v>-4.7412337999999998</v>
      </c>
      <c r="E73">
        <v>45240000000</v>
      </c>
      <c r="F73">
        <v>-6.2899836999999996</v>
      </c>
      <c r="H73" s="6">
        <f t="shared" si="10"/>
        <v>20.169060000000002</v>
      </c>
      <c r="I73" s="6">
        <f t="shared" si="11"/>
        <v>-4.7968267999999998</v>
      </c>
      <c r="J73" s="44">
        <f t="shared" si="12"/>
        <v>-4.8570017999999999</v>
      </c>
      <c r="K73" s="44">
        <f t="shared" si="13"/>
        <v>-4.9387249999999998</v>
      </c>
      <c r="L73" s="44">
        <f t="shared" si="14"/>
        <v>-4.9831184999999998</v>
      </c>
      <c r="M73" s="44"/>
      <c r="N73" s="44"/>
      <c r="P73">
        <v>19570880000</v>
      </c>
      <c r="Q73">
        <v>-5.6880879000000002</v>
      </c>
      <c r="S73">
        <v>45240000000</v>
      </c>
      <c r="T73">
        <v>-7.4118098999999997</v>
      </c>
      <c r="V73" s="6">
        <f t="shared" si="15"/>
        <v>20.169060000000002</v>
      </c>
      <c r="W73" s="6">
        <f t="shared" si="16"/>
        <v>-5.7065786999999997</v>
      </c>
      <c r="X73" s="44">
        <f t="shared" si="17"/>
        <v>-5.7118615999999998</v>
      </c>
      <c r="Y73" s="44">
        <f t="shared" si="18"/>
        <v>-5.7404565999999999</v>
      </c>
      <c r="Z73" s="44">
        <f t="shared" si="19"/>
        <v>-5.7561397999999997</v>
      </c>
      <c r="AA73" s="44"/>
      <c r="AB73" s="44"/>
    </row>
    <row r="74" spans="2:28" x14ac:dyDescent="0.25">
      <c r="B74">
        <v>19720425000</v>
      </c>
      <c r="C74">
        <v>-4.7567225000000004</v>
      </c>
      <c r="E74">
        <v>45400000000</v>
      </c>
      <c r="F74">
        <v>-6.3281045000000002</v>
      </c>
      <c r="H74" s="6">
        <f t="shared" si="10"/>
        <v>20.318605000000002</v>
      </c>
      <c r="I74" s="6">
        <f t="shared" si="11"/>
        <v>-4.8100490999999996</v>
      </c>
      <c r="J74" s="44">
        <f t="shared" si="12"/>
        <v>-4.8940901999999999</v>
      </c>
      <c r="K74" s="44">
        <f t="shared" si="13"/>
        <v>-4.9914575000000001</v>
      </c>
      <c r="L74" s="44">
        <f t="shared" si="14"/>
        <v>-5.0368481000000003</v>
      </c>
      <c r="M74" s="44"/>
      <c r="N74" s="44"/>
      <c r="P74">
        <v>19720425000</v>
      </c>
      <c r="Q74">
        <v>-5.7125373000000002</v>
      </c>
      <c r="S74">
        <v>45400000000</v>
      </c>
      <c r="T74">
        <v>-7.4531669999999997</v>
      </c>
      <c r="V74" s="6">
        <f t="shared" si="15"/>
        <v>20.318605000000002</v>
      </c>
      <c r="W74" s="6">
        <f t="shared" si="16"/>
        <v>-5.6972575000000001</v>
      </c>
      <c r="X74" s="44">
        <f t="shared" si="17"/>
        <v>-5.7249765000000004</v>
      </c>
      <c r="Y74" s="44">
        <f t="shared" si="18"/>
        <v>-5.7691068999999997</v>
      </c>
      <c r="Z74" s="44">
        <f t="shared" si="19"/>
        <v>-5.7882156</v>
      </c>
      <c r="AA74" s="44"/>
      <c r="AB74" s="44"/>
    </row>
    <row r="75" spans="2:28" x14ac:dyDescent="0.25">
      <c r="B75">
        <v>19869970000</v>
      </c>
      <c r="C75">
        <v>-4.7667507999999996</v>
      </c>
      <c r="E75">
        <v>45560000000</v>
      </c>
      <c r="F75">
        <v>-6.3615674999999996</v>
      </c>
      <c r="H75" s="6">
        <f t="shared" si="10"/>
        <v>20.468150000000001</v>
      </c>
      <c r="I75" s="6">
        <f t="shared" si="11"/>
        <v>-4.8260341000000002</v>
      </c>
      <c r="J75" s="44">
        <f t="shared" si="12"/>
        <v>-4.9204488</v>
      </c>
      <c r="K75" s="44">
        <f t="shared" si="13"/>
        <v>-5.0358710000000002</v>
      </c>
      <c r="L75" s="44">
        <f t="shared" si="14"/>
        <v>-5.0865817</v>
      </c>
      <c r="M75" s="44"/>
      <c r="N75" s="44"/>
      <c r="P75">
        <v>19869970000</v>
      </c>
      <c r="Q75">
        <v>-5.7176280000000004</v>
      </c>
      <c r="S75">
        <v>45560000000</v>
      </c>
      <c r="T75">
        <v>-7.5104002999999997</v>
      </c>
      <c r="V75" s="6">
        <f t="shared" si="15"/>
        <v>20.468150000000001</v>
      </c>
      <c r="W75" s="6">
        <f t="shared" si="16"/>
        <v>-5.6909765999999999</v>
      </c>
      <c r="X75" s="44">
        <f t="shared" si="17"/>
        <v>-5.7333816999999998</v>
      </c>
      <c r="Y75" s="44">
        <f t="shared" si="18"/>
        <v>-5.7834405999999996</v>
      </c>
      <c r="Z75" s="44">
        <f t="shared" si="19"/>
        <v>-5.8060279000000001</v>
      </c>
      <c r="AA75" s="44"/>
      <c r="AB75" s="44"/>
    </row>
    <row r="76" spans="2:28" x14ac:dyDescent="0.25">
      <c r="B76">
        <v>20019515000</v>
      </c>
      <c r="C76">
        <v>-4.7770628999999998</v>
      </c>
      <c r="E76">
        <v>45720000000</v>
      </c>
      <c r="F76">
        <v>-6.3828148999999996</v>
      </c>
      <c r="H76" s="6">
        <f t="shared" si="10"/>
        <v>20.617695000000001</v>
      </c>
      <c r="I76" s="6">
        <f t="shared" si="11"/>
        <v>-4.8403678000000001</v>
      </c>
      <c r="J76" s="44">
        <f t="shared" si="12"/>
        <v>-4.9130874000000002</v>
      </c>
      <c r="K76" s="44">
        <f t="shared" si="13"/>
        <v>-5.0259508999999998</v>
      </c>
      <c r="L76" s="44">
        <f t="shared" si="14"/>
        <v>-5.0751704999999996</v>
      </c>
      <c r="M76" s="44"/>
      <c r="N76" s="44"/>
      <c r="P76">
        <v>20019515000</v>
      </c>
      <c r="Q76">
        <v>-5.7127447</v>
      </c>
      <c r="S76">
        <v>45720000000</v>
      </c>
      <c r="T76">
        <v>-7.5535598000000004</v>
      </c>
      <c r="V76" s="6">
        <f t="shared" si="15"/>
        <v>20.617695000000001</v>
      </c>
      <c r="W76" s="6">
        <f t="shared" si="16"/>
        <v>-5.6864147000000003</v>
      </c>
      <c r="X76" s="44">
        <f t="shared" si="17"/>
        <v>-5.7402934999999999</v>
      </c>
      <c r="Y76" s="44">
        <f t="shared" si="18"/>
        <v>-5.7961558999999996</v>
      </c>
      <c r="Z76" s="44">
        <f t="shared" si="19"/>
        <v>-5.8204969999999996</v>
      </c>
      <c r="AA76" s="44"/>
      <c r="AB76" s="44"/>
    </row>
    <row r="77" spans="2:28" x14ac:dyDescent="0.25">
      <c r="B77">
        <v>20169060000</v>
      </c>
      <c r="C77">
        <v>-4.7968267999999998</v>
      </c>
      <c r="E77">
        <v>45880000000</v>
      </c>
      <c r="F77">
        <v>-6.4056186999999998</v>
      </c>
      <c r="H77" s="6">
        <f t="shared" si="10"/>
        <v>20.767240000000001</v>
      </c>
      <c r="I77" s="6">
        <f t="shared" si="11"/>
        <v>-4.8520737</v>
      </c>
      <c r="J77" s="44">
        <f t="shared" si="12"/>
        <v>-4.9145497999999996</v>
      </c>
      <c r="K77" s="44">
        <f t="shared" si="13"/>
        <v>-5.0295281000000003</v>
      </c>
      <c r="L77" s="44">
        <f t="shared" si="14"/>
        <v>-5.0887117000000002</v>
      </c>
      <c r="M77" s="44"/>
      <c r="N77" s="44"/>
      <c r="P77">
        <v>20169060000</v>
      </c>
      <c r="Q77">
        <v>-5.7065786999999997</v>
      </c>
      <c r="S77">
        <v>45880000000</v>
      </c>
      <c r="T77">
        <v>-7.6090502999999998</v>
      </c>
      <c r="V77" s="6">
        <f t="shared" si="15"/>
        <v>20.767240000000001</v>
      </c>
      <c r="W77" s="6">
        <f t="shared" si="16"/>
        <v>-5.6908832</v>
      </c>
      <c r="X77" s="44">
        <f t="shared" si="17"/>
        <v>-5.7254524</v>
      </c>
      <c r="Y77" s="44">
        <f t="shared" si="18"/>
        <v>-5.7867594000000002</v>
      </c>
      <c r="Z77" s="44">
        <f t="shared" si="19"/>
        <v>-5.8132367</v>
      </c>
      <c r="AA77" s="44"/>
      <c r="AB77" s="44"/>
    </row>
    <row r="78" spans="2:28" x14ac:dyDescent="0.25">
      <c r="B78">
        <v>20318605000</v>
      </c>
      <c r="C78">
        <v>-4.8100490999999996</v>
      </c>
      <c r="E78">
        <v>46040000000</v>
      </c>
      <c r="F78">
        <v>-6.4289259999999997</v>
      </c>
      <c r="H78" s="6">
        <f t="shared" si="10"/>
        <v>20.916785000000001</v>
      </c>
      <c r="I78" s="6">
        <f t="shared" si="11"/>
        <v>-4.8767246999999996</v>
      </c>
      <c r="J78" s="44">
        <f t="shared" si="12"/>
        <v>-4.9097337999999997</v>
      </c>
      <c r="K78" s="44">
        <f t="shared" si="13"/>
        <v>-5.012969</v>
      </c>
      <c r="L78" s="44">
        <f t="shared" si="14"/>
        <v>-5.0818500999999996</v>
      </c>
      <c r="M78" s="44"/>
      <c r="N78" s="44"/>
      <c r="P78">
        <v>20318605000</v>
      </c>
      <c r="Q78">
        <v>-5.6972575000000001</v>
      </c>
      <c r="S78">
        <v>46040000000</v>
      </c>
      <c r="T78">
        <v>-7.6494203000000001</v>
      </c>
      <c r="V78" s="6">
        <f t="shared" si="15"/>
        <v>20.916785000000001</v>
      </c>
      <c r="W78" s="6">
        <f t="shared" si="16"/>
        <v>-5.6946472999999997</v>
      </c>
      <c r="X78" s="44">
        <f t="shared" si="17"/>
        <v>-5.7316275000000001</v>
      </c>
      <c r="Y78" s="44">
        <f t="shared" si="18"/>
        <v>-5.7913866000000001</v>
      </c>
      <c r="Z78" s="44">
        <f t="shared" si="19"/>
        <v>-5.8263106000000002</v>
      </c>
      <c r="AA78" s="44"/>
      <c r="AB78" s="44"/>
    </row>
    <row r="79" spans="2:28" x14ac:dyDescent="0.25">
      <c r="B79">
        <v>20468150000</v>
      </c>
      <c r="C79">
        <v>-4.8260341000000002</v>
      </c>
      <c r="E79">
        <v>46200000000</v>
      </c>
      <c r="F79">
        <v>-6.4469456999999997</v>
      </c>
      <c r="H79" s="6">
        <f t="shared" si="10"/>
        <v>21.066330000000001</v>
      </c>
      <c r="I79" s="6">
        <f t="shared" si="11"/>
        <v>-4.8946509000000002</v>
      </c>
      <c r="J79" s="44">
        <f t="shared" si="12"/>
        <v>-4.9328241000000004</v>
      </c>
      <c r="K79" s="44">
        <f t="shared" si="13"/>
        <v>-5.0187187</v>
      </c>
      <c r="L79" s="44">
        <f t="shared" si="14"/>
        <v>-5.0850954000000002</v>
      </c>
      <c r="M79" s="44"/>
      <c r="N79" s="44"/>
      <c r="P79">
        <v>20468150000</v>
      </c>
      <c r="Q79">
        <v>-5.6909765999999999</v>
      </c>
      <c r="S79">
        <v>46200000000</v>
      </c>
      <c r="T79">
        <v>-7.7009768000000003</v>
      </c>
      <c r="V79" s="6">
        <f t="shared" si="15"/>
        <v>21.066330000000001</v>
      </c>
      <c r="W79" s="6">
        <f t="shared" si="16"/>
        <v>-5.7056130999999999</v>
      </c>
      <c r="X79" s="44">
        <f t="shared" si="17"/>
        <v>-5.7665633999999999</v>
      </c>
      <c r="Y79" s="44">
        <f t="shared" si="18"/>
        <v>-5.8532947999999996</v>
      </c>
      <c r="Z79" s="44">
        <f t="shared" si="19"/>
        <v>-5.9034776999999998</v>
      </c>
      <c r="AA79" s="44"/>
      <c r="AB79" s="44"/>
    </row>
    <row r="80" spans="2:28" x14ac:dyDescent="0.25">
      <c r="B80">
        <v>20617695000</v>
      </c>
      <c r="C80">
        <v>-4.8403678000000001</v>
      </c>
      <c r="E80">
        <v>46360000000</v>
      </c>
      <c r="F80">
        <v>-6.4709481999999996</v>
      </c>
      <c r="H80" s="6">
        <f t="shared" si="10"/>
        <v>21.215875</v>
      </c>
      <c r="I80" s="6">
        <f t="shared" si="11"/>
        <v>-4.9209117999999998</v>
      </c>
      <c r="J80" s="44">
        <f t="shared" si="12"/>
        <v>-4.9482660000000003</v>
      </c>
      <c r="K80" s="44">
        <f t="shared" si="13"/>
        <v>-5.0269914</v>
      </c>
      <c r="L80" s="44">
        <f t="shared" si="14"/>
        <v>-5.0921507000000004</v>
      </c>
      <c r="M80" s="44"/>
      <c r="N80" s="44"/>
      <c r="P80">
        <v>20617695000</v>
      </c>
      <c r="Q80">
        <v>-5.6864147000000003</v>
      </c>
      <c r="S80">
        <v>46360000000</v>
      </c>
      <c r="T80">
        <v>-7.7374267999999997</v>
      </c>
      <c r="V80" s="6">
        <f t="shared" si="15"/>
        <v>21.215875</v>
      </c>
      <c r="W80" s="6">
        <f t="shared" si="16"/>
        <v>-5.7205434000000004</v>
      </c>
      <c r="X80" s="44">
        <f t="shared" si="17"/>
        <v>-5.7958021000000004</v>
      </c>
      <c r="Y80" s="44">
        <f t="shared" si="18"/>
        <v>-5.8888883999999999</v>
      </c>
      <c r="Z80" s="44">
        <f t="shared" si="19"/>
        <v>-5.9438867999999996</v>
      </c>
      <c r="AA80" s="44"/>
      <c r="AB80" s="44"/>
    </row>
    <row r="81" spans="2:28" x14ac:dyDescent="0.25">
      <c r="B81">
        <v>20767240000</v>
      </c>
      <c r="C81">
        <v>-4.8520737</v>
      </c>
      <c r="E81">
        <v>46520000000</v>
      </c>
      <c r="F81">
        <v>-6.4983563000000002</v>
      </c>
      <c r="H81" s="6">
        <f t="shared" si="10"/>
        <v>21.36542</v>
      </c>
      <c r="I81" s="6">
        <f t="shared" si="11"/>
        <v>-4.9437284000000004</v>
      </c>
      <c r="J81" s="44">
        <f t="shared" si="12"/>
        <v>-4.9645834000000004</v>
      </c>
      <c r="K81" s="44">
        <f t="shared" si="13"/>
        <v>-5.0263080999999996</v>
      </c>
      <c r="L81" s="44">
        <f t="shared" si="14"/>
        <v>-5.0746484000000001</v>
      </c>
      <c r="M81" s="44"/>
      <c r="N81" s="44"/>
      <c r="P81">
        <v>20767240000</v>
      </c>
      <c r="Q81">
        <v>-5.6908832</v>
      </c>
      <c r="S81">
        <v>46520000000</v>
      </c>
      <c r="T81">
        <v>-7.7828803000000004</v>
      </c>
      <c r="V81" s="6">
        <f t="shared" si="15"/>
        <v>21.36542</v>
      </c>
      <c r="W81" s="6">
        <f t="shared" si="16"/>
        <v>-5.7403649999999997</v>
      </c>
      <c r="X81" s="44">
        <f t="shared" si="17"/>
        <v>-5.8137373999999999</v>
      </c>
      <c r="Y81" s="44">
        <f t="shared" si="18"/>
        <v>-5.9206548000000003</v>
      </c>
      <c r="Z81" s="44">
        <f t="shared" si="19"/>
        <v>-5.9755092000000003</v>
      </c>
      <c r="AA81" s="44"/>
      <c r="AB81" s="44"/>
    </row>
    <row r="82" spans="2:28" x14ac:dyDescent="0.25">
      <c r="B82">
        <v>20916785000</v>
      </c>
      <c r="C82">
        <v>-4.8767246999999996</v>
      </c>
      <c r="E82">
        <v>46680000000</v>
      </c>
      <c r="F82">
        <v>-6.5371908999999997</v>
      </c>
      <c r="H82" s="6">
        <f t="shared" si="10"/>
        <v>21.514965</v>
      </c>
      <c r="I82" s="6">
        <f t="shared" si="11"/>
        <v>-4.9639477999999997</v>
      </c>
      <c r="J82" s="44">
        <f t="shared" si="12"/>
        <v>-4.9848938</v>
      </c>
      <c r="K82" s="44">
        <f t="shared" si="13"/>
        <v>-5.0521193000000002</v>
      </c>
      <c r="L82" s="44">
        <f t="shared" si="14"/>
        <v>-5.1022153000000001</v>
      </c>
      <c r="M82" s="44"/>
      <c r="N82" s="44"/>
      <c r="P82">
        <v>20916785000</v>
      </c>
      <c r="Q82">
        <v>-5.6946472999999997</v>
      </c>
      <c r="S82">
        <v>46680000000</v>
      </c>
      <c r="T82">
        <v>-7.8212856999999998</v>
      </c>
      <c r="V82" s="6">
        <f t="shared" si="15"/>
        <v>21.514965</v>
      </c>
      <c r="W82" s="6">
        <f t="shared" si="16"/>
        <v>-5.7627788000000004</v>
      </c>
      <c r="X82" s="44">
        <f t="shared" si="17"/>
        <v>-5.8001857000000001</v>
      </c>
      <c r="Y82" s="44">
        <f t="shared" si="18"/>
        <v>-5.8955001999999999</v>
      </c>
      <c r="Z82" s="44">
        <f t="shared" si="19"/>
        <v>-5.9496136000000002</v>
      </c>
      <c r="AA82" s="44"/>
      <c r="AB82" s="44"/>
    </row>
    <row r="83" spans="2:28" x14ac:dyDescent="0.25">
      <c r="B83">
        <v>21066330000</v>
      </c>
      <c r="C83">
        <v>-4.8946509000000002</v>
      </c>
      <c r="E83">
        <v>46840000000</v>
      </c>
      <c r="F83">
        <v>-6.5720077000000003</v>
      </c>
      <c r="H83" s="6">
        <f t="shared" si="10"/>
        <v>21.66451</v>
      </c>
      <c r="I83" s="6">
        <f t="shared" si="11"/>
        <v>-4.9832090999999998</v>
      </c>
      <c r="J83" s="44">
        <f t="shared" si="12"/>
        <v>-5.0000781999999999</v>
      </c>
      <c r="K83" s="44">
        <f t="shared" si="13"/>
        <v>-5.0539436000000002</v>
      </c>
      <c r="L83" s="44">
        <f t="shared" si="14"/>
        <v>-5.1009631000000004</v>
      </c>
      <c r="M83" s="44"/>
      <c r="N83" s="44"/>
      <c r="P83">
        <v>21066330000</v>
      </c>
      <c r="Q83">
        <v>-5.7056130999999999</v>
      </c>
      <c r="S83">
        <v>46840000000</v>
      </c>
      <c r="T83">
        <v>-7.8676338000000001</v>
      </c>
      <c r="V83" s="6">
        <f t="shared" si="15"/>
        <v>21.66451</v>
      </c>
      <c r="W83" s="6">
        <f t="shared" si="16"/>
        <v>-5.7797074000000004</v>
      </c>
      <c r="X83" s="44">
        <f t="shared" si="17"/>
        <v>-5.806025</v>
      </c>
      <c r="Y83" s="44">
        <f t="shared" si="18"/>
        <v>-5.8889613000000001</v>
      </c>
      <c r="Z83" s="44">
        <f t="shared" si="19"/>
        <v>-5.9484643999999998</v>
      </c>
      <c r="AA83" s="44"/>
      <c r="AB83" s="44"/>
    </row>
    <row r="84" spans="2:28" x14ac:dyDescent="0.25">
      <c r="B84">
        <v>21215875000</v>
      </c>
      <c r="C84">
        <v>-4.9209117999999998</v>
      </c>
      <c r="E84">
        <v>47000000000</v>
      </c>
      <c r="F84">
        <v>-6.6327623999999998</v>
      </c>
      <c r="H84" s="6">
        <f t="shared" si="10"/>
        <v>21.814055</v>
      </c>
      <c r="I84" s="6">
        <f t="shared" si="11"/>
        <v>-5.0096121</v>
      </c>
      <c r="J84" s="44">
        <f t="shared" si="12"/>
        <v>-5.0402541000000003</v>
      </c>
      <c r="K84" s="44">
        <f t="shared" si="13"/>
        <v>-5.0942173000000004</v>
      </c>
      <c r="L84" s="44">
        <f t="shared" si="14"/>
        <v>-5.1439332999999996</v>
      </c>
      <c r="M84" s="44"/>
      <c r="N84" s="44"/>
      <c r="P84">
        <v>21215875000</v>
      </c>
      <c r="Q84">
        <v>-5.7205434000000004</v>
      </c>
      <c r="S84">
        <v>47000000000</v>
      </c>
      <c r="T84">
        <v>-7.9172849999999997</v>
      </c>
      <c r="V84" s="6">
        <f t="shared" si="15"/>
        <v>21.814055</v>
      </c>
      <c r="W84" s="6">
        <f t="shared" si="16"/>
        <v>-5.8123765000000001</v>
      </c>
      <c r="X84" s="44">
        <f t="shared" si="17"/>
        <v>-5.8272637999999999</v>
      </c>
      <c r="Y84" s="44">
        <f t="shared" si="18"/>
        <v>-5.9121265000000003</v>
      </c>
      <c r="Z84" s="44">
        <f t="shared" si="19"/>
        <v>-5.9893884999999996</v>
      </c>
      <c r="AA84" s="44"/>
      <c r="AB84" s="44"/>
    </row>
    <row r="85" spans="2:28" x14ac:dyDescent="0.25">
      <c r="B85">
        <v>21365420000</v>
      </c>
      <c r="C85">
        <v>-4.9437284000000004</v>
      </c>
      <c r="E85">
        <v>47160000000</v>
      </c>
      <c r="F85">
        <v>-6.6871095</v>
      </c>
      <c r="H85" s="6">
        <f t="shared" si="10"/>
        <v>21.9636</v>
      </c>
      <c r="I85" s="6">
        <f t="shared" si="11"/>
        <v>-5.0408968999999999</v>
      </c>
      <c r="J85" s="44">
        <f t="shared" si="12"/>
        <v>-5.0712460999999998</v>
      </c>
      <c r="K85" s="44">
        <f t="shared" si="13"/>
        <v>-5.1284413000000004</v>
      </c>
      <c r="L85" s="44">
        <f t="shared" si="14"/>
        <v>-5.1781759000000003</v>
      </c>
      <c r="M85" s="44"/>
      <c r="N85" s="44"/>
      <c r="P85">
        <v>21365420000</v>
      </c>
      <c r="Q85">
        <v>-5.7403649999999997</v>
      </c>
      <c r="S85">
        <v>47160000000</v>
      </c>
      <c r="T85">
        <v>-7.9822272999999999</v>
      </c>
      <c r="V85" s="6">
        <f t="shared" si="15"/>
        <v>21.9636</v>
      </c>
      <c r="W85" s="6">
        <f t="shared" si="16"/>
        <v>-5.8488449999999998</v>
      </c>
      <c r="X85" s="44">
        <f t="shared" si="17"/>
        <v>-5.8628659000000001</v>
      </c>
      <c r="Y85" s="44">
        <f t="shared" si="18"/>
        <v>-5.9300198999999996</v>
      </c>
      <c r="Z85" s="44">
        <f t="shared" si="19"/>
        <v>-5.9955806999999997</v>
      </c>
      <c r="AA85" s="44"/>
      <c r="AB85" s="44"/>
    </row>
    <row r="86" spans="2:28" x14ac:dyDescent="0.25">
      <c r="B86">
        <v>21514965000</v>
      </c>
      <c r="C86">
        <v>-4.9639477999999997</v>
      </c>
      <c r="E86">
        <v>47320000000</v>
      </c>
      <c r="F86">
        <v>-6.7642555</v>
      </c>
      <c r="H86" s="6">
        <f t="shared" si="10"/>
        <v>22.113144999999999</v>
      </c>
      <c r="I86" s="6">
        <f t="shared" si="11"/>
        <v>-5.0622230000000004</v>
      </c>
      <c r="J86" s="44">
        <f t="shared" si="12"/>
        <v>-5.1141342999999999</v>
      </c>
      <c r="K86" s="44">
        <f t="shared" si="13"/>
        <v>-5.1694139999999997</v>
      </c>
      <c r="L86" s="44">
        <f t="shared" si="14"/>
        <v>-5.2112265000000004</v>
      </c>
      <c r="M86" s="44"/>
      <c r="N86" s="44"/>
      <c r="P86">
        <v>21514965000</v>
      </c>
      <c r="Q86">
        <v>-5.7627788000000004</v>
      </c>
      <c r="S86">
        <v>47320000000</v>
      </c>
      <c r="T86">
        <v>-8.0530709999999992</v>
      </c>
      <c r="V86" s="6">
        <f t="shared" si="15"/>
        <v>22.113144999999999</v>
      </c>
      <c r="W86" s="6">
        <f t="shared" si="16"/>
        <v>-5.8872990999999999</v>
      </c>
      <c r="X86" s="44">
        <f t="shared" si="17"/>
        <v>-5.9065833000000003</v>
      </c>
      <c r="Y86" s="44">
        <f t="shared" si="18"/>
        <v>-5.9666480999999996</v>
      </c>
      <c r="Z86" s="44">
        <f t="shared" si="19"/>
        <v>-6.025569</v>
      </c>
      <c r="AA86" s="44"/>
      <c r="AB86" s="44"/>
    </row>
    <row r="87" spans="2:28" x14ac:dyDescent="0.25">
      <c r="B87">
        <v>21664510000</v>
      </c>
      <c r="C87">
        <v>-4.9832090999999998</v>
      </c>
      <c r="E87">
        <v>47480000000</v>
      </c>
      <c r="F87">
        <v>-6.8378806000000001</v>
      </c>
      <c r="H87" s="6">
        <f t="shared" si="10"/>
        <v>22.262689999999999</v>
      </c>
      <c r="I87" s="6">
        <f t="shared" si="11"/>
        <v>-5.0797452999999999</v>
      </c>
      <c r="J87" s="44">
        <f t="shared" si="12"/>
        <v>-5.1350293000000002</v>
      </c>
      <c r="K87" s="44">
        <f t="shared" si="13"/>
        <v>-5.2065901999999999</v>
      </c>
      <c r="L87" s="44">
        <f t="shared" si="14"/>
        <v>-5.2675580999999996</v>
      </c>
      <c r="M87" s="44"/>
      <c r="N87" s="44"/>
      <c r="P87">
        <v>21664510000</v>
      </c>
      <c r="Q87">
        <v>-5.7797074000000004</v>
      </c>
      <c r="S87">
        <v>47480000000</v>
      </c>
      <c r="T87">
        <v>-8.1381005999999996</v>
      </c>
      <c r="V87" s="6">
        <f t="shared" si="15"/>
        <v>22.262689999999999</v>
      </c>
      <c r="W87" s="6">
        <f t="shared" si="16"/>
        <v>-5.9319176999999996</v>
      </c>
      <c r="X87" s="44">
        <f t="shared" si="17"/>
        <v>-5.9379549000000003</v>
      </c>
      <c r="Y87" s="44">
        <f t="shared" si="18"/>
        <v>-5.9754652999999998</v>
      </c>
      <c r="Z87" s="44">
        <f t="shared" si="19"/>
        <v>-6.0123915999999999</v>
      </c>
      <c r="AA87" s="44"/>
      <c r="AB87" s="44"/>
    </row>
    <row r="88" spans="2:28" x14ac:dyDescent="0.25">
      <c r="B88">
        <v>21814055000</v>
      </c>
      <c r="C88">
        <v>-5.0096121</v>
      </c>
      <c r="E88">
        <v>47640000000</v>
      </c>
      <c r="F88">
        <v>-6.9274082000000003</v>
      </c>
      <c r="H88" s="6">
        <f t="shared" si="10"/>
        <v>22.412234999999999</v>
      </c>
      <c r="I88" s="6">
        <f t="shared" si="11"/>
        <v>-5.0934113999999999</v>
      </c>
      <c r="J88" s="44">
        <f t="shared" si="12"/>
        <v>-5.1340842000000002</v>
      </c>
      <c r="K88" s="44">
        <f t="shared" si="13"/>
        <v>-5.2077222000000001</v>
      </c>
      <c r="L88" s="44">
        <f t="shared" si="14"/>
        <v>-5.2742262000000002</v>
      </c>
      <c r="M88" s="44"/>
      <c r="N88" s="44"/>
      <c r="P88">
        <v>21814055000</v>
      </c>
      <c r="Q88">
        <v>-5.8123765000000001</v>
      </c>
      <c r="S88">
        <v>47640000000</v>
      </c>
      <c r="T88">
        <v>-8.2281198999999994</v>
      </c>
      <c r="V88" s="6">
        <f t="shared" si="15"/>
        <v>22.412234999999999</v>
      </c>
      <c r="W88" s="6">
        <f t="shared" si="16"/>
        <v>-5.9706492000000004</v>
      </c>
      <c r="X88" s="44">
        <f t="shared" si="17"/>
        <v>-5.9821973000000002</v>
      </c>
      <c r="Y88" s="44">
        <f t="shared" si="18"/>
        <v>-6.0127268000000003</v>
      </c>
      <c r="Z88" s="44">
        <f t="shared" si="19"/>
        <v>-6.0477233000000004</v>
      </c>
      <c r="AA88" s="44"/>
      <c r="AB88" s="44"/>
    </row>
    <row r="89" spans="2:28" x14ac:dyDescent="0.25">
      <c r="B89">
        <v>21963600000</v>
      </c>
      <c r="C89">
        <v>-5.0408968999999999</v>
      </c>
      <c r="E89">
        <v>47800000000</v>
      </c>
      <c r="F89">
        <v>-7.0053843999999996</v>
      </c>
      <c r="H89" s="6">
        <f t="shared" si="10"/>
        <v>22.561779999999999</v>
      </c>
      <c r="I89" s="6">
        <f t="shared" si="11"/>
        <v>-5.0902829000000001</v>
      </c>
      <c r="J89" s="44">
        <f t="shared" si="12"/>
        <v>-5.1340132000000001</v>
      </c>
      <c r="K89" s="44">
        <f t="shared" si="13"/>
        <v>-5.2160921</v>
      </c>
      <c r="L89" s="44">
        <f t="shared" si="14"/>
        <v>-5.2947525999999998</v>
      </c>
      <c r="M89" s="44"/>
      <c r="N89" s="44"/>
      <c r="P89">
        <v>21963600000</v>
      </c>
      <c r="Q89">
        <v>-5.8488449999999998</v>
      </c>
      <c r="S89">
        <v>47800000000</v>
      </c>
      <c r="T89">
        <v>-8.3254108000000002</v>
      </c>
      <c r="V89" s="6">
        <f t="shared" si="15"/>
        <v>22.561779999999999</v>
      </c>
      <c r="W89" s="6">
        <f t="shared" si="16"/>
        <v>-6.0160350999999999</v>
      </c>
      <c r="X89" s="44">
        <f t="shared" si="17"/>
        <v>-5.9995364999999996</v>
      </c>
      <c r="Y89" s="44">
        <f t="shared" si="18"/>
        <v>-6.0244283999999997</v>
      </c>
      <c r="Z89" s="44">
        <f t="shared" si="19"/>
        <v>-6.0513095999999997</v>
      </c>
      <c r="AA89" s="44"/>
      <c r="AB89" s="44"/>
    </row>
    <row r="90" spans="2:28" x14ac:dyDescent="0.25">
      <c r="B90">
        <v>22113145000</v>
      </c>
      <c r="C90">
        <v>-5.0622230000000004</v>
      </c>
      <c r="E90">
        <v>47960000000</v>
      </c>
      <c r="F90">
        <v>-7.1047373</v>
      </c>
      <c r="H90" s="6">
        <f t="shared" si="10"/>
        <v>22.711324999999999</v>
      </c>
      <c r="I90" s="6">
        <f t="shared" si="11"/>
        <v>-5.0729794999999998</v>
      </c>
      <c r="J90" s="44">
        <f t="shared" si="12"/>
        <v>-5.1029061999999996</v>
      </c>
      <c r="K90" s="44">
        <f t="shared" si="13"/>
        <v>-5.1855259</v>
      </c>
      <c r="L90" s="44">
        <f t="shared" si="14"/>
        <v>-5.2614913000000003</v>
      </c>
      <c r="M90" s="44"/>
      <c r="N90" s="44"/>
      <c r="P90">
        <v>22113145000</v>
      </c>
      <c r="Q90">
        <v>-5.8872990999999999</v>
      </c>
      <c r="S90">
        <v>47960000000</v>
      </c>
      <c r="T90">
        <v>-8.4181632999999998</v>
      </c>
      <c r="V90" s="6">
        <f t="shared" si="15"/>
        <v>22.711324999999999</v>
      </c>
      <c r="W90" s="6">
        <f t="shared" si="16"/>
        <v>-6.0299497000000004</v>
      </c>
      <c r="X90" s="44">
        <f t="shared" si="17"/>
        <v>-6.0398582999999997</v>
      </c>
      <c r="Y90" s="44">
        <f t="shared" si="18"/>
        <v>-6.0519661999999999</v>
      </c>
      <c r="Z90" s="44">
        <f t="shared" si="19"/>
        <v>-6.0663223000000004</v>
      </c>
      <c r="AA90" s="44"/>
      <c r="AB90" s="44"/>
    </row>
    <row r="91" spans="2:28" x14ac:dyDescent="0.25">
      <c r="B91">
        <v>22262690000</v>
      </c>
      <c r="C91">
        <v>-5.0797452999999999</v>
      </c>
      <c r="E91">
        <v>48120000000</v>
      </c>
      <c r="F91">
        <v>-7.1852589</v>
      </c>
      <c r="H91" s="6">
        <f t="shared" si="10"/>
        <v>22.860869999999998</v>
      </c>
      <c r="I91" s="6">
        <f t="shared" si="11"/>
        <v>-5.0461359000000003</v>
      </c>
      <c r="J91" s="44">
        <f t="shared" si="12"/>
        <v>-5.0725856</v>
      </c>
      <c r="K91" s="44">
        <f t="shared" si="13"/>
        <v>-5.1555518999999999</v>
      </c>
      <c r="L91" s="44">
        <f t="shared" si="14"/>
        <v>-5.2410803000000001</v>
      </c>
      <c r="M91" s="44"/>
      <c r="N91" s="44"/>
      <c r="P91">
        <v>22262690000</v>
      </c>
      <c r="Q91">
        <v>-5.9319176999999996</v>
      </c>
      <c r="S91">
        <v>48120000000</v>
      </c>
      <c r="T91">
        <v>-8.5110969999999995</v>
      </c>
      <c r="V91" s="6">
        <f t="shared" si="15"/>
        <v>22.860869999999998</v>
      </c>
      <c r="W91" s="6">
        <f t="shared" si="16"/>
        <v>-6.0563678999999997</v>
      </c>
      <c r="X91" s="44">
        <f t="shared" si="17"/>
        <v>-6.0372418999999997</v>
      </c>
      <c r="Y91" s="44">
        <f t="shared" si="18"/>
        <v>-6.0491799999999998</v>
      </c>
      <c r="Z91" s="44">
        <f t="shared" si="19"/>
        <v>-6.0648898999999998</v>
      </c>
      <c r="AA91" s="44"/>
      <c r="AB91" s="44"/>
    </row>
    <row r="92" spans="2:28" x14ac:dyDescent="0.25">
      <c r="B92">
        <v>22412235000</v>
      </c>
      <c r="C92">
        <v>-5.0934113999999999</v>
      </c>
      <c r="E92">
        <v>48280000000</v>
      </c>
      <c r="F92">
        <v>-7.2809838999999998</v>
      </c>
      <c r="H92" s="6">
        <f t="shared" si="10"/>
        <v>23.010414999999998</v>
      </c>
      <c r="I92" s="6">
        <f t="shared" si="11"/>
        <v>-5.0180283000000001</v>
      </c>
      <c r="J92" s="44">
        <f t="shared" si="12"/>
        <v>-5.0327147999999999</v>
      </c>
      <c r="K92" s="44">
        <f t="shared" si="13"/>
        <v>-5.1593232000000002</v>
      </c>
      <c r="L92" s="44">
        <f t="shared" si="14"/>
        <v>-5.2723617999999997</v>
      </c>
      <c r="M92" s="44"/>
      <c r="N92" s="44"/>
      <c r="P92">
        <v>22412235000</v>
      </c>
      <c r="Q92">
        <v>-5.9706492000000004</v>
      </c>
      <c r="S92">
        <v>48280000000</v>
      </c>
      <c r="T92">
        <v>-8.6044625999999997</v>
      </c>
      <c r="V92" s="6">
        <f t="shared" si="15"/>
        <v>23.010414999999998</v>
      </c>
      <c r="W92" s="6">
        <f t="shared" si="16"/>
        <v>-6.0735383000000001</v>
      </c>
      <c r="X92" s="44">
        <f t="shared" si="17"/>
        <v>-6.0507092</v>
      </c>
      <c r="Y92" s="44">
        <f t="shared" si="18"/>
        <v>-6.0518260000000001</v>
      </c>
      <c r="Z92" s="44">
        <f t="shared" si="19"/>
        <v>-6.0575580999999996</v>
      </c>
      <c r="AA92" s="44"/>
      <c r="AB92" s="44"/>
    </row>
    <row r="93" spans="2:28" x14ac:dyDescent="0.25">
      <c r="B93">
        <v>22561780000</v>
      </c>
      <c r="C93">
        <v>-5.0902829000000001</v>
      </c>
      <c r="E93">
        <v>48440000000</v>
      </c>
      <c r="F93">
        <v>-7.3581519000000002</v>
      </c>
      <c r="H93" s="6">
        <f t="shared" si="10"/>
        <v>23.159960000000002</v>
      </c>
      <c r="I93" s="6">
        <f t="shared" si="11"/>
        <v>-4.9792909999999999</v>
      </c>
      <c r="J93" s="44">
        <f t="shared" si="12"/>
        <v>-4.9933553000000002</v>
      </c>
      <c r="K93" s="44">
        <f t="shared" si="13"/>
        <v>-5.1277641999999997</v>
      </c>
      <c r="L93" s="44">
        <f t="shared" si="14"/>
        <v>-5.2441906999999999</v>
      </c>
      <c r="M93" s="44"/>
      <c r="N93" s="44"/>
      <c r="P93">
        <v>22561780000</v>
      </c>
      <c r="Q93">
        <v>-6.0160350999999999</v>
      </c>
      <c r="S93">
        <v>48440000000</v>
      </c>
      <c r="T93">
        <v>-8.6944876000000004</v>
      </c>
      <c r="V93" s="6">
        <f t="shared" si="15"/>
        <v>23.159960000000002</v>
      </c>
      <c r="W93" s="6">
        <f t="shared" si="16"/>
        <v>-6.0687889999999998</v>
      </c>
      <c r="X93" s="44">
        <f t="shared" si="17"/>
        <v>-6.0583824999999996</v>
      </c>
      <c r="Y93" s="44">
        <f t="shared" si="18"/>
        <v>-6.0551081</v>
      </c>
      <c r="Z93" s="44">
        <f t="shared" si="19"/>
        <v>-6.0588350000000002</v>
      </c>
      <c r="AA93" s="44"/>
      <c r="AB93" s="44"/>
    </row>
    <row r="94" spans="2:28" x14ac:dyDescent="0.25">
      <c r="B94">
        <v>22711325000</v>
      </c>
      <c r="C94">
        <v>-5.0729794999999998</v>
      </c>
      <c r="E94">
        <v>48600000000</v>
      </c>
      <c r="F94">
        <v>-7.4310942000000004</v>
      </c>
      <c r="H94" s="6">
        <f t="shared" si="10"/>
        <v>23.309505000000001</v>
      </c>
      <c r="I94" s="6">
        <f t="shared" si="11"/>
        <v>-4.9454598000000001</v>
      </c>
      <c r="J94" s="44">
        <f t="shared" si="12"/>
        <v>-4.9663643999999998</v>
      </c>
      <c r="K94" s="44">
        <f t="shared" si="13"/>
        <v>-5.1060280999999996</v>
      </c>
      <c r="L94" s="44">
        <f t="shared" si="14"/>
        <v>-5.2217789000000003</v>
      </c>
      <c r="M94" s="44"/>
      <c r="N94" s="44"/>
      <c r="P94">
        <v>22711325000</v>
      </c>
      <c r="Q94">
        <v>-6.0299497000000004</v>
      </c>
      <c r="S94">
        <v>48600000000</v>
      </c>
      <c r="T94">
        <v>-8.7850675999999996</v>
      </c>
      <c r="V94" s="6">
        <f t="shared" si="15"/>
        <v>23.309505000000001</v>
      </c>
      <c r="W94" s="6">
        <f t="shared" si="16"/>
        <v>-6.0583558000000002</v>
      </c>
      <c r="X94" s="44">
        <f t="shared" si="17"/>
        <v>-6.0384684000000002</v>
      </c>
      <c r="Y94" s="44">
        <f t="shared" si="18"/>
        <v>-6.0323396000000002</v>
      </c>
      <c r="Z94" s="44">
        <f t="shared" si="19"/>
        <v>-6.0287309000000002</v>
      </c>
      <c r="AA94" s="44"/>
      <c r="AB94" s="44"/>
    </row>
    <row r="95" spans="2:28" x14ac:dyDescent="0.25">
      <c r="B95">
        <v>22860870000</v>
      </c>
      <c r="C95">
        <v>-5.0461359000000003</v>
      </c>
      <c r="E95">
        <v>48760000000</v>
      </c>
      <c r="F95">
        <v>-7.4759612000000004</v>
      </c>
      <c r="H95" s="6">
        <f t="shared" si="10"/>
        <v>23.459050000000001</v>
      </c>
      <c r="I95" s="6">
        <f t="shared" si="11"/>
        <v>-4.9212803999999997</v>
      </c>
      <c r="J95" s="44">
        <f t="shared" si="12"/>
        <v>-4.9169602000000001</v>
      </c>
      <c r="K95" s="44">
        <f t="shared" si="13"/>
        <v>-5.0255207999999998</v>
      </c>
      <c r="L95" s="44">
        <f t="shared" si="14"/>
        <v>-5.1184072</v>
      </c>
      <c r="M95" s="44"/>
      <c r="N95" s="44"/>
      <c r="P95">
        <v>22860870000</v>
      </c>
      <c r="Q95">
        <v>-6.0563678999999997</v>
      </c>
      <c r="S95">
        <v>48760000000</v>
      </c>
      <c r="T95">
        <v>-8.8751639999999998</v>
      </c>
      <c r="V95" s="6">
        <f t="shared" si="15"/>
        <v>23.459050000000001</v>
      </c>
      <c r="W95" s="6">
        <f t="shared" si="16"/>
        <v>-6.0385822999999998</v>
      </c>
      <c r="X95" s="44">
        <f t="shared" si="17"/>
        <v>-6.0293673999999999</v>
      </c>
      <c r="Y95" s="44">
        <f t="shared" si="18"/>
        <v>-6.0186539000000003</v>
      </c>
      <c r="Z95" s="44">
        <f t="shared" si="19"/>
        <v>-6.0180645000000004</v>
      </c>
      <c r="AA95" s="44"/>
      <c r="AB95" s="44"/>
    </row>
    <row r="96" spans="2:28" x14ac:dyDescent="0.25">
      <c r="B96">
        <v>23010415000</v>
      </c>
      <c r="C96">
        <v>-5.0180283000000001</v>
      </c>
      <c r="E96">
        <v>48920000000</v>
      </c>
      <c r="F96">
        <v>-7.5316032999999996</v>
      </c>
      <c r="H96" s="6">
        <f t="shared" si="10"/>
        <v>23.608595000000001</v>
      </c>
      <c r="I96" s="6">
        <f t="shared" si="11"/>
        <v>-4.9011936</v>
      </c>
      <c r="J96" s="44">
        <f t="shared" si="12"/>
        <v>-4.9147577</v>
      </c>
      <c r="K96" s="44">
        <f t="shared" si="13"/>
        <v>-5.0117683</v>
      </c>
      <c r="L96" s="44">
        <f t="shared" si="14"/>
        <v>-5.0979213999999997</v>
      </c>
      <c r="M96" s="44"/>
      <c r="N96" s="44"/>
      <c r="P96">
        <v>23010415000</v>
      </c>
      <c r="Q96">
        <v>-6.0735383000000001</v>
      </c>
      <c r="S96">
        <v>48920000000</v>
      </c>
      <c r="T96">
        <v>-8.9609784999999995</v>
      </c>
      <c r="V96" s="6">
        <f t="shared" si="15"/>
        <v>23.608595000000001</v>
      </c>
      <c r="W96" s="6">
        <f t="shared" si="16"/>
        <v>-6.0254659999999998</v>
      </c>
      <c r="X96" s="44">
        <f t="shared" si="17"/>
        <v>-5.9600977999999998</v>
      </c>
      <c r="Y96" s="44">
        <f t="shared" si="18"/>
        <v>-5.9587078</v>
      </c>
      <c r="Z96" s="44">
        <f t="shared" si="19"/>
        <v>-5.9697480000000001</v>
      </c>
      <c r="AA96" s="44"/>
      <c r="AB96" s="44"/>
    </row>
    <row r="97" spans="2:28" x14ac:dyDescent="0.25">
      <c r="B97">
        <v>23159960000</v>
      </c>
      <c r="C97">
        <v>-4.9792909999999999</v>
      </c>
      <c r="E97">
        <v>49080000000</v>
      </c>
      <c r="F97">
        <v>-7.5528135000000001</v>
      </c>
      <c r="H97" s="6">
        <f t="shared" si="10"/>
        <v>23.758140000000001</v>
      </c>
      <c r="I97" s="6">
        <f t="shared" si="11"/>
        <v>-4.9000564000000004</v>
      </c>
      <c r="J97" s="44">
        <f t="shared" si="12"/>
        <v>-4.9096184000000003</v>
      </c>
      <c r="K97" s="44">
        <f t="shared" si="13"/>
        <v>-5.0242747999999997</v>
      </c>
      <c r="L97" s="44">
        <f t="shared" si="14"/>
        <v>-5.1093172999999998</v>
      </c>
      <c r="M97" s="44"/>
      <c r="N97" s="44"/>
      <c r="P97">
        <v>23159960000</v>
      </c>
      <c r="Q97">
        <v>-6.0687889999999998</v>
      </c>
      <c r="S97">
        <v>49080000000</v>
      </c>
      <c r="T97">
        <v>-9.0448865999999999</v>
      </c>
      <c r="V97" s="6">
        <f t="shared" si="15"/>
        <v>23.758140000000001</v>
      </c>
      <c r="W97" s="6">
        <f t="shared" si="16"/>
        <v>-5.9859261999999998</v>
      </c>
      <c r="X97" s="44">
        <f t="shared" si="17"/>
        <v>-5.9556126999999996</v>
      </c>
      <c r="Y97" s="44">
        <f t="shared" si="18"/>
        <v>-5.9386945000000004</v>
      </c>
      <c r="Z97" s="44">
        <f t="shared" si="19"/>
        <v>-5.9542513000000001</v>
      </c>
      <c r="AA97" s="44"/>
      <c r="AB97" s="44"/>
    </row>
    <row r="98" spans="2:28" x14ac:dyDescent="0.25">
      <c r="B98">
        <v>23309505000</v>
      </c>
      <c r="C98">
        <v>-4.9454598000000001</v>
      </c>
      <c r="E98">
        <v>49240000000</v>
      </c>
      <c r="F98">
        <v>-7.5834966000000001</v>
      </c>
      <c r="H98" s="6">
        <f t="shared" si="10"/>
        <v>23.907685000000001</v>
      </c>
      <c r="I98" s="6">
        <f t="shared" si="11"/>
        <v>-4.9091801999999998</v>
      </c>
      <c r="J98" s="44">
        <f t="shared" si="12"/>
        <v>-4.9347443999999996</v>
      </c>
      <c r="K98" s="44">
        <f t="shared" si="13"/>
        <v>-5.0461191999999997</v>
      </c>
      <c r="L98" s="44">
        <f t="shared" si="14"/>
        <v>-5.1186872000000001</v>
      </c>
      <c r="M98" s="44"/>
      <c r="N98" s="44"/>
      <c r="P98">
        <v>23309505000</v>
      </c>
      <c r="Q98">
        <v>-6.0583558000000002</v>
      </c>
      <c r="S98">
        <v>49240000000</v>
      </c>
      <c r="T98">
        <v>-9.1280660999999998</v>
      </c>
      <c r="V98" s="6">
        <f t="shared" si="15"/>
        <v>23.907685000000001</v>
      </c>
      <c r="W98" s="6">
        <f t="shared" si="16"/>
        <v>-5.9876551999999998</v>
      </c>
      <c r="X98" s="44">
        <f t="shared" si="17"/>
        <v>-5.9072433000000002</v>
      </c>
      <c r="Y98" s="44">
        <f t="shared" si="18"/>
        <v>-5.8933248999999996</v>
      </c>
      <c r="Z98" s="44">
        <f t="shared" si="19"/>
        <v>-5.9125695</v>
      </c>
      <c r="AA98" s="44"/>
      <c r="AB98" s="44"/>
    </row>
    <row r="99" spans="2:28" x14ac:dyDescent="0.25">
      <c r="B99">
        <v>23459050000</v>
      </c>
      <c r="C99">
        <v>-4.9212803999999997</v>
      </c>
      <c r="E99">
        <v>49400000000</v>
      </c>
      <c r="F99">
        <v>-7.5981560000000004</v>
      </c>
      <c r="H99" s="6">
        <f t="shared" si="10"/>
        <v>24.057230000000001</v>
      </c>
      <c r="I99" s="6">
        <f t="shared" si="11"/>
        <v>-4.9553989999999999</v>
      </c>
      <c r="J99" s="44">
        <f t="shared" si="12"/>
        <v>-4.9708815</v>
      </c>
      <c r="K99" s="44">
        <f t="shared" si="13"/>
        <v>-5.0975614</v>
      </c>
      <c r="L99" s="44">
        <f t="shared" si="14"/>
        <v>-5.1656404</v>
      </c>
      <c r="M99" s="44"/>
      <c r="N99" s="44"/>
      <c r="P99">
        <v>23459050000</v>
      </c>
      <c r="Q99">
        <v>-6.0385822999999998</v>
      </c>
      <c r="S99">
        <v>49400000000</v>
      </c>
      <c r="T99">
        <v>-9.2036227999999998</v>
      </c>
      <c r="V99" s="6">
        <f t="shared" si="15"/>
        <v>24.057230000000001</v>
      </c>
      <c r="W99" s="6">
        <f t="shared" si="16"/>
        <v>-5.9883499000000002</v>
      </c>
      <c r="X99" s="44">
        <f t="shared" si="17"/>
        <v>-5.9269657000000002</v>
      </c>
      <c r="Y99" s="44">
        <f t="shared" si="18"/>
        <v>-5.9068518000000001</v>
      </c>
      <c r="Z99" s="44">
        <f t="shared" si="19"/>
        <v>-5.9195757000000002</v>
      </c>
      <c r="AA99" s="44"/>
      <c r="AB99" s="44"/>
    </row>
    <row r="100" spans="2:28" x14ac:dyDescent="0.25">
      <c r="B100">
        <v>23608595000</v>
      </c>
      <c r="C100">
        <v>-4.9011936</v>
      </c>
      <c r="E100">
        <v>49560000000</v>
      </c>
      <c r="F100">
        <v>-7.6325931999999996</v>
      </c>
      <c r="H100" s="6">
        <f t="shared" si="10"/>
        <v>24.206775</v>
      </c>
      <c r="I100" s="6">
        <f t="shared" si="11"/>
        <v>-5.0478215000000004</v>
      </c>
      <c r="J100" s="44">
        <f t="shared" si="12"/>
        <v>-5.0594334999999999</v>
      </c>
      <c r="K100" s="44">
        <f t="shared" si="13"/>
        <v>-5.1955255999999999</v>
      </c>
      <c r="L100" s="44">
        <f t="shared" si="14"/>
        <v>-5.2552618999999998</v>
      </c>
      <c r="M100" s="44"/>
      <c r="N100" s="44"/>
      <c r="P100">
        <v>23608595000</v>
      </c>
      <c r="Q100">
        <v>-6.0254659999999998</v>
      </c>
      <c r="S100">
        <v>49560000000</v>
      </c>
      <c r="T100">
        <v>-9.2784481000000003</v>
      </c>
      <c r="V100" s="6">
        <f t="shared" si="15"/>
        <v>24.206775</v>
      </c>
      <c r="W100" s="6">
        <f t="shared" si="16"/>
        <v>-6.0558180999999998</v>
      </c>
      <c r="X100" s="44">
        <f t="shared" si="17"/>
        <v>-5.9637422999999998</v>
      </c>
      <c r="Y100" s="44">
        <f t="shared" si="18"/>
        <v>-5.9647465000000004</v>
      </c>
      <c r="Z100" s="44">
        <f t="shared" si="19"/>
        <v>-5.9820475999999996</v>
      </c>
      <c r="AA100" s="44"/>
      <c r="AB100" s="44"/>
    </row>
    <row r="101" spans="2:28" x14ac:dyDescent="0.25">
      <c r="B101">
        <v>23758140000</v>
      </c>
      <c r="C101">
        <v>-4.9000564000000004</v>
      </c>
      <c r="E101">
        <v>49720000000</v>
      </c>
      <c r="F101">
        <v>-7.6407366000000003</v>
      </c>
      <c r="H101" s="6">
        <f t="shared" si="10"/>
        <v>24.35632</v>
      </c>
      <c r="I101" s="6">
        <f t="shared" si="11"/>
        <v>-5.2695441000000001</v>
      </c>
      <c r="J101" s="44">
        <f t="shared" si="12"/>
        <v>-5.2632113</v>
      </c>
      <c r="K101" s="44">
        <f t="shared" si="13"/>
        <v>-5.4376420999999997</v>
      </c>
      <c r="L101" s="44">
        <f t="shared" si="14"/>
        <v>-5.5118017000000004</v>
      </c>
      <c r="M101" s="44"/>
      <c r="N101" s="44"/>
      <c r="P101">
        <v>23758140000</v>
      </c>
      <c r="Q101">
        <v>-5.9859261999999998</v>
      </c>
      <c r="S101">
        <v>49720000000</v>
      </c>
      <c r="T101">
        <v>-9.3590011999999998</v>
      </c>
      <c r="V101" s="6">
        <f t="shared" si="15"/>
        <v>24.35632</v>
      </c>
      <c r="W101" s="6">
        <f t="shared" si="16"/>
        <v>-6.1200479999999997</v>
      </c>
      <c r="X101" s="44">
        <f t="shared" si="17"/>
        <v>-6.1018825000000003</v>
      </c>
      <c r="Y101" s="44">
        <f t="shared" si="18"/>
        <v>-6.1444267999999997</v>
      </c>
      <c r="Z101" s="44">
        <f t="shared" si="19"/>
        <v>-6.1813830999999997</v>
      </c>
      <c r="AA101" s="44"/>
      <c r="AB101" s="44"/>
    </row>
    <row r="102" spans="2:28" x14ac:dyDescent="0.25">
      <c r="B102">
        <v>23907685000</v>
      </c>
      <c r="C102">
        <v>-4.9091801999999998</v>
      </c>
      <c r="E102">
        <v>49880000000</v>
      </c>
      <c r="F102">
        <v>-7.6565355999999998</v>
      </c>
      <c r="H102" s="6">
        <f t="shared" si="10"/>
        <v>24.505865</v>
      </c>
      <c r="I102" s="6">
        <f t="shared" si="11"/>
        <v>-5.5632371999999997</v>
      </c>
      <c r="J102" s="44">
        <f t="shared" si="12"/>
        <v>-5.6679529999999998</v>
      </c>
      <c r="K102" s="44">
        <f t="shared" si="13"/>
        <v>-5.8978095000000001</v>
      </c>
      <c r="L102" s="44">
        <f t="shared" si="14"/>
        <v>-5.9749188000000002</v>
      </c>
      <c r="M102" s="44"/>
      <c r="N102" s="44"/>
      <c r="P102">
        <v>23907685000</v>
      </c>
      <c r="Q102">
        <v>-5.9876551999999998</v>
      </c>
      <c r="S102">
        <v>49880000000</v>
      </c>
      <c r="T102">
        <v>-9.4142199000000009</v>
      </c>
      <c r="V102" s="6">
        <f t="shared" si="15"/>
        <v>24.505865</v>
      </c>
      <c r="W102" s="6">
        <f t="shared" si="16"/>
        <v>-6.2399234999999997</v>
      </c>
      <c r="X102" s="44">
        <f t="shared" si="17"/>
        <v>-6.2688817999999999</v>
      </c>
      <c r="Y102" s="44">
        <f t="shared" si="18"/>
        <v>-6.3844585</v>
      </c>
      <c r="Z102" s="44">
        <f t="shared" si="19"/>
        <v>-6.443562</v>
      </c>
      <c r="AA102" s="44"/>
      <c r="AB102" s="44"/>
    </row>
    <row r="103" spans="2:28" x14ac:dyDescent="0.25">
      <c r="B103">
        <v>24057230000</v>
      </c>
      <c r="C103">
        <v>-4.9553989999999999</v>
      </c>
      <c r="E103">
        <v>50040000000</v>
      </c>
      <c r="F103">
        <v>-7.6508231000000002</v>
      </c>
      <c r="H103" s="6">
        <f t="shared" si="10"/>
        <v>24.65541</v>
      </c>
      <c r="I103" s="6">
        <f t="shared" si="11"/>
        <v>-5.9122510000000004</v>
      </c>
      <c r="J103" s="44">
        <f t="shared" si="12"/>
        <v>-6.2026553</v>
      </c>
      <c r="K103" s="44">
        <f t="shared" si="13"/>
        <v>-6.5067959000000002</v>
      </c>
      <c r="L103" s="44">
        <f t="shared" si="14"/>
        <v>-6.5945777999999997</v>
      </c>
      <c r="M103" s="44"/>
      <c r="N103" s="44"/>
      <c r="P103">
        <v>24057230000</v>
      </c>
      <c r="Q103">
        <v>-5.9883499000000002</v>
      </c>
      <c r="S103">
        <v>50040000000</v>
      </c>
      <c r="T103">
        <v>-9.4630270000000003</v>
      </c>
      <c r="V103" s="6">
        <f t="shared" si="15"/>
        <v>24.65541</v>
      </c>
      <c r="W103" s="6">
        <f t="shared" si="16"/>
        <v>-6.3588448</v>
      </c>
      <c r="X103" s="44">
        <f t="shared" si="17"/>
        <v>-6.4851293999999999</v>
      </c>
      <c r="Y103" s="44">
        <f t="shared" si="18"/>
        <v>-6.6854433999999996</v>
      </c>
      <c r="Z103" s="44">
        <f t="shared" si="19"/>
        <v>-6.7669357999999997</v>
      </c>
      <c r="AA103" s="44"/>
      <c r="AB103" s="44"/>
    </row>
    <row r="104" spans="2:28" x14ac:dyDescent="0.25">
      <c r="B104">
        <v>24206775000</v>
      </c>
      <c r="C104">
        <v>-5.0478215000000004</v>
      </c>
      <c r="E104">
        <v>50200000000</v>
      </c>
      <c r="F104">
        <v>-7.6637430000000002</v>
      </c>
      <c r="H104" s="6">
        <f t="shared" si="10"/>
        <v>24.804955</v>
      </c>
      <c r="I104" s="6">
        <f t="shared" si="11"/>
        <v>-6.2642612</v>
      </c>
      <c r="J104" s="44">
        <f t="shared" si="12"/>
        <v>-6.7588695999999997</v>
      </c>
      <c r="K104" s="44">
        <f t="shared" si="13"/>
        <v>-7.1894317000000001</v>
      </c>
      <c r="L104" s="44">
        <f t="shared" si="14"/>
        <v>-7.2929974</v>
      </c>
      <c r="M104" s="44"/>
      <c r="N104" s="44"/>
      <c r="P104">
        <v>24206775000</v>
      </c>
      <c r="Q104">
        <v>-6.0558180999999998</v>
      </c>
      <c r="S104">
        <v>50200000000</v>
      </c>
      <c r="T104">
        <v>-9.5111808999999994</v>
      </c>
      <c r="V104" s="6">
        <f t="shared" si="15"/>
        <v>24.804955</v>
      </c>
      <c r="W104" s="6">
        <f t="shared" si="16"/>
        <v>-6.4824099999999998</v>
      </c>
      <c r="X104" s="44">
        <f t="shared" si="17"/>
        <v>-6.6442436999999996</v>
      </c>
      <c r="Y104" s="44">
        <f t="shared" si="18"/>
        <v>-6.9125313999999998</v>
      </c>
      <c r="Z104" s="44">
        <f t="shared" si="19"/>
        <v>-7.0076388999999999</v>
      </c>
      <c r="AA104" s="44"/>
      <c r="AB104" s="44"/>
    </row>
    <row r="105" spans="2:28" x14ac:dyDescent="0.25">
      <c r="B105">
        <v>24356320000</v>
      </c>
      <c r="C105">
        <v>-5.2695441000000001</v>
      </c>
      <c r="E105">
        <v>50360000000</v>
      </c>
      <c r="F105">
        <v>-7.6505860999999999</v>
      </c>
      <c r="H105" s="6">
        <f t="shared" si="10"/>
        <v>24.954499999999999</v>
      </c>
      <c r="I105" s="6">
        <f t="shared" si="11"/>
        <v>-6.5547519000000003</v>
      </c>
      <c r="J105" s="44">
        <f t="shared" si="12"/>
        <v>-7.1526151000000002</v>
      </c>
      <c r="K105" s="44">
        <f t="shared" si="13"/>
        <v>-7.7158170000000004</v>
      </c>
      <c r="L105" s="44">
        <f t="shared" si="14"/>
        <v>-7.8525704999999997</v>
      </c>
      <c r="M105" s="44"/>
      <c r="N105" s="44"/>
      <c r="P105">
        <v>24356320000</v>
      </c>
      <c r="Q105">
        <v>-6.1200479999999997</v>
      </c>
      <c r="S105">
        <v>50360000000</v>
      </c>
      <c r="T105">
        <v>-9.5592393999999992</v>
      </c>
      <c r="V105" s="6">
        <f t="shared" si="15"/>
        <v>24.954499999999999</v>
      </c>
      <c r="W105" s="6">
        <f t="shared" si="16"/>
        <v>-6.5840572999999996</v>
      </c>
      <c r="X105" s="44">
        <f t="shared" si="17"/>
        <v>-6.7930149999999996</v>
      </c>
      <c r="Y105" s="44">
        <f t="shared" si="18"/>
        <v>-7.1088972000000004</v>
      </c>
      <c r="Z105" s="44">
        <f t="shared" si="19"/>
        <v>-7.2128344000000002</v>
      </c>
      <c r="AA105" s="44"/>
      <c r="AB105" s="44"/>
    </row>
    <row r="106" spans="2:28" x14ac:dyDescent="0.25">
      <c r="B106">
        <v>24505865000</v>
      </c>
      <c r="C106">
        <v>-5.5632371999999997</v>
      </c>
      <c r="E106">
        <v>50520000000</v>
      </c>
      <c r="F106">
        <v>-7.6351642999999996</v>
      </c>
      <c r="H106" s="6">
        <f t="shared" si="10"/>
        <v>25.104044999999999</v>
      </c>
      <c r="I106" s="6">
        <f t="shared" si="11"/>
        <v>-6.7023273000000003</v>
      </c>
      <c r="J106" s="44">
        <f t="shared" si="12"/>
        <v>-7.3596950000000003</v>
      </c>
      <c r="K106" s="44">
        <f t="shared" si="13"/>
        <v>-8.0367946999999997</v>
      </c>
      <c r="L106" s="44">
        <f t="shared" si="14"/>
        <v>-8.2153949999999991</v>
      </c>
      <c r="M106" s="44"/>
      <c r="N106" s="44"/>
      <c r="P106">
        <v>24505865000</v>
      </c>
      <c r="Q106">
        <v>-6.2399234999999997</v>
      </c>
      <c r="S106">
        <v>50520000000</v>
      </c>
      <c r="T106">
        <v>-9.6030005999999997</v>
      </c>
      <c r="V106" s="6">
        <f t="shared" si="15"/>
        <v>25.104044999999999</v>
      </c>
      <c r="W106" s="6">
        <f t="shared" si="16"/>
        <v>-6.6580285999999997</v>
      </c>
      <c r="X106" s="44">
        <f t="shared" si="17"/>
        <v>-6.8843613000000001</v>
      </c>
      <c r="Y106" s="44">
        <f t="shared" si="18"/>
        <v>-7.2360920999999996</v>
      </c>
      <c r="Z106" s="44">
        <f t="shared" si="19"/>
        <v>-7.3450474999999997</v>
      </c>
      <c r="AA106" s="44"/>
      <c r="AB106" s="44"/>
    </row>
    <row r="107" spans="2:28" x14ac:dyDescent="0.25">
      <c r="B107">
        <v>24655410000</v>
      </c>
      <c r="C107">
        <v>-5.9122510000000004</v>
      </c>
      <c r="E107">
        <v>50680000000</v>
      </c>
      <c r="F107">
        <v>-7.6200894999999997</v>
      </c>
      <c r="H107" s="6">
        <f t="shared" si="10"/>
        <v>25.253589999999999</v>
      </c>
      <c r="I107" s="6">
        <f t="shared" si="11"/>
        <v>-6.6639894999999996</v>
      </c>
      <c r="J107" s="44">
        <f t="shared" si="12"/>
        <v>-7.3802947999999997</v>
      </c>
      <c r="K107" s="44">
        <f t="shared" si="13"/>
        <v>-8.1276445000000006</v>
      </c>
      <c r="L107" s="44">
        <f t="shared" si="14"/>
        <v>-8.3289317999999994</v>
      </c>
      <c r="M107" s="44"/>
      <c r="N107" s="44"/>
      <c r="P107">
        <v>24655410000</v>
      </c>
      <c r="Q107">
        <v>-6.3588448</v>
      </c>
      <c r="S107">
        <v>50680000000</v>
      </c>
      <c r="T107">
        <v>-9.6522836999999999</v>
      </c>
      <c r="V107" s="6">
        <f t="shared" si="15"/>
        <v>25.253589999999999</v>
      </c>
      <c r="W107" s="6">
        <f t="shared" si="16"/>
        <v>-6.7270770000000004</v>
      </c>
      <c r="X107" s="44">
        <f t="shared" si="17"/>
        <v>-6.9448151999999999</v>
      </c>
      <c r="Y107" s="44">
        <f t="shared" si="18"/>
        <v>-7.3259081999999998</v>
      </c>
      <c r="Z107" s="44">
        <f t="shared" si="19"/>
        <v>-7.4331278999999997</v>
      </c>
      <c r="AA107" s="44"/>
      <c r="AB107" s="44"/>
    </row>
    <row r="108" spans="2:28" x14ac:dyDescent="0.25">
      <c r="B108">
        <v>24804955000</v>
      </c>
      <c r="C108">
        <v>-6.2642612</v>
      </c>
      <c r="E108">
        <v>50840000000</v>
      </c>
      <c r="F108">
        <v>-7.6060718999999999</v>
      </c>
      <c r="H108" s="6">
        <f t="shared" si="10"/>
        <v>25.403134999999999</v>
      </c>
      <c r="I108" s="6">
        <f t="shared" si="11"/>
        <v>-6.5384330999999998</v>
      </c>
      <c r="J108" s="44">
        <f t="shared" si="12"/>
        <v>-7.1362738999999999</v>
      </c>
      <c r="K108" s="44">
        <f t="shared" si="13"/>
        <v>-7.9203124000000003</v>
      </c>
      <c r="L108" s="44">
        <f t="shared" si="14"/>
        <v>-8.1132516999999993</v>
      </c>
      <c r="M108" s="44"/>
      <c r="N108" s="44"/>
      <c r="P108">
        <v>24804955000</v>
      </c>
      <c r="Q108">
        <v>-6.4824099999999998</v>
      </c>
      <c r="S108">
        <v>50840000000</v>
      </c>
      <c r="T108">
        <v>-9.7087059</v>
      </c>
      <c r="V108" s="6">
        <f t="shared" si="15"/>
        <v>25.403134999999999</v>
      </c>
      <c r="W108" s="6">
        <f t="shared" si="16"/>
        <v>-6.7884168999999996</v>
      </c>
      <c r="X108" s="44">
        <f t="shared" si="17"/>
        <v>-7.0409913</v>
      </c>
      <c r="Y108" s="44">
        <f t="shared" si="18"/>
        <v>-7.4608644999999996</v>
      </c>
      <c r="Z108" s="44">
        <f t="shared" si="19"/>
        <v>-7.5594006</v>
      </c>
      <c r="AA108" s="44"/>
      <c r="AB108" s="44"/>
    </row>
    <row r="109" spans="2:28" x14ac:dyDescent="0.25">
      <c r="B109">
        <v>24954500000</v>
      </c>
      <c r="C109">
        <v>-6.5547519000000003</v>
      </c>
      <c r="E109">
        <v>51000000000</v>
      </c>
      <c r="F109">
        <v>-7.5757532000000003</v>
      </c>
      <c r="H109" s="6">
        <f t="shared" si="10"/>
        <v>25.552679999999999</v>
      </c>
      <c r="I109" s="6">
        <f t="shared" si="11"/>
        <v>-6.3510761000000002</v>
      </c>
      <c r="J109" s="44">
        <f t="shared" si="12"/>
        <v>-6.8215785000000002</v>
      </c>
      <c r="K109" s="44">
        <f t="shared" si="13"/>
        <v>-7.5807285000000002</v>
      </c>
      <c r="L109" s="44">
        <f t="shared" si="14"/>
        <v>-7.7504987999999999</v>
      </c>
      <c r="M109" s="44"/>
      <c r="N109" s="44"/>
      <c r="P109">
        <v>24954500000</v>
      </c>
      <c r="Q109">
        <v>-6.5840572999999996</v>
      </c>
      <c r="S109">
        <v>51000000000</v>
      </c>
      <c r="T109">
        <v>-9.7555417999999996</v>
      </c>
      <c r="V109" s="6">
        <f t="shared" si="15"/>
        <v>25.552679999999999</v>
      </c>
      <c r="W109" s="6">
        <f t="shared" si="16"/>
        <v>-6.8591918999999999</v>
      </c>
      <c r="X109" s="44">
        <f t="shared" si="17"/>
        <v>-7.1495255999999996</v>
      </c>
      <c r="Y109" s="44">
        <f t="shared" si="18"/>
        <v>-7.5929637000000003</v>
      </c>
      <c r="Z109" s="44">
        <f t="shared" si="19"/>
        <v>-7.6771668999999996</v>
      </c>
      <c r="AA109" s="44"/>
      <c r="AB109" s="44"/>
    </row>
    <row r="110" spans="2:28" x14ac:dyDescent="0.25">
      <c r="B110">
        <v>25104045000</v>
      </c>
      <c r="C110">
        <v>-6.7023273000000003</v>
      </c>
      <c r="E110">
        <v>51160000000</v>
      </c>
      <c r="F110">
        <v>-7.5520635</v>
      </c>
      <c r="H110" s="6">
        <f t="shared" si="10"/>
        <v>25.702224999999999</v>
      </c>
      <c r="I110" s="6">
        <f t="shared" si="11"/>
        <v>-6.1662363999999998</v>
      </c>
      <c r="J110" s="44">
        <f t="shared" si="12"/>
        <v>-6.4529085000000004</v>
      </c>
      <c r="K110" s="44">
        <f t="shared" si="13"/>
        <v>-7.1219143999999996</v>
      </c>
      <c r="L110" s="44">
        <f t="shared" si="14"/>
        <v>-7.2567371999999999</v>
      </c>
      <c r="M110" s="44"/>
      <c r="N110" s="44"/>
      <c r="P110">
        <v>25104045000</v>
      </c>
      <c r="Q110">
        <v>-6.6580285999999997</v>
      </c>
      <c r="S110">
        <v>51160000000</v>
      </c>
      <c r="T110">
        <v>-9.7921885999999994</v>
      </c>
      <c r="V110" s="6">
        <f t="shared" si="15"/>
        <v>25.702224999999999</v>
      </c>
      <c r="W110" s="6">
        <f t="shared" si="16"/>
        <v>-6.9079809000000001</v>
      </c>
      <c r="X110" s="44">
        <f t="shared" si="17"/>
        <v>-7.3473186000000004</v>
      </c>
      <c r="Y110" s="44">
        <f t="shared" si="18"/>
        <v>-7.8131380000000004</v>
      </c>
      <c r="Z110" s="44">
        <f t="shared" si="19"/>
        <v>-7.8787193000000002</v>
      </c>
      <c r="AA110" s="44"/>
      <c r="AB110" s="44"/>
    </row>
    <row r="111" spans="2:28" x14ac:dyDescent="0.25">
      <c r="B111">
        <v>25253590000</v>
      </c>
      <c r="C111">
        <v>-6.6639894999999996</v>
      </c>
      <c r="E111">
        <v>51320000000</v>
      </c>
      <c r="F111">
        <v>-7.5262431999999997</v>
      </c>
      <c r="H111" s="6">
        <f t="shared" si="10"/>
        <v>25.851769999999998</v>
      </c>
      <c r="I111" s="6">
        <f t="shared" si="11"/>
        <v>-5.9910287999999996</v>
      </c>
      <c r="J111" s="44">
        <f t="shared" si="12"/>
        <v>-6.2592268000000004</v>
      </c>
      <c r="K111" s="44">
        <f t="shared" si="13"/>
        <v>-6.7948545999999999</v>
      </c>
      <c r="L111" s="44">
        <f t="shared" si="14"/>
        <v>-6.9046006000000002</v>
      </c>
      <c r="M111" s="44"/>
      <c r="N111" s="44"/>
      <c r="P111">
        <v>25253590000</v>
      </c>
      <c r="Q111">
        <v>-6.7270770000000004</v>
      </c>
      <c r="S111">
        <v>51320000000</v>
      </c>
      <c r="T111">
        <v>-9.8161736000000008</v>
      </c>
      <c r="V111" s="6">
        <f t="shared" si="15"/>
        <v>25.851769999999998</v>
      </c>
      <c r="W111" s="6">
        <f t="shared" si="16"/>
        <v>-6.9797710999999998</v>
      </c>
      <c r="X111" s="44">
        <f t="shared" si="17"/>
        <v>-7.4581584999999997</v>
      </c>
      <c r="Y111" s="44">
        <f t="shared" si="18"/>
        <v>-7.9395803999999996</v>
      </c>
      <c r="Z111" s="44">
        <f t="shared" si="19"/>
        <v>-8.0009212000000005</v>
      </c>
      <c r="AA111" s="44"/>
      <c r="AB111" s="44"/>
    </row>
    <row r="112" spans="2:28" x14ac:dyDescent="0.25">
      <c r="B112">
        <v>25403135000</v>
      </c>
      <c r="C112">
        <v>-6.5384330999999998</v>
      </c>
      <c r="E112">
        <v>51480000000</v>
      </c>
      <c r="F112">
        <v>-7.4963660000000001</v>
      </c>
      <c r="H112" s="6">
        <f t="shared" si="10"/>
        <v>26.001315000000002</v>
      </c>
      <c r="I112" s="6">
        <f t="shared" si="11"/>
        <v>-5.9019442</v>
      </c>
      <c r="J112" s="44">
        <f t="shared" si="12"/>
        <v>-6.0970978999999996</v>
      </c>
      <c r="K112" s="44">
        <f t="shared" si="13"/>
        <v>-6.5119246999999998</v>
      </c>
      <c r="L112" s="44">
        <f t="shared" si="14"/>
        <v>-6.5916480999999996</v>
      </c>
      <c r="M112" s="44"/>
      <c r="N112" s="44"/>
      <c r="P112">
        <v>25403135000</v>
      </c>
      <c r="Q112">
        <v>-6.7884168999999996</v>
      </c>
      <c r="S112">
        <v>51480000000</v>
      </c>
      <c r="T112">
        <v>-9.8465699999999998</v>
      </c>
      <c r="V112" s="6">
        <f t="shared" si="15"/>
        <v>26.001315000000002</v>
      </c>
      <c r="W112" s="6">
        <f t="shared" si="16"/>
        <v>-7.0449719000000002</v>
      </c>
      <c r="X112" s="44">
        <f t="shared" si="17"/>
        <v>-7.5232935000000003</v>
      </c>
      <c r="Y112" s="44">
        <f t="shared" si="18"/>
        <v>-8.0189629</v>
      </c>
      <c r="Z112" s="44">
        <f t="shared" si="19"/>
        <v>-8.0773363000000007</v>
      </c>
      <c r="AA112" s="44"/>
      <c r="AB112" s="44"/>
    </row>
    <row r="113" spans="2:28" x14ac:dyDescent="0.25">
      <c r="B113">
        <v>25552680000</v>
      </c>
      <c r="C113">
        <v>-6.3510761000000002</v>
      </c>
      <c r="E113">
        <v>51640000000</v>
      </c>
      <c r="F113">
        <v>-7.4638944</v>
      </c>
      <c r="H113" s="6">
        <f t="shared" si="10"/>
        <v>26.150860000000002</v>
      </c>
      <c r="I113" s="6">
        <f t="shared" si="11"/>
        <v>-5.8286480999999997</v>
      </c>
      <c r="J113" s="44">
        <f t="shared" si="12"/>
        <v>-5.9850817000000003</v>
      </c>
      <c r="K113" s="44">
        <f t="shared" si="13"/>
        <v>-6.2911735000000002</v>
      </c>
      <c r="L113" s="44">
        <f t="shared" si="14"/>
        <v>-6.3464394000000004</v>
      </c>
      <c r="M113" s="44"/>
      <c r="N113" s="44"/>
      <c r="P113">
        <v>25552680000</v>
      </c>
      <c r="Q113">
        <v>-6.8591918999999999</v>
      </c>
      <c r="S113">
        <v>51640000000</v>
      </c>
      <c r="T113">
        <v>-9.8630475999999998</v>
      </c>
      <c r="V113" s="6">
        <f t="shared" si="15"/>
        <v>26.150860000000002</v>
      </c>
      <c r="W113" s="6">
        <f t="shared" si="16"/>
        <v>-7.1392422</v>
      </c>
      <c r="X113" s="44">
        <f t="shared" si="17"/>
        <v>-7.5515236999999997</v>
      </c>
      <c r="Y113" s="44">
        <f t="shared" si="18"/>
        <v>-8.0523814999999992</v>
      </c>
      <c r="Z113" s="44">
        <f t="shared" si="19"/>
        <v>-8.1051854999999993</v>
      </c>
      <c r="AA113" s="44"/>
      <c r="AB113" s="44"/>
    </row>
    <row r="114" spans="2:28" x14ac:dyDescent="0.25">
      <c r="B114">
        <v>25702225000</v>
      </c>
      <c r="C114">
        <v>-6.1662363999999998</v>
      </c>
      <c r="E114">
        <v>51800000000</v>
      </c>
      <c r="F114">
        <v>-7.4346680999999997</v>
      </c>
      <c r="H114" s="6">
        <f t="shared" si="10"/>
        <v>26.300405000000001</v>
      </c>
      <c r="I114" s="6">
        <f t="shared" si="11"/>
        <v>-5.7804909000000002</v>
      </c>
      <c r="J114" s="44">
        <f t="shared" si="12"/>
        <v>-5.8866367000000004</v>
      </c>
      <c r="K114" s="44">
        <f t="shared" si="13"/>
        <v>-6.1083102</v>
      </c>
      <c r="L114" s="44">
        <f t="shared" si="14"/>
        <v>-6.1443772000000001</v>
      </c>
      <c r="M114" s="44"/>
      <c r="N114" s="44"/>
      <c r="P114">
        <v>25702225000</v>
      </c>
      <c r="Q114">
        <v>-6.9079809000000001</v>
      </c>
      <c r="S114">
        <v>51800000000</v>
      </c>
      <c r="T114">
        <v>-9.8662577000000002</v>
      </c>
      <c r="V114" s="6">
        <f t="shared" si="15"/>
        <v>26.300405000000001</v>
      </c>
      <c r="W114" s="6">
        <f t="shared" si="16"/>
        <v>-7.2522634999999998</v>
      </c>
      <c r="X114" s="44">
        <f t="shared" si="17"/>
        <v>-7.6374396999999998</v>
      </c>
      <c r="Y114" s="44">
        <f t="shared" si="18"/>
        <v>-8.0988789000000008</v>
      </c>
      <c r="Z114" s="44">
        <f t="shared" si="19"/>
        <v>-8.1425581000000005</v>
      </c>
      <c r="AA114" s="44"/>
      <c r="AB114" s="44"/>
    </row>
    <row r="115" spans="2:28" x14ac:dyDescent="0.25">
      <c r="B115">
        <v>25851770000</v>
      </c>
      <c r="C115">
        <v>-5.9910287999999996</v>
      </c>
      <c r="E115">
        <v>51960000000</v>
      </c>
      <c r="F115">
        <v>-7.4005879999999999</v>
      </c>
      <c r="H115" s="6">
        <f t="shared" si="10"/>
        <v>26.449950000000001</v>
      </c>
      <c r="I115" s="6">
        <f t="shared" si="11"/>
        <v>-5.7371764000000001</v>
      </c>
      <c r="J115" s="44">
        <f t="shared" si="12"/>
        <v>-5.817348</v>
      </c>
      <c r="K115" s="44">
        <f t="shared" si="13"/>
        <v>-5.9836511999999997</v>
      </c>
      <c r="L115" s="44">
        <f t="shared" si="14"/>
        <v>-6.0018535000000002</v>
      </c>
      <c r="M115" s="44"/>
      <c r="N115" s="44"/>
      <c r="P115">
        <v>25851770000</v>
      </c>
      <c r="Q115">
        <v>-6.9797710999999998</v>
      </c>
      <c r="S115">
        <v>51960000000</v>
      </c>
      <c r="T115">
        <v>-9.8772906999999996</v>
      </c>
      <c r="V115" s="6">
        <f t="shared" si="15"/>
        <v>26.449950000000001</v>
      </c>
      <c r="W115" s="6">
        <f t="shared" si="16"/>
        <v>-7.3901938999999999</v>
      </c>
      <c r="X115" s="44">
        <f t="shared" si="17"/>
        <v>-7.7909287999999997</v>
      </c>
      <c r="Y115" s="44">
        <f t="shared" si="18"/>
        <v>-8.1745853000000004</v>
      </c>
      <c r="Z115" s="44">
        <f t="shared" si="19"/>
        <v>-8.2075472000000005</v>
      </c>
      <c r="AA115" s="44"/>
      <c r="AB115" s="44"/>
    </row>
    <row r="116" spans="2:28" x14ac:dyDescent="0.25">
      <c r="B116">
        <v>26001315000</v>
      </c>
      <c r="C116">
        <v>-5.9019442</v>
      </c>
      <c r="E116">
        <v>52120000000</v>
      </c>
      <c r="F116">
        <v>-7.3695784</v>
      </c>
      <c r="H116" s="6">
        <f t="shared" si="10"/>
        <v>26.599495000000001</v>
      </c>
      <c r="I116" s="6">
        <f t="shared" si="11"/>
        <v>-5.7080197000000004</v>
      </c>
      <c r="J116" s="44">
        <f t="shared" si="12"/>
        <v>-5.7992600999999997</v>
      </c>
      <c r="K116" s="44">
        <f t="shared" si="13"/>
        <v>-5.9459853000000003</v>
      </c>
      <c r="L116" s="44">
        <f t="shared" si="14"/>
        <v>-5.9598994000000003</v>
      </c>
      <c r="M116" s="44"/>
      <c r="N116" s="44"/>
      <c r="P116">
        <v>26001315000</v>
      </c>
      <c r="Q116">
        <v>-7.0449719000000002</v>
      </c>
      <c r="S116">
        <v>52120000000</v>
      </c>
      <c r="T116">
        <v>-9.8892278999999998</v>
      </c>
      <c r="V116" s="6">
        <f t="shared" si="15"/>
        <v>26.599495000000001</v>
      </c>
      <c r="W116" s="6">
        <f t="shared" si="16"/>
        <v>-7.5135736</v>
      </c>
      <c r="X116" s="44">
        <f t="shared" si="17"/>
        <v>-7.8913526999999997</v>
      </c>
      <c r="Y116" s="44">
        <f t="shared" si="18"/>
        <v>-8.1699619000000006</v>
      </c>
      <c r="Z116" s="44">
        <f t="shared" si="19"/>
        <v>-8.1970586999999995</v>
      </c>
      <c r="AA116" s="44"/>
      <c r="AB116" s="44"/>
    </row>
    <row r="117" spans="2:28" x14ac:dyDescent="0.25">
      <c r="B117">
        <v>26150860000</v>
      </c>
      <c r="C117">
        <v>-5.8286480999999997</v>
      </c>
      <c r="E117">
        <v>52280000000</v>
      </c>
      <c r="F117">
        <v>-7.3365874</v>
      </c>
      <c r="H117" s="6">
        <f t="shared" si="10"/>
        <v>26.749040000000001</v>
      </c>
      <c r="I117" s="6">
        <f t="shared" si="11"/>
        <v>-5.6904702</v>
      </c>
      <c r="J117" s="44">
        <f t="shared" si="12"/>
        <v>-5.7954469</v>
      </c>
      <c r="K117" s="44">
        <f t="shared" si="13"/>
        <v>-5.9447802999999997</v>
      </c>
      <c r="L117" s="44">
        <f t="shared" si="14"/>
        <v>-5.9594206999999999</v>
      </c>
      <c r="M117" s="44"/>
      <c r="N117" s="44"/>
      <c r="P117">
        <v>26150860000</v>
      </c>
      <c r="Q117">
        <v>-7.1392422</v>
      </c>
      <c r="S117">
        <v>52280000000</v>
      </c>
      <c r="T117">
        <v>-9.8849955000000005</v>
      </c>
      <c r="V117" s="6">
        <f t="shared" si="15"/>
        <v>26.749040000000001</v>
      </c>
      <c r="W117" s="6">
        <f t="shared" si="16"/>
        <v>-7.6007223000000002</v>
      </c>
      <c r="X117" s="44">
        <f t="shared" si="17"/>
        <v>-7.9014325000000003</v>
      </c>
      <c r="Y117" s="44">
        <f t="shared" si="18"/>
        <v>-8.0789212999999993</v>
      </c>
      <c r="Z117" s="44">
        <f t="shared" si="19"/>
        <v>-8.1034793999999994</v>
      </c>
      <c r="AA117" s="44"/>
      <c r="AB117" s="44"/>
    </row>
    <row r="118" spans="2:28" x14ac:dyDescent="0.25">
      <c r="B118">
        <v>26300405000</v>
      </c>
      <c r="C118">
        <v>-5.7804909000000002</v>
      </c>
      <c r="E118">
        <v>52440000000</v>
      </c>
      <c r="F118">
        <v>-7.3050841999999996</v>
      </c>
      <c r="H118" s="6">
        <f t="shared" si="10"/>
        <v>26.898585000000001</v>
      </c>
      <c r="I118" s="6">
        <f t="shared" si="11"/>
        <v>-5.6921773</v>
      </c>
      <c r="J118" s="44">
        <f t="shared" si="12"/>
        <v>-5.7973800000000004</v>
      </c>
      <c r="K118" s="44">
        <f t="shared" si="13"/>
        <v>-5.9574857000000003</v>
      </c>
      <c r="L118" s="44">
        <f t="shared" si="14"/>
        <v>-5.9748840000000003</v>
      </c>
      <c r="M118" s="44"/>
      <c r="N118" s="44"/>
      <c r="P118">
        <v>26300405000</v>
      </c>
      <c r="Q118">
        <v>-7.2522634999999998</v>
      </c>
      <c r="S118">
        <v>52440000000</v>
      </c>
      <c r="T118">
        <v>-9.8822966000000001</v>
      </c>
      <c r="V118" s="6">
        <f t="shared" si="15"/>
        <v>26.898585000000001</v>
      </c>
      <c r="W118" s="6">
        <f t="shared" si="16"/>
        <v>-7.6377430000000004</v>
      </c>
      <c r="X118" s="44">
        <f t="shared" si="17"/>
        <v>-7.8271164999999998</v>
      </c>
      <c r="Y118" s="44">
        <f t="shared" si="18"/>
        <v>-7.9514250999999998</v>
      </c>
      <c r="Z118" s="44">
        <f t="shared" si="19"/>
        <v>-7.9691954000000003</v>
      </c>
      <c r="AA118" s="44"/>
      <c r="AB118" s="44"/>
    </row>
    <row r="119" spans="2:28" x14ac:dyDescent="0.25">
      <c r="B119">
        <v>26449950000</v>
      </c>
      <c r="C119">
        <v>-5.7371764000000001</v>
      </c>
      <c r="E119">
        <v>52600000000</v>
      </c>
      <c r="F119">
        <v>-7.2711749000000001</v>
      </c>
      <c r="H119" s="6">
        <f t="shared" si="10"/>
        <v>27.04813</v>
      </c>
      <c r="I119" s="6">
        <f t="shared" si="11"/>
        <v>-5.7020812000000003</v>
      </c>
      <c r="J119" s="44">
        <f t="shared" si="12"/>
        <v>-5.8310585000000001</v>
      </c>
      <c r="K119" s="44">
        <f t="shared" si="13"/>
        <v>-6.0134648999999998</v>
      </c>
      <c r="L119" s="44">
        <f t="shared" si="14"/>
        <v>-6.0358725</v>
      </c>
      <c r="M119" s="44"/>
      <c r="N119" s="44"/>
      <c r="P119">
        <v>26449950000</v>
      </c>
      <c r="Q119">
        <v>-7.3901938999999999</v>
      </c>
      <c r="S119">
        <v>52600000000</v>
      </c>
      <c r="T119">
        <v>-9.8782902000000004</v>
      </c>
      <c r="V119" s="6">
        <f t="shared" si="15"/>
        <v>27.04813</v>
      </c>
      <c r="W119" s="6">
        <f t="shared" si="16"/>
        <v>-7.6233158000000003</v>
      </c>
      <c r="X119" s="44">
        <f t="shared" si="17"/>
        <v>-7.7163839000000003</v>
      </c>
      <c r="Y119" s="44">
        <f t="shared" si="18"/>
        <v>-7.8178215</v>
      </c>
      <c r="Z119" s="44">
        <f t="shared" si="19"/>
        <v>-7.8281216999999996</v>
      </c>
      <c r="AA119" s="44"/>
      <c r="AB119" s="44"/>
    </row>
    <row r="120" spans="2:28" x14ac:dyDescent="0.25">
      <c r="B120">
        <v>26599495000</v>
      </c>
      <c r="C120">
        <v>-5.7080197000000004</v>
      </c>
      <c r="E120">
        <v>52760000000</v>
      </c>
      <c r="F120">
        <v>-7.2324032999999996</v>
      </c>
      <c r="H120" s="6">
        <f t="shared" si="10"/>
        <v>27.197675</v>
      </c>
      <c r="I120" s="6">
        <f t="shared" si="11"/>
        <v>-5.7190865999999998</v>
      </c>
      <c r="J120" s="44">
        <f t="shared" si="12"/>
        <v>-5.8529263</v>
      </c>
      <c r="K120" s="44">
        <f t="shared" si="13"/>
        <v>-6.0571218</v>
      </c>
      <c r="L120" s="44">
        <f t="shared" si="14"/>
        <v>-6.081645</v>
      </c>
      <c r="M120" s="44"/>
      <c r="N120" s="44"/>
      <c r="P120">
        <v>26599495000</v>
      </c>
      <c r="Q120">
        <v>-7.5135736</v>
      </c>
      <c r="S120">
        <v>52760000000</v>
      </c>
      <c r="T120">
        <v>-9.8745756</v>
      </c>
      <c r="V120" s="6">
        <f t="shared" si="15"/>
        <v>27.197675</v>
      </c>
      <c r="W120" s="6">
        <f t="shared" si="16"/>
        <v>-7.5909447999999999</v>
      </c>
      <c r="X120" s="44">
        <f t="shared" si="17"/>
        <v>-7.6396527000000001</v>
      </c>
      <c r="Y120" s="44">
        <f t="shared" si="18"/>
        <v>-7.7397632999999999</v>
      </c>
      <c r="Z120" s="44">
        <f t="shared" si="19"/>
        <v>-7.7430662999999997</v>
      </c>
      <c r="AA120" s="44"/>
      <c r="AB120" s="44"/>
    </row>
    <row r="121" spans="2:28" x14ac:dyDescent="0.25">
      <c r="B121">
        <v>26749040000</v>
      </c>
      <c r="C121">
        <v>-5.6904702</v>
      </c>
      <c r="E121">
        <v>52920000000</v>
      </c>
      <c r="F121">
        <v>-7.2040901000000002</v>
      </c>
      <c r="H121" s="6">
        <f t="shared" si="10"/>
        <v>27.34722</v>
      </c>
      <c r="I121" s="6">
        <f t="shared" si="11"/>
        <v>-5.7311491999999999</v>
      </c>
      <c r="J121" s="44">
        <f t="shared" si="12"/>
        <v>-5.8945512999999998</v>
      </c>
      <c r="K121" s="44">
        <f t="shared" si="13"/>
        <v>-6.1144699999999998</v>
      </c>
      <c r="L121" s="44">
        <f t="shared" si="14"/>
        <v>-6.1487483999999997</v>
      </c>
      <c r="M121" s="44"/>
      <c r="N121" s="44"/>
      <c r="P121">
        <v>26749040000</v>
      </c>
      <c r="Q121">
        <v>-7.6007223000000002</v>
      </c>
      <c r="S121">
        <v>52920000000</v>
      </c>
      <c r="T121">
        <v>-9.8557223999999994</v>
      </c>
      <c r="V121" s="6">
        <f t="shared" si="15"/>
        <v>27.34722</v>
      </c>
      <c r="W121" s="6">
        <f t="shared" si="16"/>
        <v>-7.5606293999999998</v>
      </c>
      <c r="X121" s="44">
        <f t="shared" si="17"/>
        <v>-7.5737376000000003</v>
      </c>
      <c r="Y121" s="44">
        <f t="shared" si="18"/>
        <v>-7.6562662000000001</v>
      </c>
      <c r="Z121" s="44">
        <f t="shared" si="19"/>
        <v>-7.653378</v>
      </c>
      <c r="AA121" s="44"/>
      <c r="AB121" s="44"/>
    </row>
    <row r="122" spans="2:28" x14ac:dyDescent="0.25">
      <c r="B122">
        <v>26898585000</v>
      </c>
      <c r="C122">
        <v>-5.6921773</v>
      </c>
      <c r="E122">
        <v>53080000000</v>
      </c>
      <c r="F122">
        <v>-7.1760954999999997</v>
      </c>
      <c r="H122" s="6">
        <f t="shared" si="10"/>
        <v>27.496765</v>
      </c>
      <c r="I122" s="6">
        <f t="shared" si="11"/>
        <v>-5.7243037000000001</v>
      </c>
      <c r="J122" s="44">
        <f t="shared" si="12"/>
        <v>-5.8822565000000004</v>
      </c>
      <c r="K122" s="44">
        <f t="shared" si="13"/>
        <v>-6.1156831</v>
      </c>
      <c r="L122" s="44">
        <f t="shared" si="14"/>
        <v>-6.1572117999999998</v>
      </c>
      <c r="M122" s="44"/>
      <c r="N122" s="44"/>
      <c r="P122">
        <v>26898585000</v>
      </c>
      <c r="Q122">
        <v>-7.6377430000000004</v>
      </c>
      <c r="S122">
        <v>53080000000</v>
      </c>
      <c r="T122">
        <v>-9.8530464000000002</v>
      </c>
      <c r="V122" s="6">
        <f t="shared" si="15"/>
        <v>27.496765</v>
      </c>
      <c r="W122" s="6">
        <f t="shared" si="16"/>
        <v>-7.5439081000000003</v>
      </c>
      <c r="X122" s="44">
        <f t="shared" si="17"/>
        <v>-7.5561236999999997</v>
      </c>
      <c r="Y122" s="44">
        <f t="shared" si="18"/>
        <v>-7.6177067999999997</v>
      </c>
      <c r="Z122" s="44">
        <f t="shared" si="19"/>
        <v>-7.6116972000000001</v>
      </c>
      <c r="AA122" s="44"/>
      <c r="AB122" s="44"/>
    </row>
    <row r="123" spans="2:28" x14ac:dyDescent="0.25">
      <c r="B123">
        <v>27048130000</v>
      </c>
      <c r="C123">
        <v>-5.7020812000000003</v>
      </c>
      <c r="E123">
        <v>53240000000</v>
      </c>
      <c r="F123">
        <v>-7.1503648999999996</v>
      </c>
      <c r="H123" s="6">
        <f t="shared" si="10"/>
        <v>27.64631</v>
      </c>
      <c r="I123" s="6">
        <f t="shared" si="11"/>
        <v>-5.6730293999999999</v>
      </c>
      <c r="J123" s="44">
        <f t="shared" si="12"/>
        <v>-5.8237410000000001</v>
      </c>
      <c r="K123" s="44">
        <f t="shared" si="13"/>
        <v>-6.0577997999999997</v>
      </c>
      <c r="L123" s="44">
        <f t="shared" si="14"/>
        <v>-6.1020684000000003</v>
      </c>
      <c r="M123" s="44"/>
      <c r="N123" s="44"/>
      <c r="P123">
        <v>27048130000</v>
      </c>
      <c r="Q123">
        <v>-7.6233158000000003</v>
      </c>
      <c r="S123">
        <v>53240000000</v>
      </c>
      <c r="T123">
        <v>-9.8523235000000007</v>
      </c>
      <c r="V123" s="6">
        <f t="shared" si="15"/>
        <v>27.64631</v>
      </c>
      <c r="W123" s="6">
        <f t="shared" si="16"/>
        <v>-7.5552459000000001</v>
      </c>
      <c r="X123" s="44">
        <f t="shared" si="17"/>
        <v>-7.5542411999999999</v>
      </c>
      <c r="Y123" s="44">
        <f t="shared" si="18"/>
        <v>-7.6019702000000002</v>
      </c>
      <c r="Z123" s="44">
        <f t="shared" si="19"/>
        <v>-7.5959095999999997</v>
      </c>
      <c r="AA123" s="44"/>
      <c r="AB123" s="44"/>
    </row>
    <row r="124" spans="2:28" x14ac:dyDescent="0.25">
      <c r="B124">
        <v>27197675000</v>
      </c>
      <c r="C124">
        <v>-5.7190865999999998</v>
      </c>
      <c r="E124">
        <v>53400000000</v>
      </c>
      <c r="F124">
        <v>-7.1111937000000003</v>
      </c>
      <c r="H124" s="6">
        <f t="shared" si="10"/>
        <v>27.795855</v>
      </c>
      <c r="I124" s="6">
        <f t="shared" si="11"/>
        <v>-5.6052460999999996</v>
      </c>
      <c r="J124" s="44">
        <f t="shared" si="12"/>
        <v>-5.7101835999999997</v>
      </c>
      <c r="K124" s="44">
        <f t="shared" si="13"/>
        <v>-5.9575677000000002</v>
      </c>
      <c r="L124" s="44">
        <f t="shared" si="14"/>
        <v>-5.9997458000000004</v>
      </c>
      <c r="M124" s="44"/>
      <c r="N124" s="44"/>
      <c r="P124">
        <v>27197675000</v>
      </c>
      <c r="Q124">
        <v>-7.5909447999999999</v>
      </c>
      <c r="S124">
        <v>53400000000</v>
      </c>
      <c r="T124">
        <v>-9.8584566000000002</v>
      </c>
      <c r="V124" s="6">
        <f t="shared" si="15"/>
        <v>27.795855</v>
      </c>
      <c r="W124" s="6">
        <f t="shared" si="16"/>
        <v>-7.5815786999999997</v>
      </c>
      <c r="X124" s="44">
        <f t="shared" si="17"/>
        <v>-7.5808811</v>
      </c>
      <c r="Y124" s="44">
        <f t="shared" si="18"/>
        <v>-7.6191129999999996</v>
      </c>
      <c r="Z124" s="44">
        <f t="shared" si="19"/>
        <v>-7.6156993000000002</v>
      </c>
      <c r="AA124" s="44"/>
      <c r="AB124" s="44"/>
    </row>
    <row r="125" spans="2:28" x14ac:dyDescent="0.25">
      <c r="B125">
        <v>27347220000</v>
      </c>
      <c r="C125">
        <v>-5.7311491999999999</v>
      </c>
      <c r="E125">
        <v>53560000000</v>
      </c>
      <c r="F125">
        <v>-7.0850229000000002</v>
      </c>
      <c r="H125" s="6">
        <f t="shared" si="10"/>
        <v>27.945399999999999</v>
      </c>
      <c r="I125" s="6">
        <f t="shared" si="11"/>
        <v>-5.5145720999999996</v>
      </c>
      <c r="J125" s="44">
        <f t="shared" si="12"/>
        <v>-5.5654367999999996</v>
      </c>
      <c r="K125" s="44">
        <f t="shared" si="13"/>
        <v>-5.7882103999999996</v>
      </c>
      <c r="L125" s="44">
        <f t="shared" si="14"/>
        <v>-5.8303751999999998</v>
      </c>
      <c r="M125" s="44"/>
      <c r="N125" s="44"/>
      <c r="P125">
        <v>27347220000</v>
      </c>
      <c r="Q125">
        <v>-7.5606293999999998</v>
      </c>
      <c r="S125">
        <v>53560000000</v>
      </c>
      <c r="T125">
        <v>-9.8583526999999993</v>
      </c>
      <c r="V125" s="6">
        <f t="shared" si="15"/>
        <v>27.945399999999999</v>
      </c>
      <c r="W125" s="6">
        <f t="shared" si="16"/>
        <v>-7.6154928000000002</v>
      </c>
      <c r="X125" s="44">
        <f t="shared" si="17"/>
        <v>-7.6305170000000002</v>
      </c>
      <c r="Y125" s="44">
        <f t="shared" si="18"/>
        <v>-7.6661801000000001</v>
      </c>
      <c r="Z125" s="44">
        <f t="shared" si="19"/>
        <v>-7.6739477999999997</v>
      </c>
      <c r="AA125" s="44"/>
      <c r="AB125" s="44"/>
    </row>
    <row r="126" spans="2:28" x14ac:dyDescent="0.25">
      <c r="B126">
        <v>27496765000</v>
      </c>
      <c r="C126">
        <v>-5.7243037000000001</v>
      </c>
      <c r="E126">
        <v>53720000000</v>
      </c>
      <c r="F126">
        <v>-7.0548687000000001</v>
      </c>
      <c r="H126" s="6">
        <f t="shared" si="10"/>
        <v>28.094944999999999</v>
      </c>
      <c r="I126" s="6">
        <f t="shared" si="11"/>
        <v>-5.4130649999999996</v>
      </c>
      <c r="J126" s="44">
        <f t="shared" si="12"/>
        <v>-5.4573603000000004</v>
      </c>
      <c r="K126" s="44">
        <f t="shared" si="13"/>
        <v>-5.6686839999999998</v>
      </c>
      <c r="L126" s="44">
        <f t="shared" si="14"/>
        <v>-5.7114710999999998</v>
      </c>
      <c r="M126" s="44"/>
      <c r="N126" s="44"/>
      <c r="P126">
        <v>27496765000</v>
      </c>
      <c r="Q126">
        <v>-7.5439081000000003</v>
      </c>
      <c r="S126">
        <v>53720000000</v>
      </c>
      <c r="T126">
        <v>-9.8696155999999995</v>
      </c>
      <c r="V126" s="6">
        <f t="shared" si="15"/>
        <v>28.094944999999999</v>
      </c>
      <c r="W126" s="6">
        <f t="shared" si="16"/>
        <v>-7.6643524000000003</v>
      </c>
      <c r="X126" s="44">
        <f t="shared" si="17"/>
        <v>-7.6827207</v>
      </c>
      <c r="Y126" s="44">
        <f t="shared" si="18"/>
        <v>-7.7177644000000001</v>
      </c>
      <c r="Z126" s="44">
        <f t="shared" si="19"/>
        <v>-7.7263450999999996</v>
      </c>
      <c r="AA126" s="44"/>
      <c r="AB126" s="44"/>
    </row>
    <row r="127" spans="2:28" x14ac:dyDescent="0.25">
      <c r="B127">
        <v>27646310000</v>
      </c>
      <c r="C127">
        <v>-5.6730293999999999</v>
      </c>
      <c r="E127">
        <v>53880000000</v>
      </c>
      <c r="F127">
        <v>-7.0196242</v>
      </c>
      <c r="H127" s="6">
        <f t="shared" si="10"/>
        <v>28.244489999999999</v>
      </c>
      <c r="I127" s="6">
        <f t="shared" si="11"/>
        <v>-5.3316426000000003</v>
      </c>
      <c r="J127" s="44">
        <f t="shared" si="12"/>
        <v>-5.3620314999999996</v>
      </c>
      <c r="K127" s="44">
        <f t="shared" si="13"/>
        <v>-5.5341692</v>
      </c>
      <c r="L127" s="44">
        <f t="shared" si="14"/>
        <v>-5.5769223999999999</v>
      </c>
      <c r="M127" s="44"/>
      <c r="N127" s="44"/>
      <c r="P127">
        <v>27646310000</v>
      </c>
      <c r="Q127">
        <v>-7.5552459000000001</v>
      </c>
      <c r="S127">
        <v>53880000000</v>
      </c>
      <c r="T127">
        <v>-9.8767852999999999</v>
      </c>
      <c r="V127" s="6">
        <f t="shared" si="15"/>
        <v>28.244489999999999</v>
      </c>
      <c r="W127" s="6">
        <f t="shared" si="16"/>
        <v>-7.7153096000000003</v>
      </c>
      <c r="X127" s="44">
        <f t="shared" si="17"/>
        <v>-7.7391962999999997</v>
      </c>
      <c r="Y127" s="44">
        <f t="shared" si="18"/>
        <v>-7.7799519999999998</v>
      </c>
      <c r="Z127" s="44">
        <f t="shared" si="19"/>
        <v>-7.7962398999999998</v>
      </c>
      <c r="AA127" s="44"/>
      <c r="AB127" s="44"/>
    </row>
    <row r="128" spans="2:28" x14ac:dyDescent="0.25">
      <c r="B128">
        <v>27795855000</v>
      </c>
      <c r="C128">
        <v>-5.6052460999999996</v>
      </c>
      <c r="E128">
        <v>54040000000</v>
      </c>
      <c r="F128">
        <v>-6.9892501999999999</v>
      </c>
      <c r="H128" s="6">
        <f t="shared" si="10"/>
        <v>28.394034999999999</v>
      </c>
      <c r="I128" s="6">
        <f t="shared" si="11"/>
        <v>-5.2673860000000001</v>
      </c>
      <c r="J128" s="44">
        <f t="shared" si="12"/>
        <v>-5.3032741999999997</v>
      </c>
      <c r="K128" s="44">
        <f t="shared" si="13"/>
        <v>-5.4504862000000003</v>
      </c>
      <c r="L128" s="44">
        <f t="shared" si="14"/>
        <v>-5.4810996000000003</v>
      </c>
      <c r="M128" s="44"/>
      <c r="N128" s="44"/>
      <c r="P128">
        <v>27795855000</v>
      </c>
      <c r="Q128">
        <v>-7.5815786999999997</v>
      </c>
      <c r="S128">
        <v>54040000000</v>
      </c>
      <c r="T128">
        <v>-9.8930167999999998</v>
      </c>
      <c r="V128" s="6">
        <f t="shared" si="15"/>
        <v>28.394034999999999</v>
      </c>
      <c r="W128" s="6">
        <f t="shared" si="16"/>
        <v>-7.7623587000000001</v>
      </c>
      <c r="X128" s="44">
        <f t="shared" si="17"/>
        <v>-7.7819032999999997</v>
      </c>
      <c r="Y128" s="44">
        <f t="shared" si="18"/>
        <v>-7.8345345999999996</v>
      </c>
      <c r="Z128" s="44">
        <f t="shared" si="19"/>
        <v>-7.8455591</v>
      </c>
      <c r="AA128" s="44"/>
      <c r="AB128" s="44"/>
    </row>
    <row r="129" spans="2:28" x14ac:dyDescent="0.25">
      <c r="B129">
        <v>27945400000</v>
      </c>
      <c r="C129">
        <v>-5.5145720999999996</v>
      </c>
      <c r="E129">
        <v>54200000000</v>
      </c>
      <c r="F129">
        <v>-6.9688977999999997</v>
      </c>
      <c r="H129" s="6">
        <f t="shared" si="10"/>
        <v>28.543579999999999</v>
      </c>
      <c r="I129" s="6">
        <f t="shared" si="11"/>
        <v>-5.2175345000000002</v>
      </c>
      <c r="J129" s="44">
        <f t="shared" si="12"/>
        <v>-5.240418</v>
      </c>
      <c r="K129" s="44">
        <f t="shared" si="13"/>
        <v>-5.3593596999999997</v>
      </c>
      <c r="L129" s="44">
        <f t="shared" si="14"/>
        <v>-5.3827027999999997</v>
      </c>
      <c r="M129" s="44"/>
      <c r="N129" s="44"/>
      <c r="P129">
        <v>27945400000</v>
      </c>
      <c r="Q129">
        <v>-7.6154928000000002</v>
      </c>
      <c r="S129">
        <v>54200000000</v>
      </c>
      <c r="T129">
        <v>-9.9055938999999995</v>
      </c>
      <c r="V129" s="6">
        <f t="shared" si="15"/>
        <v>28.543579999999999</v>
      </c>
      <c r="W129" s="6">
        <f t="shared" si="16"/>
        <v>-7.8065844000000002</v>
      </c>
      <c r="X129" s="44">
        <f t="shared" si="17"/>
        <v>-7.8254213000000004</v>
      </c>
      <c r="Y129" s="44">
        <f t="shared" si="18"/>
        <v>-7.8845644000000004</v>
      </c>
      <c r="Z129" s="44">
        <f t="shared" si="19"/>
        <v>-7.898129</v>
      </c>
      <c r="AA129" s="44"/>
      <c r="AB129" s="44"/>
    </row>
    <row r="130" spans="2:28" x14ac:dyDescent="0.25">
      <c r="B130">
        <v>28094945000</v>
      </c>
      <c r="C130">
        <v>-5.4130649999999996</v>
      </c>
      <c r="E130">
        <v>54360000000</v>
      </c>
      <c r="F130">
        <v>-6.9501438000000002</v>
      </c>
      <c r="H130" s="6">
        <f t="shared" si="10"/>
        <v>28.693124999999998</v>
      </c>
      <c r="I130" s="6">
        <f t="shared" si="11"/>
        <v>-5.1743736</v>
      </c>
      <c r="J130" s="44">
        <f t="shared" si="12"/>
        <v>-5.2009300999999999</v>
      </c>
      <c r="K130" s="44">
        <f t="shared" si="13"/>
        <v>-5.3046125999999996</v>
      </c>
      <c r="L130" s="44">
        <f t="shared" si="14"/>
        <v>-5.3217701999999996</v>
      </c>
      <c r="M130" s="44"/>
      <c r="N130" s="44"/>
      <c r="P130">
        <v>28094945000</v>
      </c>
      <c r="Q130">
        <v>-7.6643524000000003</v>
      </c>
      <c r="S130">
        <v>54360000000</v>
      </c>
      <c r="T130">
        <v>-9.9193335000000005</v>
      </c>
      <c r="V130" s="6">
        <f t="shared" si="15"/>
        <v>28.693124999999998</v>
      </c>
      <c r="W130" s="6">
        <f t="shared" si="16"/>
        <v>-7.8520764999999999</v>
      </c>
      <c r="X130" s="44">
        <f t="shared" si="17"/>
        <v>-7.8670106000000004</v>
      </c>
      <c r="Y130" s="44">
        <f t="shared" si="18"/>
        <v>-7.9358931000000004</v>
      </c>
      <c r="Z130" s="44">
        <f t="shared" si="19"/>
        <v>-7.9434614000000003</v>
      </c>
      <c r="AA130" s="44"/>
      <c r="AB130" s="44"/>
    </row>
    <row r="131" spans="2:28" x14ac:dyDescent="0.25">
      <c r="B131">
        <v>28244490000</v>
      </c>
      <c r="C131">
        <v>-5.3316426000000003</v>
      </c>
      <c r="E131">
        <v>54520000000</v>
      </c>
      <c r="F131">
        <v>-6.9218301999999996</v>
      </c>
      <c r="H131" s="6">
        <f t="shared" si="10"/>
        <v>28.842669999999998</v>
      </c>
      <c r="I131" s="6">
        <f t="shared" si="11"/>
        <v>-5.1427297999999997</v>
      </c>
      <c r="J131" s="44">
        <f t="shared" si="12"/>
        <v>-5.1725453999999997</v>
      </c>
      <c r="K131" s="44">
        <f t="shared" si="13"/>
        <v>-5.2843437</v>
      </c>
      <c r="L131" s="44">
        <f t="shared" si="14"/>
        <v>-5.3018222000000002</v>
      </c>
      <c r="M131" s="44"/>
      <c r="N131" s="44"/>
      <c r="P131">
        <v>28244490000</v>
      </c>
      <c r="Q131">
        <v>-7.7153096000000003</v>
      </c>
      <c r="S131">
        <v>54520000000</v>
      </c>
      <c r="T131">
        <v>-9.9387626999999998</v>
      </c>
      <c r="V131" s="6">
        <f t="shared" si="15"/>
        <v>28.842669999999998</v>
      </c>
      <c r="W131" s="6">
        <f t="shared" si="16"/>
        <v>-7.8871193000000002</v>
      </c>
      <c r="X131" s="44">
        <f t="shared" si="17"/>
        <v>-7.9071207000000001</v>
      </c>
      <c r="Y131" s="44">
        <f t="shared" si="18"/>
        <v>-7.9773917000000001</v>
      </c>
      <c r="Z131" s="44">
        <f t="shared" si="19"/>
        <v>-7.9867296000000003</v>
      </c>
      <c r="AA131" s="44"/>
      <c r="AB131" s="44"/>
    </row>
    <row r="132" spans="2:28" x14ac:dyDescent="0.25">
      <c r="B132">
        <v>28394035000</v>
      </c>
      <c r="C132">
        <v>-5.2673860000000001</v>
      </c>
      <c r="E132">
        <v>54680000000</v>
      </c>
      <c r="F132">
        <v>-6.9058785</v>
      </c>
      <c r="H132" s="6">
        <f t="shared" si="10"/>
        <v>28.992215000000002</v>
      </c>
      <c r="I132" s="6">
        <f t="shared" si="11"/>
        <v>-5.1181163999999999</v>
      </c>
      <c r="J132" s="44">
        <f t="shared" si="12"/>
        <v>-5.1506990999999998</v>
      </c>
      <c r="K132" s="44">
        <f t="shared" si="13"/>
        <v>-5.2768841000000002</v>
      </c>
      <c r="L132" s="44">
        <f t="shared" si="14"/>
        <v>-5.2907076000000002</v>
      </c>
      <c r="M132" s="44"/>
      <c r="N132" s="44"/>
      <c r="P132">
        <v>28394035000</v>
      </c>
      <c r="Q132">
        <v>-7.7623587000000001</v>
      </c>
      <c r="S132">
        <v>54680000000</v>
      </c>
      <c r="T132">
        <v>-9.9574862</v>
      </c>
      <c r="V132" s="6">
        <f t="shared" si="15"/>
        <v>28.992215000000002</v>
      </c>
      <c r="W132" s="6">
        <f t="shared" si="16"/>
        <v>-7.9244294000000002</v>
      </c>
      <c r="X132" s="44">
        <f t="shared" si="17"/>
        <v>-7.9531321999999998</v>
      </c>
      <c r="Y132" s="44">
        <f t="shared" si="18"/>
        <v>-8.0306224999999998</v>
      </c>
      <c r="Z132" s="44">
        <f t="shared" si="19"/>
        <v>-8.0372944000000004</v>
      </c>
      <c r="AA132" s="44"/>
      <c r="AB132" s="44"/>
    </row>
    <row r="133" spans="2:28" x14ac:dyDescent="0.25">
      <c r="B133">
        <v>28543580000</v>
      </c>
      <c r="C133">
        <v>-5.2175345000000002</v>
      </c>
      <c r="E133">
        <v>54840000000</v>
      </c>
      <c r="F133">
        <v>-6.8852015</v>
      </c>
      <c r="H133" s="6">
        <f t="shared" ref="H133:H196" si="20">B137/1000000000</f>
        <v>29.141760000000001</v>
      </c>
      <c r="I133" s="6">
        <f t="shared" ref="I133:I196" si="21">C137</f>
        <v>-5.0947427999999997</v>
      </c>
      <c r="J133" s="44">
        <f t="shared" ref="J133:J196" si="22">C343</f>
        <v>-5.1576028000000003</v>
      </c>
      <c r="K133" s="44">
        <f t="shared" si="13"/>
        <v>-5.316287</v>
      </c>
      <c r="L133" s="44">
        <f t="shared" si="14"/>
        <v>-5.3216333000000002</v>
      </c>
      <c r="M133" s="44"/>
      <c r="N133" s="44"/>
      <c r="P133">
        <v>28543580000</v>
      </c>
      <c r="Q133">
        <v>-7.8065844000000002</v>
      </c>
      <c r="S133">
        <v>54840000000</v>
      </c>
      <c r="T133">
        <v>-9.9691401000000006</v>
      </c>
      <c r="V133" s="6">
        <f t="shared" si="15"/>
        <v>29.141760000000001</v>
      </c>
      <c r="W133" s="6">
        <f t="shared" si="16"/>
        <v>-7.9644728000000002</v>
      </c>
      <c r="X133" s="44">
        <f t="shared" si="17"/>
        <v>-7.9941396999999998</v>
      </c>
      <c r="Y133" s="44">
        <f t="shared" si="18"/>
        <v>-8.0720024000000006</v>
      </c>
      <c r="Z133" s="44">
        <f t="shared" si="19"/>
        <v>-8.0804185999999998</v>
      </c>
      <c r="AA133" s="44"/>
      <c r="AB133" s="44"/>
    </row>
    <row r="134" spans="2:28" x14ac:dyDescent="0.25">
      <c r="B134">
        <v>28693125000</v>
      </c>
      <c r="C134">
        <v>-5.1743736</v>
      </c>
      <c r="E134">
        <v>55000000000</v>
      </c>
      <c r="F134">
        <v>-6.8721899999999998</v>
      </c>
      <c r="H134" s="6">
        <f t="shared" si="20"/>
        <v>29.291305000000001</v>
      </c>
      <c r="I134" s="6">
        <f t="shared" si="21"/>
        <v>-5.0770149</v>
      </c>
      <c r="J134" s="44">
        <f t="shared" si="22"/>
        <v>-5.1446709999999998</v>
      </c>
      <c r="K134" s="44">
        <f t="shared" ref="K134:K197" si="23">C550</f>
        <v>-5.3399086000000002</v>
      </c>
      <c r="L134" s="44">
        <f t="shared" ref="L134:L197" si="24">C756</f>
        <v>-5.3361840000000003</v>
      </c>
      <c r="M134" s="44"/>
      <c r="N134" s="44"/>
      <c r="P134">
        <v>28693125000</v>
      </c>
      <c r="Q134">
        <v>-7.8520764999999999</v>
      </c>
      <c r="S134">
        <v>55000000000</v>
      </c>
      <c r="T134">
        <v>-9.9849452999999997</v>
      </c>
      <c r="V134" s="6">
        <f t="shared" ref="V134:V197" si="25">P138/1000000000</f>
        <v>29.291305000000001</v>
      </c>
      <c r="W134" s="6">
        <f t="shared" ref="W134:W197" si="26">Q138</f>
        <v>-8.0007429000000005</v>
      </c>
      <c r="X134" s="44">
        <f t="shared" ref="X134:X197" si="27">Q344</f>
        <v>-8.0541619999999998</v>
      </c>
      <c r="Y134" s="44">
        <f t="shared" ref="Y134:Y197" si="28">Q550</f>
        <v>-8.1357250000000008</v>
      </c>
      <c r="Z134" s="44">
        <f t="shared" ref="Z134:Z197" si="29">Q756</f>
        <v>-8.1384372999999997</v>
      </c>
      <c r="AA134" s="44"/>
      <c r="AB134" s="44"/>
    </row>
    <row r="135" spans="2:28" x14ac:dyDescent="0.25">
      <c r="B135">
        <v>28842670000</v>
      </c>
      <c r="C135">
        <v>-5.1427297999999997</v>
      </c>
      <c r="E135">
        <v>55160000000</v>
      </c>
      <c r="F135">
        <v>-6.8572692999999996</v>
      </c>
      <c r="H135" s="6">
        <f t="shared" si="20"/>
        <v>29.440850000000001</v>
      </c>
      <c r="I135" s="6">
        <f t="shared" si="21"/>
        <v>-5.0661278000000003</v>
      </c>
      <c r="J135" s="44">
        <f t="shared" si="22"/>
        <v>-5.1389035999999999</v>
      </c>
      <c r="K135" s="44">
        <f t="shared" si="23"/>
        <v>-5.3793106000000002</v>
      </c>
      <c r="L135" s="44">
        <f t="shared" si="24"/>
        <v>-5.3709664000000004</v>
      </c>
      <c r="M135" s="44"/>
      <c r="N135" s="44"/>
      <c r="P135">
        <v>28842670000</v>
      </c>
      <c r="Q135">
        <v>-7.8871193000000002</v>
      </c>
      <c r="S135">
        <v>55160000000</v>
      </c>
      <c r="T135">
        <v>-10.009245999999999</v>
      </c>
      <c r="V135" s="6">
        <f t="shared" si="25"/>
        <v>29.440850000000001</v>
      </c>
      <c r="W135" s="6">
        <f t="shared" si="26"/>
        <v>-8.0300826999999995</v>
      </c>
      <c r="X135" s="44">
        <f t="shared" si="27"/>
        <v>-8.0971851000000008</v>
      </c>
      <c r="Y135" s="44">
        <f t="shared" si="28"/>
        <v>-8.1823092000000006</v>
      </c>
      <c r="Z135" s="44">
        <f t="shared" si="29"/>
        <v>-8.1845455000000005</v>
      </c>
      <c r="AA135" s="44"/>
      <c r="AB135" s="44"/>
    </row>
    <row r="136" spans="2:28" x14ac:dyDescent="0.25">
      <c r="B136">
        <v>28992215000</v>
      </c>
      <c r="C136">
        <v>-5.1181163999999999</v>
      </c>
      <c r="E136">
        <v>55320000000</v>
      </c>
      <c r="F136">
        <v>-6.8557304999999999</v>
      </c>
      <c r="H136" s="6">
        <f t="shared" si="20"/>
        <v>29.590395000000001</v>
      </c>
      <c r="I136" s="6">
        <f t="shared" si="21"/>
        <v>-5.0590172000000004</v>
      </c>
      <c r="J136" s="44">
        <f t="shared" si="22"/>
        <v>-5.1404218999999998</v>
      </c>
      <c r="K136" s="44">
        <f t="shared" si="23"/>
        <v>-5.4583287</v>
      </c>
      <c r="L136" s="44">
        <f t="shared" si="24"/>
        <v>-5.4314413000000004</v>
      </c>
      <c r="M136" s="44"/>
      <c r="N136" s="44"/>
      <c r="P136">
        <v>28992215000</v>
      </c>
      <c r="Q136">
        <v>-7.9244294000000002</v>
      </c>
      <c r="S136">
        <v>55320000000</v>
      </c>
      <c r="T136">
        <v>-10.029036</v>
      </c>
      <c r="V136" s="6">
        <f t="shared" si="25"/>
        <v>29.590395000000001</v>
      </c>
      <c r="W136" s="6">
        <f t="shared" si="26"/>
        <v>-8.0620736999999991</v>
      </c>
      <c r="X136" s="44">
        <f t="shared" si="27"/>
        <v>-8.1242514000000003</v>
      </c>
      <c r="Y136" s="44">
        <f t="shared" si="28"/>
        <v>-8.2152662000000003</v>
      </c>
      <c r="Z136" s="44">
        <f t="shared" si="29"/>
        <v>-8.2084264999999998</v>
      </c>
      <c r="AA136" s="44"/>
      <c r="AB136" s="44"/>
    </row>
    <row r="137" spans="2:28" x14ac:dyDescent="0.25">
      <c r="B137">
        <v>29141760000</v>
      </c>
      <c r="C137">
        <v>-5.0947427999999997</v>
      </c>
      <c r="E137">
        <v>55480000000</v>
      </c>
      <c r="F137">
        <v>-6.8473138999999996</v>
      </c>
      <c r="H137" s="6">
        <f t="shared" si="20"/>
        <v>29.739940000000001</v>
      </c>
      <c r="I137" s="6">
        <f t="shared" si="21"/>
        <v>-5.0503178000000002</v>
      </c>
      <c r="J137" s="44">
        <f t="shared" si="22"/>
        <v>-5.1713361999999998</v>
      </c>
      <c r="K137" s="44">
        <f t="shared" si="23"/>
        <v>-5.6037593000000001</v>
      </c>
      <c r="L137" s="44">
        <f t="shared" si="24"/>
        <v>-5.5363845999999999</v>
      </c>
      <c r="M137" s="44"/>
      <c r="N137" s="44"/>
      <c r="P137">
        <v>29141760000</v>
      </c>
      <c r="Q137">
        <v>-7.9644728000000002</v>
      </c>
      <c r="S137">
        <v>55480000000</v>
      </c>
      <c r="T137">
        <v>-10.052455</v>
      </c>
      <c r="V137" s="6">
        <f t="shared" si="25"/>
        <v>29.739940000000001</v>
      </c>
      <c r="W137" s="6">
        <f t="shared" si="26"/>
        <v>-8.0825644000000008</v>
      </c>
      <c r="X137" s="44">
        <f t="shared" si="27"/>
        <v>-8.1386003000000002</v>
      </c>
      <c r="Y137" s="44">
        <f t="shared" si="28"/>
        <v>-8.2322358999999992</v>
      </c>
      <c r="Z137" s="44">
        <f t="shared" si="29"/>
        <v>-8.2170495999999993</v>
      </c>
      <c r="AA137" s="44"/>
      <c r="AB137" s="44"/>
    </row>
    <row r="138" spans="2:28" x14ac:dyDescent="0.25">
      <c r="B138">
        <v>29291305000</v>
      </c>
      <c r="C138">
        <v>-5.0770149</v>
      </c>
      <c r="E138">
        <v>55640000000</v>
      </c>
      <c r="F138">
        <v>-6.8480268000000004</v>
      </c>
      <c r="H138" s="6">
        <f t="shared" si="20"/>
        <v>29.889485000000001</v>
      </c>
      <c r="I138" s="6">
        <f t="shared" si="21"/>
        <v>-5.0478888</v>
      </c>
      <c r="J138" s="44">
        <f t="shared" si="22"/>
        <v>-5.2076092000000003</v>
      </c>
      <c r="K138" s="44">
        <f t="shared" si="23"/>
        <v>-5.7694315999999999</v>
      </c>
      <c r="L138" s="44">
        <f t="shared" si="24"/>
        <v>-5.6392989</v>
      </c>
      <c r="M138" s="44"/>
      <c r="N138" s="44"/>
      <c r="P138">
        <v>29291305000</v>
      </c>
      <c r="Q138">
        <v>-8.0007429000000005</v>
      </c>
      <c r="S138">
        <v>55640000000</v>
      </c>
      <c r="T138">
        <v>-10.075792</v>
      </c>
      <c r="V138" s="6">
        <f t="shared" si="25"/>
        <v>29.889485000000001</v>
      </c>
      <c r="W138" s="6">
        <f t="shared" si="26"/>
        <v>-8.0979118000000003</v>
      </c>
      <c r="X138" s="44">
        <f t="shared" si="27"/>
        <v>-8.1519203000000005</v>
      </c>
      <c r="Y138" s="44">
        <f t="shared" si="28"/>
        <v>-8.2498015999999996</v>
      </c>
      <c r="Z138" s="44">
        <f t="shared" si="29"/>
        <v>-8.2265824999999992</v>
      </c>
      <c r="AA138" s="44"/>
      <c r="AB138" s="44"/>
    </row>
    <row r="139" spans="2:28" x14ac:dyDescent="0.25">
      <c r="B139">
        <v>29440850000</v>
      </c>
      <c r="C139">
        <v>-5.0661278000000003</v>
      </c>
      <c r="E139">
        <v>55800000000</v>
      </c>
      <c r="F139">
        <v>-6.8340936000000001</v>
      </c>
      <c r="H139" s="6">
        <f t="shared" si="20"/>
        <v>30.03903</v>
      </c>
      <c r="I139" s="6">
        <f t="shared" si="21"/>
        <v>-5.0516943999999997</v>
      </c>
      <c r="J139" s="44">
        <f t="shared" si="22"/>
        <v>-5.2018795000000004</v>
      </c>
      <c r="K139" s="44">
        <f t="shared" si="23"/>
        <v>-5.8420743999999996</v>
      </c>
      <c r="L139" s="44">
        <f t="shared" si="24"/>
        <v>-5.6593999999999998</v>
      </c>
      <c r="M139" s="44"/>
      <c r="N139" s="44"/>
      <c r="P139">
        <v>29440850000</v>
      </c>
      <c r="Q139">
        <v>-8.0300826999999995</v>
      </c>
      <c r="S139">
        <v>55800000000</v>
      </c>
      <c r="T139">
        <v>-10.098646</v>
      </c>
      <c r="V139" s="6">
        <f t="shared" si="25"/>
        <v>30.03903</v>
      </c>
      <c r="W139" s="6">
        <f t="shared" si="26"/>
        <v>-8.1017256</v>
      </c>
      <c r="X139" s="44">
        <f t="shared" si="27"/>
        <v>-8.1787329</v>
      </c>
      <c r="Y139" s="44">
        <f t="shared" si="28"/>
        <v>-8.2792376999999995</v>
      </c>
      <c r="Z139" s="44">
        <f t="shared" si="29"/>
        <v>-8.2543602000000007</v>
      </c>
      <c r="AA139" s="44"/>
      <c r="AB139" s="44"/>
    </row>
    <row r="140" spans="2:28" x14ac:dyDescent="0.25">
      <c r="B140">
        <v>29590395000</v>
      </c>
      <c r="C140">
        <v>-5.0590172000000004</v>
      </c>
      <c r="E140">
        <v>55960000000</v>
      </c>
      <c r="F140">
        <v>-6.8203740000000002</v>
      </c>
      <c r="H140" s="6">
        <f t="shared" si="20"/>
        <v>30.188575</v>
      </c>
      <c r="I140" s="6">
        <f t="shared" si="21"/>
        <v>-5.0487032000000003</v>
      </c>
      <c r="J140" s="44">
        <f t="shared" si="22"/>
        <v>-5.1865715999999997</v>
      </c>
      <c r="K140" s="44">
        <f t="shared" si="23"/>
        <v>-5.8377680999999999</v>
      </c>
      <c r="L140" s="44">
        <f t="shared" si="24"/>
        <v>-5.6217779999999999</v>
      </c>
      <c r="M140" s="44"/>
      <c r="N140" s="44"/>
      <c r="P140">
        <v>29590395000</v>
      </c>
      <c r="Q140">
        <v>-8.0620736999999991</v>
      </c>
      <c r="S140">
        <v>55960000000</v>
      </c>
      <c r="T140">
        <v>-10.111514</v>
      </c>
      <c r="V140" s="6">
        <f t="shared" si="25"/>
        <v>30.188575</v>
      </c>
      <c r="W140" s="6">
        <f t="shared" si="26"/>
        <v>-8.1025027999999999</v>
      </c>
      <c r="X140" s="44">
        <f t="shared" si="27"/>
        <v>-8.1809425000000005</v>
      </c>
      <c r="Y140" s="44">
        <f t="shared" si="28"/>
        <v>-8.2849521999999993</v>
      </c>
      <c r="Z140" s="44">
        <f t="shared" si="29"/>
        <v>-8.2596617000000006</v>
      </c>
      <c r="AA140" s="44"/>
      <c r="AB140" s="44"/>
    </row>
    <row r="141" spans="2:28" x14ac:dyDescent="0.25">
      <c r="B141">
        <v>29739940000</v>
      </c>
      <c r="C141">
        <v>-5.0503178000000002</v>
      </c>
      <c r="E141">
        <v>56120000000</v>
      </c>
      <c r="F141">
        <v>-6.7965298000000001</v>
      </c>
      <c r="H141" s="6">
        <f t="shared" si="20"/>
        <v>30.33812</v>
      </c>
      <c r="I141" s="6">
        <f t="shared" si="21"/>
        <v>-5.0477686000000004</v>
      </c>
      <c r="J141" s="44">
        <f t="shared" si="22"/>
        <v>-5.1666327000000001</v>
      </c>
      <c r="K141" s="44">
        <f t="shared" si="23"/>
        <v>-5.7842431000000003</v>
      </c>
      <c r="L141" s="44">
        <f t="shared" si="24"/>
        <v>-5.5627775000000002</v>
      </c>
      <c r="M141" s="44"/>
      <c r="N141" s="44"/>
      <c r="P141">
        <v>29739940000</v>
      </c>
      <c r="Q141">
        <v>-8.0825644000000008</v>
      </c>
      <c r="S141">
        <v>56120000000</v>
      </c>
      <c r="T141">
        <v>-10.121819</v>
      </c>
      <c r="V141" s="6">
        <f t="shared" si="25"/>
        <v>30.33812</v>
      </c>
      <c r="W141" s="6">
        <f t="shared" si="26"/>
        <v>-8.0892315000000004</v>
      </c>
      <c r="X141" s="44">
        <f t="shared" si="27"/>
        <v>-8.1793279999999999</v>
      </c>
      <c r="Y141" s="44">
        <f t="shared" si="28"/>
        <v>-8.2771626000000005</v>
      </c>
      <c r="Z141" s="44">
        <f t="shared" si="29"/>
        <v>-8.2464236999999994</v>
      </c>
      <c r="AA141" s="44"/>
      <c r="AB141" s="44"/>
    </row>
    <row r="142" spans="2:28" x14ac:dyDescent="0.25">
      <c r="B142">
        <v>29889485000</v>
      </c>
      <c r="C142">
        <v>-5.0478888</v>
      </c>
      <c r="E142">
        <v>56280000000</v>
      </c>
      <c r="F142">
        <v>-6.7832518000000004</v>
      </c>
      <c r="H142" s="6">
        <f t="shared" si="20"/>
        <v>30.487665</v>
      </c>
      <c r="I142" s="6">
        <f t="shared" si="21"/>
        <v>-5.0424255999999996</v>
      </c>
      <c r="J142" s="44">
        <f t="shared" si="22"/>
        <v>-5.1579528000000003</v>
      </c>
      <c r="K142" s="44">
        <f t="shared" si="23"/>
        <v>-5.711576</v>
      </c>
      <c r="L142" s="44">
        <f t="shared" si="24"/>
        <v>-5.5043154000000003</v>
      </c>
      <c r="M142" s="44"/>
      <c r="N142" s="44"/>
      <c r="P142">
        <v>29889485000</v>
      </c>
      <c r="Q142">
        <v>-8.0979118000000003</v>
      </c>
      <c r="S142">
        <v>56280000000</v>
      </c>
      <c r="T142">
        <v>-10.122785</v>
      </c>
      <c r="V142" s="6">
        <f t="shared" si="25"/>
        <v>30.487665</v>
      </c>
      <c r="W142" s="6">
        <f t="shared" si="26"/>
        <v>-8.0701350999999999</v>
      </c>
      <c r="X142" s="44">
        <f t="shared" si="27"/>
        <v>-8.1476164000000004</v>
      </c>
      <c r="Y142" s="44">
        <f t="shared" si="28"/>
        <v>-8.2404136999999995</v>
      </c>
      <c r="Z142" s="44">
        <f t="shared" si="29"/>
        <v>-8.2087135</v>
      </c>
      <c r="AA142" s="44"/>
      <c r="AB142" s="44"/>
    </row>
    <row r="143" spans="2:28" x14ac:dyDescent="0.25">
      <c r="B143">
        <v>30039030000</v>
      </c>
      <c r="C143">
        <v>-5.0516943999999997</v>
      </c>
      <c r="E143">
        <v>56440000000</v>
      </c>
      <c r="F143">
        <v>-6.7584118999999996</v>
      </c>
      <c r="H143" s="6">
        <f t="shared" si="20"/>
        <v>30.63721</v>
      </c>
      <c r="I143" s="6">
        <f t="shared" si="21"/>
        <v>-5.0348420000000003</v>
      </c>
      <c r="J143" s="44">
        <f t="shared" si="22"/>
        <v>-5.1365023000000001</v>
      </c>
      <c r="K143" s="44">
        <f t="shared" si="23"/>
        <v>-5.6014676000000003</v>
      </c>
      <c r="L143" s="44">
        <f t="shared" si="24"/>
        <v>-5.4298748999999997</v>
      </c>
      <c r="M143" s="44"/>
      <c r="N143" s="44"/>
      <c r="P143">
        <v>30039030000</v>
      </c>
      <c r="Q143">
        <v>-8.1017256</v>
      </c>
      <c r="S143">
        <v>56440000000</v>
      </c>
      <c r="T143">
        <v>-10.113324</v>
      </c>
      <c r="V143" s="6">
        <f t="shared" si="25"/>
        <v>30.63721</v>
      </c>
      <c r="W143" s="6">
        <f t="shared" si="26"/>
        <v>-8.0399007999999998</v>
      </c>
      <c r="X143" s="44">
        <f t="shared" si="27"/>
        <v>-8.1116934000000001</v>
      </c>
      <c r="Y143" s="44">
        <f t="shared" si="28"/>
        <v>-8.1963825000000003</v>
      </c>
      <c r="Z143" s="44">
        <f t="shared" si="29"/>
        <v>-8.1684474999999992</v>
      </c>
      <c r="AA143" s="44"/>
      <c r="AB143" s="44"/>
    </row>
    <row r="144" spans="2:28" x14ac:dyDescent="0.25">
      <c r="B144">
        <v>30188575000</v>
      </c>
      <c r="C144">
        <v>-5.0487032000000003</v>
      </c>
      <c r="E144">
        <v>56600000000</v>
      </c>
      <c r="F144">
        <v>-6.7306036999999996</v>
      </c>
      <c r="H144" s="6">
        <f t="shared" si="20"/>
        <v>30.786754999999999</v>
      </c>
      <c r="I144" s="6">
        <f t="shared" si="21"/>
        <v>-5.0311408000000002</v>
      </c>
      <c r="J144" s="44">
        <f t="shared" si="22"/>
        <v>-5.0947027</v>
      </c>
      <c r="K144" s="44">
        <f t="shared" si="23"/>
        <v>-5.4564833999999998</v>
      </c>
      <c r="L144" s="44">
        <f t="shared" si="24"/>
        <v>-5.3273029000000003</v>
      </c>
      <c r="M144" s="44"/>
      <c r="N144" s="44"/>
      <c r="P144">
        <v>30188575000</v>
      </c>
      <c r="Q144">
        <v>-8.1025027999999999</v>
      </c>
      <c r="S144">
        <v>56600000000</v>
      </c>
      <c r="T144">
        <v>-10.098011</v>
      </c>
      <c r="V144" s="6">
        <f t="shared" si="25"/>
        <v>30.786754999999999</v>
      </c>
      <c r="W144" s="6">
        <f t="shared" si="26"/>
        <v>-8.0060043000000007</v>
      </c>
      <c r="X144" s="44">
        <f t="shared" si="27"/>
        <v>-8.0624217999999992</v>
      </c>
      <c r="Y144" s="44">
        <f t="shared" si="28"/>
        <v>-8.1490706999999993</v>
      </c>
      <c r="Z144" s="44">
        <f t="shared" si="29"/>
        <v>-8.1199388999999993</v>
      </c>
      <c r="AA144" s="44"/>
      <c r="AB144" s="44"/>
    </row>
    <row r="145" spans="2:28" x14ac:dyDescent="0.25">
      <c r="B145">
        <v>30338120000</v>
      </c>
      <c r="C145">
        <v>-5.0477686000000004</v>
      </c>
      <c r="E145">
        <v>56760000000</v>
      </c>
      <c r="F145">
        <v>-6.6973089999999997</v>
      </c>
      <c r="H145" s="6">
        <f t="shared" si="20"/>
        <v>30.936299999999999</v>
      </c>
      <c r="I145" s="6">
        <f t="shared" si="21"/>
        <v>-5.0417452000000003</v>
      </c>
      <c r="J145" s="44">
        <f t="shared" si="22"/>
        <v>-5.0611920000000001</v>
      </c>
      <c r="K145" s="44">
        <f t="shared" si="23"/>
        <v>-5.3186568999999997</v>
      </c>
      <c r="L145" s="44">
        <f t="shared" si="24"/>
        <v>-5.2287102000000001</v>
      </c>
      <c r="M145" s="44"/>
      <c r="N145" s="44"/>
      <c r="P145">
        <v>30338120000</v>
      </c>
      <c r="Q145">
        <v>-8.0892315000000004</v>
      </c>
      <c r="S145">
        <v>56760000000</v>
      </c>
      <c r="T145">
        <v>-10.076449</v>
      </c>
      <c r="V145" s="6">
        <f t="shared" si="25"/>
        <v>30.936299999999999</v>
      </c>
      <c r="W145" s="6">
        <f t="shared" si="26"/>
        <v>-7.9647088000000004</v>
      </c>
      <c r="X145" s="44">
        <f t="shared" si="27"/>
        <v>-8.0133332999999993</v>
      </c>
      <c r="Y145" s="44">
        <f t="shared" si="28"/>
        <v>-8.0964422000000003</v>
      </c>
      <c r="Z145" s="44">
        <f t="shared" si="29"/>
        <v>-8.0663537999999999</v>
      </c>
      <c r="AA145" s="44"/>
      <c r="AB145" s="44"/>
    </row>
    <row r="146" spans="2:28" x14ac:dyDescent="0.25">
      <c r="B146">
        <v>30487665000</v>
      </c>
      <c r="C146">
        <v>-5.0424255999999996</v>
      </c>
      <c r="E146">
        <v>56920000000</v>
      </c>
      <c r="F146">
        <v>-6.6771474</v>
      </c>
      <c r="H146" s="6">
        <f t="shared" si="20"/>
        <v>31.085844999999999</v>
      </c>
      <c r="I146" s="6">
        <f t="shared" si="21"/>
        <v>-5.0578785000000002</v>
      </c>
      <c r="J146" s="44">
        <f t="shared" si="22"/>
        <v>-5.0497383999999998</v>
      </c>
      <c r="K146" s="44">
        <f t="shared" si="23"/>
        <v>-5.2258810999999996</v>
      </c>
      <c r="L146" s="44">
        <f t="shared" si="24"/>
        <v>-5.1662210999999996</v>
      </c>
      <c r="M146" s="44"/>
      <c r="N146" s="44"/>
      <c r="P146">
        <v>30487665000</v>
      </c>
      <c r="Q146">
        <v>-8.0701350999999999</v>
      </c>
      <c r="S146">
        <v>56920000000</v>
      </c>
      <c r="T146">
        <v>-10.044180000000001</v>
      </c>
      <c r="V146" s="6">
        <f t="shared" si="25"/>
        <v>31.085844999999999</v>
      </c>
      <c r="W146" s="6">
        <f t="shared" si="26"/>
        <v>-7.9263968</v>
      </c>
      <c r="X146" s="44">
        <f t="shared" si="27"/>
        <v>-7.9599279999999997</v>
      </c>
      <c r="Y146" s="44">
        <f t="shared" si="28"/>
        <v>-8.0394468000000003</v>
      </c>
      <c r="Z146" s="44">
        <f t="shared" si="29"/>
        <v>-8.0103798000000008</v>
      </c>
      <c r="AA146" s="44"/>
      <c r="AB146" s="44"/>
    </row>
    <row r="147" spans="2:28" x14ac:dyDescent="0.25">
      <c r="B147">
        <v>30637210000</v>
      </c>
      <c r="C147">
        <v>-5.0348420000000003</v>
      </c>
      <c r="E147">
        <v>57080000000</v>
      </c>
      <c r="F147">
        <v>-6.6447630000000002</v>
      </c>
      <c r="H147" s="6">
        <f t="shared" si="20"/>
        <v>31.235389999999999</v>
      </c>
      <c r="I147" s="6">
        <f t="shared" si="21"/>
        <v>-5.0874046999999996</v>
      </c>
      <c r="J147" s="44">
        <f t="shared" si="22"/>
        <v>-5.0755615000000001</v>
      </c>
      <c r="K147" s="44">
        <f t="shared" si="23"/>
        <v>-5.1947951000000003</v>
      </c>
      <c r="L147" s="44">
        <f t="shared" si="24"/>
        <v>-5.1564350000000001</v>
      </c>
      <c r="M147" s="44"/>
      <c r="N147" s="44"/>
      <c r="P147">
        <v>30637210000</v>
      </c>
      <c r="Q147">
        <v>-8.0399007999999998</v>
      </c>
      <c r="S147">
        <v>57080000000</v>
      </c>
      <c r="T147">
        <v>-10.003747000000001</v>
      </c>
      <c r="V147" s="6">
        <f t="shared" si="25"/>
        <v>31.235389999999999</v>
      </c>
      <c r="W147" s="6">
        <f t="shared" si="26"/>
        <v>-7.8991666</v>
      </c>
      <c r="X147" s="44">
        <f t="shared" si="27"/>
        <v>-7.9096593999999998</v>
      </c>
      <c r="Y147" s="44">
        <f t="shared" si="28"/>
        <v>-7.9834356</v>
      </c>
      <c r="Z147" s="44">
        <f t="shared" si="29"/>
        <v>-7.9617519000000003</v>
      </c>
      <c r="AA147" s="44"/>
      <c r="AB147" s="44"/>
    </row>
    <row r="148" spans="2:28" x14ac:dyDescent="0.25">
      <c r="B148">
        <v>30786755000</v>
      </c>
      <c r="C148">
        <v>-5.0311408000000002</v>
      </c>
      <c r="E148">
        <v>57240000000</v>
      </c>
      <c r="F148">
        <v>-6.6170225</v>
      </c>
      <c r="H148" s="6">
        <f t="shared" si="20"/>
        <v>31.384934999999999</v>
      </c>
      <c r="I148" s="6">
        <f t="shared" si="21"/>
        <v>-5.1468939999999996</v>
      </c>
      <c r="J148" s="44">
        <f t="shared" si="22"/>
        <v>-5.1217860999999996</v>
      </c>
      <c r="K148" s="44">
        <f t="shared" si="23"/>
        <v>-5.2233714999999998</v>
      </c>
      <c r="L148" s="44">
        <f t="shared" si="24"/>
        <v>-5.1967635000000003</v>
      </c>
      <c r="M148" s="44"/>
      <c r="N148" s="44"/>
      <c r="P148">
        <v>30786755000</v>
      </c>
      <c r="Q148">
        <v>-8.0060043000000007</v>
      </c>
      <c r="S148">
        <v>57240000000</v>
      </c>
      <c r="T148">
        <v>-9.9614077000000005</v>
      </c>
      <c r="V148" s="6">
        <f t="shared" si="25"/>
        <v>31.384934999999999</v>
      </c>
      <c r="W148" s="6">
        <f t="shared" si="26"/>
        <v>-7.8983207000000002</v>
      </c>
      <c r="X148" s="44">
        <f t="shared" si="27"/>
        <v>-7.8848639</v>
      </c>
      <c r="Y148" s="44">
        <f t="shared" si="28"/>
        <v>-7.9584035999999996</v>
      </c>
      <c r="Z148" s="44">
        <f t="shared" si="29"/>
        <v>-7.9402137000000002</v>
      </c>
      <c r="AA148" s="44"/>
      <c r="AB148" s="44"/>
    </row>
    <row r="149" spans="2:28" x14ac:dyDescent="0.25">
      <c r="B149">
        <v>30936300000</v>
      </c>
      <c r="C149">
        <v>-5.0417452000000003</v>
      </c>
      <c r="E149">
        <v>57400000000</v>
      </c>
      <c r="F149">
        <v>-6.6065860000000001</v>
      </c>
      <c r="H149" s="6">
        <f t="shared" si="20"/>
        <v>31.534479999999999</v>
      </c>
      <c r="I149" s="6">
        <f t="shared" si="21"/>
        <v>-5.2172270000000003</v>
      </c>
      <c r="J149" s="44">
        <f t="shared" si="22"/>
        <v>-5.1944885000000003</v>
      </c>
      <c r="K149" s="44">
        <f t="shared" si="23"/>
        <v>-5.2888545999999996</v>
      </c>
      <c r="L149" s="44">
        <f t="shared" si="24"/>
        <v>-5.2694143999999996</v>
      </c>
      <c r="M149" s="44"/>
      <c r="N149" s="44"/>
      <c r="P149">
        <v>30936300000</v>
      </c>
      <c r="Q149">
        <v>-7.9647088000000004</v>
      </c>
      <c r="S149">
        <v>57400000000</v>
      </c>
      <c r="T149">
        <v>-9.9107494000000003</v>
      </c>
      <c r="V149" s="6">
        <f t="shared" si="25"/>
        <v>31.534479999999999</v>
      </c>
      <c r="W149" s="6">
        <f t="shared" si="26"/>
        <v>-7.9546517999999997</v>
      </c>
      <c r="X149" s="44">
        <f t="shared" si="27"/>
        <v>-7.9209490000000002</v>
      </c>
      <c r="Y149" s="44">
        <f t="shared" si="28"/>
        <v>-8.0034112999999998</v>
      </c>
      <c r="Z149" s="44">
        <f t="shared" si="29"/>
        <v>-7.9886369999999998</v>
      </c>
      <c r="AA149" s="44"/>
      <c r="AB149" s="44"/>
    </row>
    <row r="150" spans="2:28" x14ac:dyDescent="0.25">
      <c r="B150">
        <v>31085845000</v>
      </c>
      <c r="C150">
        <v>-5.0578785000000002</v>
      </c>
      <c r="E150">
        <v>57560000000</v>
      </c>
      <c r="F150">
        <v>-6.5947456000000004</v>
      </c>
      <c r="H150" s="6">
        <f t="shared" si="20"/>
        <v>31.684024999999998</v>
      </c>
      <c r="I150" s="6">
        <f t="shared" si="21"/>
        <v>-5.2940617000000003</v>
      </c>
      <c r="J150" s="44">
        <f t="shared" si="22"/>
        <v>-5.3131399000000004</v>
      </c>
      <c r="K150" s="44">
        <f t="shared" si="23"/>
        <v>-5.4227257</v>
      </c>
      <c r="L150" s="44">
        <f t="shared" si="24"/>
        <v>-5.4050473999999999</v>
      </c>
      <c r="M150" s="44"/>
      <c r="N150" s="44"/>
      <c r="P150">
        <v>31085845000</v>
      </c>
      <c r="Q150">
        <v>-7.9263968</v>
      </c>
      <c r="S150">
        <v>57560000000</v>
      </c>
      <c r="T150">
        <v>-9.8569306999999995</v>
      </c>
      <c r="V150" s="6">
        <f t="shared" si="25"/>
        <v>31.684024999999998</v>
      </c>
      <c r="W150" s="6">
        <f t="shared" si="26"/>
        <v>-8.0747347000000005</v>
      </c>
      <c r="X150" s="44">
        <f t="shared" si="27"/>
        <v>-8.0516404999999995</v>
      </c>
      <c r="Y150" s="44">
        <f t="shared" si="28"/>
        <v>-8.1477880000000003</v>
      </c>
      <c r="Z150" s="44">
        <f t="shared" si="29"/>
        <v>-8.1287546000000006</v>
      </c>
      <c r="AA150" s="44"/>
      <c r="AB150" s="44"/>
    </row>
    <row r="151" spans="2:28" x14ac:dyDescent="0.25">
      <c r="B151">
        <v>31235390000</v>
      </c>
      <c r="C151">
        <v>-5.0874046999999996</v>
      </c>
      <c r="E151">
        <v>57720000000</v>
      </c>
      <c r="F151">
        <v>-6.5838508999999998</v>
      </c>
      <c r="H151" s="6">
        <f t="shared" si="20"/>
        <v>31.833570000000002</v>
      </c>
      <c r="I151" s="6">
        <f t="shared" si="21"/>
        <v>-5.3853254000000002</v>
      </c>
      <c r="J151" s="44">
        <f t="shared" si="22"/>
        <v>-5.4507294000000002</v>
      </c>
      <c r="K151" s="44">
        <f t="shared" si="23"/>
        <v>-5.6062969999999996</v>
      </c>
      <c r="L151" s="44">
        <f t="shared" si="24"/>
        <v>-5.5750403000000004</v>
      </c>
      <c r="M151" s="44"/>
      <c r="N151" s="44"/>
      <c r="P151">
        <v>31235390000</v>
      </c>
      <c r="Q151">
        <v>-7.8991666</v>
      </c>
      <c r="S151">
        <v>57720000000</v>
      </c>
      <c r="T151">
        <v>-9.7938565999999998</v>
      </c>
      <c r="V151" s="6">
        <f t="shared" si="25"/>
        <v>31.833570000000002</v>
      </c>
      <c r="W151" s="6">
        <f t="shared" si="26"/>
        <v>-8.2460661000000002</v>
      </c>
      <c r="X151" s="44">
        <f t="shared" si="27"/>
        <v>-8.2852706999999999</v>
      </c>
      <c r="Y151" s="44">
        <f t="shared" si="28"/>
        <v>-8.4111785999999995</v>
      </c>
      <c r="Z151" s="44">
        <f t="shared" si="29"/>
        <v>-8.3874092000000005</v>
      </c>
      <c r="AA151" s="44"/>
      <c r="AB151" s="44"/>
    </row>
    <row r="152" spans="2:28" x14ac:dyDescent="0.25">
      <c r="B152">
        <v>31384935000</v>
      </c>
      <c r="C152">
        <v>-5.1468939999999996</v>
      </c>
      <c r="E152">
        <v>57880000000</v>
      </c>
      <c r="F152">
        <v>-6.5835990999999998</v>
      </c>
      <c r="H152" s="6">
        <f t="shared" si="20"/>
        <v>31.983115000000002</v>
      </c>
      <c r="I152" s="6">
        <f t="shared" si="21"/>
        <v>-5.4598746</v>
      </c>
      <c r="J152" s="44">
        <f t="shared" si="22"/>
        <v>-5.6000332999999998</v>
      </c>
      <c r="K152" s="44">
        <f t="shared" si="23"/>
        <v>-5.8632879000000004</v>
      </c>
      <c r="L152" s="44">
        <f t="shared" si="24"/>
        <v>-5.8157829999999997</v>
      </c>
      <c r="M152" s="44"/>
      <c r="N152" s="44"/>
      <c r="P152">
        <v>31384935000</v>
      </c>
      <c r="Q152">
        <v>-7.8983207000000002</v>
      </c>
      <c r="S152">
        <v>57880000000</v>
      </c>
      <c r="T152">
        <v>-9.7411375000000007</v>
      </c>
      <c r="V152" s="6">
        <f t="shared" si="25"/>
        <v>31.983115000000002</v>
      </c>
      <c r="W152" s="6">
        <f t="shared" si="26"/>
        <v>-8.4266663000000008</v>
      </c>
      <c r="X152" s="44">
        <f t="shared" si="27"/>
        <v>-8.5632715000000008</v>
      </c>
      <c r="Y152" s="44">
        <f t="shared" si="28"/>
        <v>-8.7180815000000003</v>
      </c>
      <c r="Z152" s="44">
        <f t="shared" si="29"/>
        <v>-8.6905107000000008</v>
      </c>
      <c r="AA152" s="44"/>
      <c r="AB152" s="44"/>
    </row>
    <row r="153" spans="2:28" x14ac:dyDescent="0.25">
      <c r="B153">
        <v>31534480000</v>
      </c>
      <c r="C153">
        <v>-5.2172270000000003</v>
      </c>
      <c r="E153">
        <v>58040000000</v>
      </c>
      <c r="F153">
        <v>-6.5839337999999996</v>
      </c>
      <c r="H153" s="6">
        <f t="shared" si="20"/>
        <v>32.132660000000001</v>
      </c>
      <c r="I153" s="6">
        <f t="shared" si="21"/>
        <v>-5.5090593999999999</v>
      </c>
      <c r="J153" s="44">
        <f t="shared" si="22"/>
        <v>-5.7158984999999998</v>
      </c>
      <c r="K153" s="44">
        <f t="shared" si="23"/>
        <v>-6.1244234999999998</v>
      </c>
      <c r="L153" s="44">
        <f t="shared" si="24"/>
        <v>-6.0497870000000002</v>
      </c>
      <c r="M153" s="44"/>
      <c r="N153" s="44"/>
      <c r="P153">
        <v>31534480000</v>
      </c>
      <c r="Q153">
        <v>-7.9546517999999997</v>
      </c>
      <c r="S153">
        <v>58040000000</v>
      </c>
      <c r="T153">
        <v>-9.6734466999999995</v>
      </c>
      <c r="V153" s="6">
        <f t="shared" si="25"/>
        <v>32.132660000000001</v>
      </c>
      <c r="W153" s="6">
        <f t="shared" si="26"/>
        <v>-8.5950708000000002</v>
      </c>
      <c r="X153" s="44">
        <f t="shared" si="27"/>
        <v>-8.7894020000000008</v>
      </c>
      <c r="Y153" s="44">
        <f t="shared" si="28"/>
        <v>-8.9777497999999998</v>
      </c>
      <c r="Z153" s="44">
        <f t="shared" si="29"/>
        <v>-8.9441232999999993</v>
      </c>
      <c r="AA153" s="44"/>
      <c r="AB153" s="44"/>
    </row>
    <row r="154" spans="2:28" x14ac:dyDescent="0.25">
      <c r="B154">
        <v>31684025000</v>
      </c>
      <c r="C154">
        <v>-5.2940617000000003</v>
      </c>
      <c r="E154">
        <v>58200000000</v>
      </c>
      <c r="F154">
        <v>-6.5946660000000001</v>
      </c>
      <c r="H154" s="6">
        <f t="shared" si="20"/>
        <v>32.282204999999998</v>
      </c>
      <c r="I154" s="6">
        <f t="shared" si="21"/>
        <v>-5.545579</v>
      </c>
      <c r="J154" s="44">
        <f t="shared" si="22"/>
        <v>-5.7818693999999997</v>
      </c>
      <c r="K154" s="44">
        <f t="shared" si="23"/>
        <v>-6.3572407000000002</v>
      </c>
      <c r="L154" s="44">
        <f t="shared" si="24"/>
        <v>-6.2656254999999996</v>
      </c>
      <c r="M154" s="44"/>
      <c r="N154" s="44"/>
      <c r="P154">
        <v>31684025000</v>
      </c>
      <c r="Q154">
        <v>-8.0747347000000005</v>
      </c>
      <c r="S154">
        <v>58200000000</v>
      </c>
      <c r="T154">
        <v>-9.6061820999999998</v>
      </c>
      <c r="V154" s="6">
        <f t="shared" si="25"/>
        <v>32.282204999999998</v>
      </c>
      <c r="W154" s="6">
        <f t="shared" si="26"/>
        <v>-8.7140874999999998</v>
      </c>
      <c r="X154" s="44">
        <f t="shared" si="27"/>
        <v>-8.9144936000000001</v>
      </c>
      <c r="Y154" s="44">
        <f t="shared" si="28"/>
        <v>-9.1210050999999996</v>
      </c>
      <c r="Z154" s="44">
        <f t="shared" si="29"/>
        <v>-9.0850401000000005</v>
      </c>
      <c r="AA154" s="44"/>
      <c r="AB154" s="44"/>
    </row>
    <row r="155" spans="2:28" x14ac:dyDescent="0.25">
      <c r="B155">
        <v>31833570000</v>
      </c>
      <c r="C155">
        <v>-5.3853254000000002</v>
      </c>
      <c r="E155">
        <v>58360000000</v>
      </c>
      <c r="F155">
        <v>-6.6244144</v>
      </c>
      <c r="H155" s="6">
        <f t="shared" si="20"/>
        <v>32.431750000000001</v>
      </c>
      <c r="I155" s="6">
        <f t="shared" si="21"/>
        <v>-5.5550417999999997</v>
      </c>
      <c r="J155" s="44">
        <f t="shared" si="22"/>
        <v>-5.8262872999999997</v>
      </c>
      <c r="K155" s="44">
        <f t="shared" si="23"/>
        <v>-6.5638223</v>
      </c>
      <c r="L155" s="44">
        <f t="shared" si="24"/>
        <v>-6.4338674999999999</v>
      </c>
      <c r="M155" s="44"/>
      <c r="N155" s="44"/>
      <c r="P155">
        <v>31833570000</v>
      </c>
      <c r="Q155">
        <v>-8.2460661000000002</v>
      </c>
      <c r="S155">
        <v>58360000000</v>
      </c>
      <c r="T155">
        <v>-9.5348624999999991</v>
      </c>
      <c r="V155" s="6">
        <f t="shared" si="25"/>
        <v>32.431750000000001</v>
      </c>
      <c r="W155" s="6">
        <f t="shared" si="26"/>
        <v>-8.7720575000000007</v>
      </c>
      <c r="X155" s="44">
        <f t="shared" si="27"/>
        <v>-8.9461861000000003</v>
      </c>
      <c r="Y155" s="44">
        <f t="shared" si="28"/>
        <v>-9.1684961000000005</v>
      </c>
      <c r="Z155" s="44">
        <f t="shared" si="29"/>
        <v>-9.1184521000000007</v>
      </c>
      <c r="AA155" s="44"/>
      <c r="AB155" s="44"/>
    </row>
    <row r="156" spans="2:28" x14ac:dyDescent="0.25">
      <c r="B156">
        <v>31983115000</v>
      </c>
      <c r="C156">
        <v>-5.4598746</v>
      </c>
      <c r="E156">
        <v>58520000000</v>
      </c>
      <c r="F156">
        <v>-6.6544971000000004</v>
      </c>
      <c r="H156" s="6">
        <f t="shared" si="20"/>
        <v>32.581294999999997</v>
      </c>
      <c r="I156" s="6">
        <f t="shared" si="21"/>
        <v>-5.5544529000000002</v>
      </c>
      <c r="J156" s="44">
        <f t="shared" si="22"/>
        <v>-5.8148375000000003</v>
      </c>
      <c r="K156" s="44">
        <f t="shared" si="23"/>
        <v>-6.6748605000000003</v>
      </c>
      <c r="L156" s="44">
        <f t="shared" si="24"/>
        <v>-6.4926949</v>
      </c>
      <c r="M156" s="44"/>
      <c r="N156" s="44"/>
      <c r="P156">
        <v>31983115000</v>
      </c>
      <c r="Q156">
        <v>-8.4266663000000008</v>
      </c>
      <c r="S156">
        <v>58520000000</v>
      </c>
      <c r="T156">
        <v>-9.4700746999999996</v>
      </c>
      <c r="V156" s="6">
        <f t="shared" si="25"/>
        <v>32.581294999999997</v>
      </c>
      <c r="W156" s="6">
        <f t="shared" si="26"/>
        <v>-8.7716426999999992</v>
      </c>
      <c r="X156" s="44">
        <f t="shared" si="27"/>
        <v>-8.9297608999999998</v>
      </c>
      <c r="Y156" s="44">
        <f t="shared" si="28"/>
        <v>-9.1525440000000007</v>
      </c>
      <c r="Z156" s="44">
        <f t="shared" si="29"/>
        <v>-9.1093492999999999</v>
      </c>
      <c r="AA156" s="44"/>
      <c r="AB156" s="44"/>
    </row>
    <row r="157" spans="2:28" x14ac:dyDescent="0.25">
      <c r="B157">
        <v>32132660000</v>
      </c>
      <c r="C157">
        <v>-5.5090593999999999</v>
      </c>
      <c r="E157">
        <v>58680000000</v>
      </c>
      <c r="F157">
        <v>-6.6904925999999998</v>
      </c>
      <c r="H157" s="6">
        <f t="shared" si="20"/>
        <v>32.730840000000001</v>
      </c>
      <c r="I157" s="6">
        <f t="shared" si="21"/>
        <v>-5.5563602000000003</v>
      </c>
      <c r="J157" s="44">
        <f t="shared" si="22"/>
        <v>-5.8344282999999999</v>
      </c>
      <c r="K157" s="44">
        <f t="shared" si="23"/>
        <v>-6.7614508000000004</v>
      </c>
      <c r="L157" s="44">
        <f t="shared" si="24"/>
        <v>-6.5198035000000001</v>
      </c>
      <c r="M157" s="44"/>
      <c r="N157" s="44"/>
      <c r="P157">
        <v>32132660000</v>
      </c>
      <c r="Q157">
        <v>-8.5950708000000002</v>
      </c>
      <c r="S157">
        <v>58680000000</v>
      </c>
      <c r="T157">
        <v>-9.3793488000000007</v>
      </c>
      <c r="V157" s="6">
        <f t="shared" si="25"/>
        <v>32.730840000000001</v>
      </c>
      <c r="W157" s="6">
        <f t="shared" si="26"/>
        <v>-8.7562674999999999</v>
      </c>
      <c r="X157" s="44">
        <f t="shared" si="27"/>
        <v>-8.8877153</v>
      </c>
      <c r="Y157" s="44">
        <f t="shared" si="28"/>
        <v>-9.1077328000000009</v>
      </c>
      <c r="Z157" s="44">
        <f t="shared" si="29"/>
        <v>-9.0631761999999991</v>
      </c>
      <c r="AA157" s="44"/>
      <c r="AB157" s="44"/>
    </row>
    <row r="158" spans="2:28" x14ac:dyDescent="0.25">
      <c r="B158">
        <v>32282205000</v>
      </c>
      <c r="C158">
        <v>-5.545579</v>
      </c>
      <c r="E158">
        <v>58840000000</v>
      </c>
      <c r="F158">
        <v>-6.7445307000000003</v>
      </c>
      <c r="H158" s="6">
        <f t="shared" si="20"/>
        <v>32.880384999999997</v>
      </c>
      <c r="I158" s="6">
        <f t="shared" si="21"/>
        <v>-5.5705875999999996</v>
      </c>
      <c r="J158" s="44">
        <f t="shared" si="22"/>
        <v>-5.8046308</v>
      </c>
      <c r="K158" s="44">
        <f t="shared" si="23"/>
        <v>-6.7253031999999999</v>
      </c>
      <c r="L158" s="44">
        <f t="shared" si="24"/>
        <v>-6.4565849000000002</v>
      </c>
      <c r="M158" s="44"/>
      <c r="N158" s="44"/>
      <c r="P158">
        <v>32282205000</v>
      </c>
      <c r="Q158">
        <v>-8.7140874999999998</v>
      </c>
      <c r="S158">
        <v>58840000000</v>
      </c>
      <c r="T158">
        <v>-9.3122225000000007</v>
      </c>
      <c r="V158" s="6">
        <f t="shared" si="25"/>
        <v>32.880384999999997</v>
      </c>
      <c r="W158" s="6">
        <f t="shared" si="26"/>
        <v>-8.7199755000000003</v>
      </c>
      <c r="X158" s="44">
        <f t="shared" si="27"/>
        <v>-8.8501873</v>
      </c>
      <c r="Y158" s="44">
        <f t="shared" si="28"/>
        <v>-9.0644541000000007</v>
      </c>
      <c r="Z158" s="44">
        <f t="shared" si="29"/>
        <v>-9.0280074999999993</v>
      </c>
      <c r="AA158" s="44"/>
      <c r="AB158" s="44"/>
    </row>
    <row r="159" spans="2:28" x14ac:dyDescent="0.25">
      <c r="B159">
        <v>32431750000</v>
      </c>
      <c r="C159">
        <v>-5.5550417999999997</v>
      </c>
      <c r="E159">
        <v>59000000000</v>
      </c>
      <c r="F159">
        <v>-6.8053393</v>
      </c>
      <c r="H159" s="6">
        <f t="shared" si="20"/>
        <v>33.02993</v>
      </c>
      <c r="I159" s="6">
        <f t="shared" si="21"/>
        <v>-5.5700855000000002</v>
      </c>
      <c r="J159" s="44">
        <f t="shared" si="22"/>
        <v>-5.8189783000000004</v>
      </c>
      <c r="K159" s="44">
        <f t="shared" si="23"/>
        <v>-6.6853341999999998</v>
      </c>
      <c r="L159" s="44">
        <f t="shared" si="24"/>
        <v>-6.4280887</v>
      </c>
      <c r="M159" s="44"/>
      <c r="N159" s="44"/>
      <c r="P159">
        <v>32431750000</v>
      </c>
      <c r="Q159">
        <v>-8.7720575000000007</v>
      </c>
      <c r="S159">
        <v>59000000000</v>
      </c>
      <c r="T159">
        <v>-9.2420588000000006</v>
      </c>
      <c r="V159" s="6">
        <f t="shared" si="25"/>
        <v>33.02993</v>
      </c>
      <c r="W159" s="6">
        <f t="shared" si="26"/>
        <v>-8.6830244000000008</v>
      </c>
      <c r="X159" s="44">
        <f t="shared" si="27"/>
        <v>-8.8054770999999992</v>
      </c>
      <c r="Y159" s="44">
        <f t="shared" si="28"/>
        <v>-9.0272608000000005</v>
      </c>
      <c r="Z159" s="44">
        <f t="shared" si="29"/>
        <v>-8.9846705999999994</v>
      </c>
      <c r="AA159" s="44"/>
      <c r="AB159" s="44"/>
    </row>
    <row r="160" spans="2:28" x14ac:dyDescent="0.25">
      <c r="B160">
        <v>32581295000</v>
      </c>
      <c r="C160">
        <v>-5.5544529000000002</v>
      </c>
      <c r="E160">
        <v>59160000000</v>
      </c>
      <c r="F160">
        <v>-6.8690151999999998</v>
      </c>
      <c r="H160" s="6">
        <f t="shared" si="20"/>
        <v>33.179474999999996</v>
      </c>
      <c r="I160" s="6">
        <f t="shared" si="21"/>
        <v>-5.5890293</v>
      </c>
      <c r="J160" s="44">
        <f t="shared" si="22"/>
        <v>-5.7866073</v>
      </c>
      <c r="K160" s="44">
        <f t="shared" si="23"/>
        <v>-6.5315142000000002</v>
      </c>
      <c r="L160" s="44">
        <f t="shared" si="24"/>
        <v>-6.3351331000000002</v>
      </c>
      <c r="M160" s="44"/>
      <c r="N160" s="44"/>
      <c r="P160">
        <v>32581295000</v>
      </c>
      <c r="Q160">
        <v>-8.7716426999999992</v>
      </c>
      <c r="S160">
        <v>59160000000</v>
      </c>
      <c r="T160">
        <v>-9.1790208999999994</v>
      </c>
      <c r="V160" s="6">
        <f t="shared" si="25"/>
        <v>33.179474999999996</v>
      </c>
      <c r="W160" s="6">
        <f t="shared" si="26"/>
        <v>-8.6414928</v>
      </c>
      <c r="X160" s="44">
        <f t="shared" si="27"/>
        <v>-8.7762527000000006</v>
      </c>
      <c r="Y160" s="44">
        <f t="shared" si="28"/>
        <v>-8.9934405999999996</v>
      </c>
      <c r="Z160" s="44">
        <f t="shared" si="29"/>
        <v>-8.9525681000000006</v>
      </c>
      <c r="AA160" s="44"/>
      <c r="AB160" s="44"/>
    </row>
    <row r="161" spans="2:28" x14ac:dyDescent="0.25">
      <c r="B161">
        <v>32730840000</v>
      </c>
      <c r="C161">
        <v>-5.5563602000000003</v>
      </c>
      <c r="E161">
        <v>59320000000</v>
      </c>
      <c r="F161">
        <v>-6.9432564000000001</v>
      </c>
      <c r="H161" s="6">
        <f t="shared" si="20"/>
        <v>33.32902</v>
      </c>
      <c r="I161" s="6">
        <f t="shared" si="21"/>
        <v>-5.6108564999999997</v>
      </c>
      <c r="J161" s="44">
        <f t="shared" si="22"/>
        <v>-5.7703766999999999</v>
      </c>
      <c r="K161" s="44">
        <f t="shared" si="23"/>
        <v>-6.3697090000000003</v>
      </c>
      <c r="L161" s="44">
        <f t="shared" si="24"/>
        <v>-6.2257385000000003</v>
      </c>
      <c r="M161" s="44"/>
      <c r="N161" s="44"/>
      <c r="P161">
        <v>32730840000</v>
      </c>
      <c r="Q161">
        <v>-8.7562674999999999</v>
      </c>
      <c r="S161">
        <v>59320000000</v>
      </c>
      <c r="T161">
        <v>-9.1197909999999993</v>
      </c>
      <c r="V161" s="6">
        <f t="shared" si="25"/>
        <v>33.32902</v>
      </c>
      <c r="W161" s="6">
        <f t="shared" si="26"/>
        <v>-8.5972442999999998</v>
      </c>
      <c r="X161" s="44">
        <f t="shared" si="27"/>
        <v>-8.7194319</v>
      </c>
      <c r="Y161" s="44">
        <f t="shared" si="28"/>
        <v>-8.9285831000000009</v>
      </c>
      <c r="Z161" s="44">
        <f t="shared" si="29"/>
        <v>-8.8957586000000006</v>
      </c>
      <c r="AA161" s="44"/>
      <c r="AB161" s="44"/>
    </row>
    <row r="162" spans="2:28" x14ac:dyDescent="0.25">
      <c r="B162">
        <v>32880385000</v>
      </c>
      <c r="C162">
        <v>-5.5705875999999996</v>
      </c>
      <c r="E162">
        <v>59480000000</v>
      </c>
      <c r="F162">
        <v>-7.0274061999999997</v>
      </c>
      <c r="H162" s="6">
        <f t="shared" si="20"/>
        <v>33.478565000000003</v>
      </c>
      <c r="I162" s="6">
        <f t="shared" si="21"/>
        <v>-5.6346978999999999</v>
      </c>
      <c r="J162" s="44">
        <f t="shared" si="22"/>
        <v>-5.7756518999999997</v>
      </c>
      <c r="K162" s="44">
        <f t="shared" si="23"/>
        <v>-6.2324624000000002</v>
      </c>
      <c r="L162" s="44">
        <f t="shared" si="24"/>
        <v>-6.1368475</v>
      </c>
      <c r="M162" s="44"/>
      <c r="N162" s="44"/>
      <c r="P162">
        <v>32880385000</v>
      </c>
      <c r="Q162">
        <v>-8.7199755000000003</v>
      </c>
      <c r="S162">
        <v>59480000000</v>
      </c>
      <c r="T162">
        <v>-9.0866337000000001</v>
      </c>
      <c r="V162" s="6">
        <f t="shared" si="25"/>
        <v>33.478565000000003</v>
      </c>
      <c r="W162" s="6">
        <f t="shared" si="26"/>
        <v>-8.5505265999999995</v>
      </c>
      <c r="X162" s="44">
        <f t="shared" si="27"/>
        <v>-8.6591158000000004</v>
      </c>
      <c r="Y162" s="44">
        <f t="shared" si="28"/>
        <v>-8.8382234999999998</v>
      </c>
      <c r="Z162" s="44">
        <f t="shared" si="29"/>
        <v>-8.8135928999999997</v>
      </c>
      <c r="AA162" s="44"/>
      <c r="AB162" s="44"/>
    </row>
    <row r="163" spans="2:28" x14ac:dyDescent="0.25">
      <c r="B163">
        <v>33029930000</v>
      </c>
      <c r="C163">
        <v>-5.5700855000000002</v>
      </c>
      <c r="E163">
        <v>59640000000</v>
      </c>
      <c r="F163">
        <v>-7.1260471000000001</v>
      </c>
      <c r="H163" s="6">
        <f t="shared" si="20"/>
        <v>33.62811</v>
      </c>
      <c r="I163" s="6">
        <f t="shared" si="21"/>
        <v>-5.6639233000000004</v>
      </c>
      <c r="J163" s="44">
        <f t="shared" si="22"/>
        <v>-5.7887373000000002</v>
      </c>
      <c r="K163" s="44">
        <f t="shared" si="23"/>
        <v>-6.1399727000000004</v>
      </c>
      <c r="L163" s="44">
        <f t="shared" si="24"/>
        <v>-6.0667695999999998</v>
      </c>
      <c r="M163" s="44"/>
      <c r="N163" s="44"/>
      <c r="P163">
        <v>33029930000</v>
      </c>
      <c r="Q163">
        <v>-8.6830244000000008</v>
      </c>
      <c r="S163">
        <v>59640000000</v>
      </c>
      <c r="T163">
        <v>-9.0484247</v>
      </c>
      <c r="V163" s="6">
        <f t="shared" si="25"/>
        <v>33.62811</v>
      </c>
      <c r="W163" s="6">
        <f t="shared" si="26"/>
        <v>-8.5036410999999994</v>
      </c>
      <c r="X163" s="44">
        <f t="shared" si="27"/>
        <v>-8.5908861000000005</v>
      </c>
      <c r="Y163" s="44">
        <f t="shared" si="28"/>
        <v>-8.7499771000000006</v>
      </c>
      <c r="Z163" s="44">
        <f t="shared" si="29"/>
        <v>-8.7338532999999998</v>
      </c>
      <c r="AA163" s="44"/>
      <c r="AB163" s="44"/>
    </row>
    <row r="164" spans="2:28" x14ac:dyDescent="0.25">
      <c r="B164">
        <v>33179475000</v>
      </c>
      <c r="C164">
        <v>-5.5890293</v>
      </c>
      <c r="E164">
        <v>59800000000</v>
      </c>
      <c r="F164">
        <v>-7.2463908000000004</v>
      </c>
      <c r="H164" s="6">
        <f t="shared" si="20"/>
        <v>33.777655000000003</v>
      </c>
      <c r="I164" s="6">
        <f t="shared" si="21"/>
        <v>-5.6913995999999996</v>
      </c>
      <c r="J164" s="44">
        <f t="shared" si="22"/>
        <v>-5.8298750000000004</v>
      </c>
      <c r="K164" s="44">
        <f t="shared" si="23"/>
        <v>-6.1186394999999996</v>
      </c>
      <c r="L164" s="44">
        <f t="shared" si="24"/>
        <v>-6.0626574</v>
      </c>
      <c r="M164" s="44"/>
      <c r="N164" s="44"/>
      <c r="P164">
        <v>33179475000</v>
      </c>
      <c r="Q164">
        <v>-8.6414928</v>
      </c>
      <c r="S164">
        <v>59800000000</v>
      </c>
      <c r="T164">
        <v>-9.0170306999999994</v>
      </c>
      <c r="V164" s="6">
        <f t="shared" si="25"/>
        <v>33.777655000000003</v>
      </c>
      <c r="W164" s="6">
        <f t="shared" si="26"/>
        <v>-8.4551476999999995</v>
      </c>
      <c r="X164" s="44">
        <f t="shared" si="27"/>
        <v>-8.5310640000000006</v>
      </c>
      <c r="Y164" s="44">
        <f t="shared" si="28"/>
        <v>-8.6689301000000007</v>
      </c>
      <c r="Z164" s="44">
        <f t="shared" si="29"/>
        <v>-8.6589117000000009</v>
      </c>
      <c r="AA164" s="44"/>
      <c r="AB164" s="44"/>
    </row>
    <row r="165" spans="2:28" x14ac:dyDescent="0.25">
      <c r="B165">
        <v>33329020000</v>
      </c>
      <c r="C165">
        <v>-5.6108564999999997</v>
      </c>
      <c r="E165">
        <v>59960000000</v>
      </c>
      <c r="F165">
        <v>-7.3707089000000003</v>
      </c>
      <c r="H165" s="6">
        <f t="shared" si="20"/>
        <v>33.927199999999999</v>
      </c>
      <c r="I165" s="6">
        <f t="shared" si="21"/>
        <v>-5.7174749</v>
      </c>
      <c r="J165" s="44">
        <f t="shared" si="22"/>
        <v>-5.8254304000000001</v>
      </c>
      <c r="K165" s="44">
        <f t="shared" si="23"/>
        <v>-6.0765304999999996</v>
      </c>
      <c r="L165" s="44">
        <f t="shared" si="24"/>
        <v>-6.0476732000000002</v>
      </c>
      <c r="M165" s="44"/>
      <c r="N165" s="44"/>
      <c r="P165">
        <v>33329020000</v>
      </c>
      <c r="Q165">
        <v>-8.5972442999999998</v>
      </c>
      <c r="S165">
        <v>59960000000</v>
      </c>
      <c r="T165">
        <v>-8.9810581000000003</v>
      </c>
      <c r="V165" s="6">
        <f t="shared" si="25"/>
        <v>33.927199999999999</v>
      </c>
      <c r="W165" s="6">
        <f t="shared" si="26"/>
        <v>-8.4029293000000003</v>
      </c>
      <c r="X165" s="44">
        <f t="shared" si="27"/>
        <v>-8.4848747000000007</v>
      </c>
      <c r="Y165" s="44">
        <f t="shared" si="28"/>
        <v>-8.6112490000000008</v>
      </c>
      <c r="Z165" s="44">
        <f t="shared" si="29"/>
        <v>-8.6107148999999996</v>
      </c>
      <c r="AA165" s="44"/>
      <c r="AB165" s="44"/>
    </row>
    <row r="166" spans="2:28" x14ac:dyDescent="0.25">
      <c r="B166">
        <v>33478565000</v>
      </c>
      <c r="C166">
        <v>-5.6346978999999999</v>
      </c>
      <c r="E166">
        <v>60120000000</v>
      </c>
      <c r="F166">
        <v>-7.5205636</v>
      </c>
      <c r="H166" s="6">
        <f t="shared" si="20"/>
        <v>34.076745000000003</v>
      </c>
      <c r="I166" s="6">
        <f t="shared" si="21"/>
        <v>-5.7351159999999997</v>
      </c>
      <c r="J166" s="44">
        <f t="shared" si="22"/>
        <v>-5.8476467000000003</v>
      </c>
      <c r="K166" s="44">
        <f t="shared" si="23"/>
        <v>-6.0943747000000004</v>
      </c>
      <c r="L166" s="44">
        <f t="shared" si="24"/>
        <v>-6.0788884000000003</v>
      </c>
      <c r="M166" s="44"/>
      <c r="N166" s="44"/>
      <c r="P166">
        <v>33478565000</v>
      </c>
      <c r="Q166">
        <v>-8.5505265999999995</v>
      </c>
      <c r="S166">
        <v>60120000000</v>
      </c>
      <c r="T166">
        <v>-8.9575148000000002</v>
      </c>
      <c r="V166" s="6">
        <f t="shared" si="25"/>
        <v>34.076745000000003</v>
      </c>
      <c r="W166" s="6">
        <f t="shared" si="26"/>
        <v>-8.3579568999999996</v>
      </c>
      <c r="X166" s="44">
        <f t="shared" si="27"/>
        <v>-8.4224405000000004</v>
      </c>
      <c r="Y166" s="44">
        <f t="shared" si="28"/>
        <v>-8.5385083999999996</v>
      </c>
      <c r="Z166" s="44">
        <f t="shared" si="29"/>
        <v>-8.5455255999999995</v>
      </c>
      <c r="AA166" s="44"/>
      <c r="AB166" s="44"/>
    </row>
    <row r="167" spans="2:28" x14ac:dyDescent="0.25">
      <c r="B167">
        <v>33628110000</v>
      </c>
      <c r="C167">
        <v>-5.6639233000000004</v>
      </c>
      <c r="E167">
        <v>60280000000</v>
      </c>
      <c r="F167">
        <v>-7.6828941999999998</v>
      </c>
      <c r="H167" s="6">
        <f t="shared" si="20"/>
        <v>34.226289999999999</v>
      </c>
      <c r="I167" s="6">
        <f t="shared" si="21"/>
        <v>-5.7545599999999997</v>
      </c>
      <c r="J167" s="44">
        <f t="shared" si="22"/>
        <v>-5.8531795000000004</v>
      </c>
      <c r="K167" s="44">
        <f t="shared" si="23"/>
        <v>-6.1140385000000004</v>
      </c>
      <c r="L167" s="44">
        <f t="shared" si="24"/>
        <v>-6.1242084999999999</v>
      </c>
      <c r="M167" s="44"/>
      <c r="N167" s="44"/>
      <c r="P167">
        <v>33628110000</v>
      </c>
      <c r="Q167">
        <v>-8.5036410999999994</v>
      </c>
      <c r="S167">
        <v>60280000000</v>
      </c>
      <c r="T167">
        <v>-8.9298248000000005</v>
      </c>
      <c r="V167" s="6">
        <f t="shared" si="25"/>
        <v>34.226289999999999</v>
      </c>
      <c r="W167" s="6">
        <f t="shared" si="26"/>
        <v>-8.3107176000000003</v>
      </c>
      <c r="X167" s="44">
        <f t="shared" si="27"/>
        <v>-8.3658037000000007</v>
      </c>
      <c r="Y167" s="44">
        <f t="shared" si="28"/>
        <v>-8.4677123999999999</v>
      </c>
      <c r="Z167" s="44">
        <f t="shared" si="29"/>
        <v>-8.4815102000000007</v>
      </c>
      <c r="AA167" s="44"/>
      <c r="AB167" s="44"/>
    </row>
    <row r="168" spans="2:28" x14ac:dyDescent="0.25">
      <c r="B168">
        <v>33777655000</v>
      </c>
      <c r="C168">
        <v>-5.6913995999999996</v>
      </c>
      <c r="E168">
        <v>60440000000</v>
      </c>
      <c r="F168">
        <v>-7.8545727999999997</v>
      </c>
      <c r="H168" s="6">
        <f t="shared" si="20"/>
        <v>34.375835000000002</v>
      </c>
      <c r="I168" s="6">
        <f t="shared" si="21"/>
        <v>-5.7688531999999997</v>
      </c>
      <c r="J168" s="44">
        <f t="shared" si="22"/>
        <v>-5.8623586000000003</v>
      </c>
      <c r="K168" s="44">
        <f t="shared" si="23"/>
        <v>-6.1480503000000004</v>
      </c>
      <c r="L168" s="44">
        <f t="shared" si="24"/>
        <v>-6.1583437999999999</v>
      </c>
      <c r="M168" s="44"/>
      <c r="N168" s="44"/>
      <c r="P168">
        <v>33777655000</v>
      </c>
      <c r="Q168">
        <v>-8.4551476999999995</v>
      </c>
      <c r="S168">
        <v>60440000000</v>
      </c>
      <c r="T168">
        <v>-8.8956347000000004</v>
      </c>
      <c r="V168" s="6">
        <f t="shared" si="25"/>
        <v>34.375835000000002</v>
      </c>
      <c r="W168" s="6">
        <f t="shared" si="26"/>
        <v>-8.2622786000000001</v>
      </c>
      <c r="X168" s="44">
        <f t="shared" si="27"/>
        <v>-8.3094721000000007</v>
      </c>
      <c r="Y168" s="44">
        <f t="shared" si="28"/>
        <v>-8.4116210999999996</v>
      </c>
      <c r="Z168" s="44">
        <f t="shared" si="29"/>
        <v>-8.4204702000000005</v>
      </c>
      <c r="AA168" s="44"/>
      <c r="AB168" s="44"/>
    </row>
    <row r="169" spans="2:28" x14ac:dyDescent="0.25">
      <c r="B169">
        <v>33927200000</v>
      </c>
      <c r="C169">
        <v>-5.7174749</v>
      </c>
      <c r="E169">
        <v>60600000000</v>
      </c>
      <c r="F169">
        <v>-8.0081939999999996</v>
      </c>
      <c r="H169" s="6">
        <f t="shared" si="20"/>
        <v>34.525379999999998</v>
      </c>
      <c r="I169" s="6">
        <f t="shared" si="21"/>
        <v>-5.77982</v>
      </c>
      <c r="J169" s="44">
        <f t="shared" si="22"/>
        <v>-5.8902482999999997</v>
      </c>
      <c r="K169" s="44">
        <f t="shared" si="23"/>
        <v>-6.2269725999999999</v>
      </c>
      <c r="L169" s="44">
        <f t="shared" si="24"/>
        <v>-6.2560716000000003</v>
      </c>
      <c r="M169" s="44"/>
      <c r="N169" s="44"/>
      <c r="P169">
        <v>33927200000</v>
      </c>
      <c r="Q169">
        <v>-8.4029293000000003</v>
      </c>
      <c r="S169">
        <v>60600000000</v>
      </c>
      <c r="T169">
        <v>-8.8659201000000003</v>
      </c>
      <c r="V169" s="6">
        <f t="shared" si="25"/>
        <v>34.525379999999998</v>
      </c>
      <c r="W169" s="6">
        <f t="shared" si="26"/>
        <v>-8.2111625999999998</v>
      </c>
      <c r="X169" s="44">
        <f t="shared" si="27"/>
        <v>-8.2611971000000004</v>
      </c>
      <c r="Y169" s="44">
        <f t="shared" si="28"/>
        <v>-8.3612680000000008</v>
      </c>
      <c r="Z169" s="44">
        <f t="shared" si="29"/>
        <v>-8.3668546999999993</v>
      </c>
      <c r="AA169" s="44"/>
      <c r="AB169" s="44"/>
    </row>
    <row r="170" spans="2:28" x14ac:dyDescent="0.25">
      <c r="B170">
        <v>34076745000</v>
      </c>
      <c r="C170">
        <v>-5.7351159999999997</v>
      </c>
      <c r="E170">
        <v>60760000000</v>
      </c>
      <c r="F170">
        <v>-8.1736307000000004</v>
      </c>
      <c r="H170" s="6">
        <f t="shared" si="20"/>
        <v>34.674925000000002</v>
      </c>
      <c r="I170" s="6">
        <f t="shared" si="21"/>
        <v>-5.7992395999999999</v>
      </c>
      <c r="J170" s="44">
        <f t="shared" si="22"/>
        <v>-5.8913745999999998</v>
      </c>
      <c r="K170" s="44">
        <f t="shared" si="23"/>
        <v>-6.2665100000000002</v>
      </c>
      <c r="L170" s="44">
        <f t="shared" si="24"/>
        <v>-6.3076848999999999</v>
      </c>
      <c r="M170" s="44"/>
      <c r="N170" s="44"/>
      <c r="P170">
        <v>34076745000</v>
      </c>
      <c r="Q170">
        <v>-8.3579568999999996</v>
      </c>
      <c r="S170">
        <v>60760000000</v>
      </c>
      <c r="T170">
        <v>-8.8409443000000003</v>
      </c>
      <c r="V170" s="6">
        <f t="shared" si="25"/>
        <v>34.674925000000002</v>
      </c>
      <c r="W170" s="6">
        <f t="shared" si="26"/>
        <v>-8.1534127999999999</v>
      </c>
      <c r="X170" s="44">
        <f t="shared" si="27"/>
        <v>-8.2104149</v>
      </c>
      <c r="Y170" s="44">
        <f t="shared" si="28"/>
        <v>-8.3243150999999997</v>
      </c>
      <c r="Z170" s="44">
        <f t="shared" si="29"/>
        <v>-8.3222961000000009</v>
      </c>
      <c r="AA170" s="44"/>
      <c r="AB170" s="44"/>
    </row>
    <row r="171" spans="2:28" x14ac:dyDescent="0.25">
      <c r="B171">
        <v>34226290000</v>
      </c>
      <c r="C171">
        <v>-5.7545599999999997</v>
      </c>
      <c r="E171">
        <v>60920000000</v>
      </c>
      <c r="F171">
        <v>-8.3266907000000003</v>
      </c>
      <c r="H171" s="6">
        <f t="shared" si="20"/>
        <v>34.824469999999998</v>
      </c>
      <c r="I171" s="6">
        <f t="shared" si="21"/>
        <v>-5.8117064999999997</v>
      </c>
      <c r="J171" s="44">
        <f t="shared" si="22"/>
        <v>-5.9196916000000002</v>
      </c>
      <c r="K171" s="44">
        <f t="shared" si="23"/>
        <v>-6.3101992999999998</v>
      </c>
      <c r="L171" s="44">
        <f t="shared" si="24"/>
        <v>-6.3732581000000001</v>
      </c>
      <c r="M171" s="44"/>
      <c r="N171" s="44"/>
      <c r="P171">
        <v>34226290000</v>
      </c>
      <c r="Q171">
        <v>-8.3107176000000003</v>
      </c>
      <c r="S171">
        <v>60920000000</v>
      </c>
      <c r="T171">
        <v>-8.8168162999999993</v>
      </c>
      <c r="V171" s="6">
        <f t="shared" si="25"/>
        <v>34.824469999999998</v>
      </c>
      <c r="W171" s="6">
        <f t="shared" si="26"/>
        <v>-8.0949974000000005</v>
      </c>
      <c r="X171" s="44">
        <f t="shared" si="27"/>
        <v>-8.1532288000000008</v>
      </c>
      <c r="Y171" s="44">
        <f t="shared" si="28"/>
        <v>-8.2625159999999997</v>
      </c>
      <c r="Z171" s="44">
        <f t="shared" si="29"/>
        <v>-8.2713499000000006</v>
      </c>
      <c r="AA171" s="44"/>
      <c r="AB171" s="44"/>
    </row>
    <row r="172" spans="2:28" x14ac:dyDescent="0.25">
      <c r="B172">
        <v>34375835000</v>
      </c>
      <c r="C172">
        <v>-5.7688531999999997</v>
      </c>
      <c r="E172">
        <v>61080000000</v>
      </c>
      <c r="F172">
        <v>-8.4654875000000001</v>
      </c>
      <c r="H172" s="6">
        <f t="shared" si="20"/>
        <v>34.974015000000001</v>
      </c>
      <c r="I172" s="6">
        <f t="shared" si="21"/>
        <v>-5.8272266000000004</v>
      </c>
      <c r="J172" s="44">
        <f t="shared" si="22"/>
        <v>-5.9183741000000003</v>
      </c>
      <c r="K172" s="44">
        <f t="shared" si="23"/>
        <v>-6.2998810000000001</v>
      </c>
      <c r="L172" s="44">
        <f t="shared" si="24"/>
        <v>-6.3361172999999997</v>
      </c>
      <c r="M172" s="44"/>
      <c r="N172" s="44"/>
      <c r="P172">
        <v>34375835000</v>
      </c>
      <c r="Q172">
        <v>-8.2622786000000001</v>
      </c>
      <c r="S172">
        <v>61080000000</v>
      </c>
      <c r="T172">
        <v>-8.8026762000000005</v>
      </c>
      <c r="V172" s="6">
        <f t="shared" si="25"/>
        <v>34.974015000000001</v>
      </c>
      <c r="W172" s="6">
        <f t="shared" si="26"/>
        <v>-8.0324459000000008</v>
      </c>
      <c r="X172" s="44">
        <f t="shared" si="27"/>
        <v>-8.0967082999999995</v>
      </c>
      <c r="Y172" s="44">
        <f t="shared" si="28"/>
        <v>-8.2142514999999996</v>
      </c>
      <c r="Z172" s="44">
        <f t="shared" si="29"/>
        <v>-8.2244033999999999</v>
      </c>
      <c r="AA172" s="44"/>
      <c r="AB172" s="44"/>
    </row>
    <row r="173" spans="2:28" x14ac:dyDescent="0.25">
      <c r="B173">
        <v>34525380000</v>
      </c>
      <c r="C173">
        <v>-5.77982</v>
      </c>
      <c r="E173">
        <v>61240000000</v>
      </c>
      <c r="F173">
        <v>-8.5898409000000004</v>
      </c>
      <c r="H173" s="6">
        <f t="shared" si="20"/>
        <v>35.123559999999998</v>
      </c>
      <c r="I173" s="6">
        <f t="shared" si="21"/>
        <v>-5.8455453000000004</v>
      </c>
      <c r="J173" s="44">
        <f t="shared" si="22"/>
        <v>-5.9323983</v>
      </c>
      <c r="K173" s="44">
        <f t="shared" si="23"/>
        <v>-6.2918091</v>
      </c>
      <c r="L173" s="44">
        <f t="shared" si="24"/>
        <v>-6.2973843</v>
      </c>
      <c r="M173" s="44"/>
      <c r="N173" s="44"/>
      <c r="P173">
        <v>34525380000</v>
      </c>
      <c r="Q173">
        <v>-8.2111625999999998</v>
      </c>
      <c r="S173">
        <v>61240000000</v>
      </c>
      <c r="T173">
        <v>-8.8021431000000003</v>
      </c>
      <c r="V173" s="6">
        <f t="shared" si="25"/>
        <v>35.123559999999998</v>
      </c>
      <c r="W173" s="6">
        <f t="shared" si="26"/>
        <v>-7.9600467999999998</v>
      </c>
      <c r="X173" s="44">
        <f t="shared" si="27"/>
        <v>-8.0358228999999994</v>
      </c>
      <c r="Y173" s="44">
        <f t="shared" si="28"/>
        <v>-8.1641779000000003</v>
      </c>
      <c r="Z173" s="44">
        <f t="shared" si="29"/>
        <v>-8.1749782999999994</v>
      </c>
      <c r="AA173" s="44"/>
      <c r="AB173" s="44"/>
    </row>
    <row r="174" spans="2:28" x14ac:dyDescent="0.25">
      <c r="B174">
        <v>34674925000</v>
      </c>
      <c r="C174">
        <v>-5.7992395999999999</v>
      </c>
      <c r="E174">
        <v>61400000000</v>
      </c>
      <c r="F174">
        <v>-8.7191905999999992</v>
      </c>
      <c r="H174" s="6">
        <f t="shared" si="20"/>
        <v>35.273105000000001</v>
      </c>
      <c r="I174" s="6">
        <f t="shared" si="21"/>
        <v>-5.8744864000000003</v>
      </c>
      <c r="J174" s="44">
        <f t="shared" si="22"/>
        <v>-5.9591861000000002</v>
      </c>
      <c r="K174" s="44">
        <f t="shared" si="23"/>
        <v>-6.3152213000000001</v>
      </c>
      <c r="L174" s="44">
        <f t="shared" si="24"/>
        <v>-6.2960253000000002</v>
      </c>
      <c r="M174" s="44"/>
      <c r="N174" s="44"/>
      <c r="P174">
        <v>34674925000</v>
      </c>
      <c r="Q174">
        <v>-8.1534127999999999</v>
      </c>
      <c r="S174">
        <v>61400000000</v>
      </c>
      <c r="T174">
        <v>-8.8138237000000004</v>
      </c>
      <c r="V174" s="6">
        <f t="shared" si="25"/>
        <v>35.273105000000001</v>
      </c>
      <c r="W174" s="6">
        <f t="shared" si="26"/>
        <v>-7.8859506000000001</v>
      </c>
      <c r="X174" s="44">
        <f t="shared" si="27"/>
        <v>-7.9557384999999998</v>
      </c>
      <c r="Y174" s="44">
        <f t="shared" si="28"/>
        <v>-8.1000566000000003</v>
      </c>
      <c r="Z174" s="44">
        <f t="shared" si="29"/>
        <v>-8.0964221999999992</v>
      </c>
      <c r="AA174" s="44"/>
      <c r="AB174" s="44"/>
    </row>
    <row r="175" spans="2:28" x14ac:dyDescent="0.25">
      <c r="B175">
        <v>34824470000</v>
      </c>
      <c r="C175">
        <v>-5.8117064999999997</v>
      </c>
      <c r="E175">
        <v>61560000000</v>
      </c>
      <c r="F175">
        <v>-8.8290767999999993</v>
      </c>
      <c r="H175" s="6">
        <f t="shared" si="20"/>
        <v>35.422649999999997</v>
      </c>
      <c r="I175" s="6">
        <f t="shared" si="21"/>
        <v>-5.9041003999999999</v>
      </c>
      <c r="J175" s="44">
        <f t="shared" si="22"/>
        <v>-5.9636120999999997</v>
      </c>
      <c r="K175" s="44">
        <f t="shared" si="23"/>
        <v>-6.2800440999999996</v>
      </c>
      <c r="L175" s="44">
        <f t="shared" si="24"/>
        <v>-6.2735776999999997</v>
      </c>
      <c r="M175" s="44"/>
      <c r="N175" s="44"/>
      <c r="P175">
        <v>34824470000</v>
      </c>
      <c r="Q175">
        <v>-8.0949974000000005</v>
      </c>
      <c r="S175">
        <v>61560000000</v>
      </c>
      <c r="T175">
        <v>-8.8330078000000007</v>
      </c>
      <c r="V175" s="6">
        <f t="shared" si="25"/>
        <v>35.422649999999997</v>
      </c>
      <c r="W175" s="6">
        <f t="shared" si="26"/>
        <v>-7.8099736999999996</v>
      </c>
      <c r="X175" s="44">
        <f t="shared" si="27"/>
        <v>-7.8799558000000003</v>
      </c>
      <c r="Y175" s="44">
        <f t="shared" si="28"/>
        <v>-8.0376949</v>
      </c>
      <c r="Z175" s="44">
        <f t="shared" si="29"/>
        <v>-8.0306291999999999</v>
      </c>
      <c r="AA175" s="44"/>
      <c r="AB175" s="44"/>
    </row>
    <row r="176" spans="2:28" x14ac:dyDescent="0.25">
      <c r="B176">
        <v>34974015000</v>
      </c>
      <c r="C176">
        <v>-5.8272266000000004</v>
      </c>
      <c r="E176">
        <v>61720000000</v>
      </c>
      <c r="F176">
        <v>-8.9446086999999999</v>
      </c>
      <c r="H176" s="6">
        <f t="shared" si="20"/>
        <v>35.572195000000001</v>
      </c>
      <c r="I176" s="6">
        <f t="shared" si="21"/>
        <v>-5.9380573999999999</v>
      </c>
      <c r="J176" s="44">
        <f t="shared" si="22"/>
        <v>-6.0058550999999998</v>
      </c>
      <c r="K176" s="44">
        <f t="shared" si="23"/>
        <v>-6.2909063999999999</v>
      </c>
      <c r="L176" s="44">
        <f t="shared" si="24"/>
        <v>-6.2975664</v>
      </c>
      <c r="M176" s="44"/>
      <c r="N176" s="44"/>
      <c r="P176">
        <v>34974015000</v>
      </c>
      <c r="Q176">
        <v>-8.0324459000000008</v>
      </c>
      <c r="S176">
        <v>61720000000</v>
      </c>
      <c r="T176">
        <v>-8.8547373</v>
      </c>
      <c r="V176" s="6">
        <f t="shared" si="25"/>
        <v>35.572195000000001</v>
      </c>
      <c r="W176" s="6">
        <f t="shared" si="26"/>
        <v>-7.7275084999999999</v>
      </c>
      <c r="X176" s="44">
        <f t="shared" si="27"/>
        <v>-7.7818413</v>
      </c>
      <c r="Y176" s="44">
        <f t="shared" si="28"/>
        <v>-7.9352951000000003</v>
      </c>
      <c r="Z176" s="44">
        <f t="shared" si="29"/>
        <v>-7.9243411999999998</v>
      </c>
      <c r="AA176" s="44"/>
      <c r="AB176" s="44"/>
    </row>
    <row r="177" spans="2:28" x14ac:dyDescent="0.25">
      <c r="B177">
        <v>35123560000</v>
      </c>
      <c r="C177">
        <v>-5.8455453000000004</v>
      </c>
      <c r="E177">
        <v>61880000000</v>
      </c>
      <c r="F177">
        <v>-9.0489005999999996</v>
      </c>
      <c r="H177" s="6">
        <f t="shared" si="20"/>
        <v>35.721739999999997</v>
      </c>
      <c r="I177" s="6">
        <f t="shared" si="21"/>
        <v>-5.9716110000000002</v>
      </c>
      <c r="J177" s="44">
        <f t="shared" si="22"/>
        <v>-6.0234404000000001</v>
      </c>
      <c r="K177" s="44">
        <f t="shared" si="23"/>
        <v>-6.2704601000000002</v>
      </c>
      <c r="L177" s="44">
        <f t="shared" si="24"/>
        <v>-6.2712006999999996</v>
      </c>
      <c r="M177" s="44"/>
      <c r="N177" s="44"/>
      <c r="P177">
        <v>35123560000</v>
      </c>
      <c r="Q177">
        <v>-7.9600467999999998</v>
      </c>
      <c r="S177">
        <v>61880000000</v>
      </c>
      <c r="T177">
        <v>-8.8829440999999996</v>
      </c>
      <c r="V177" s="6">
        <f t="shared" si="25"/>
        <v>35.721739999999997</v>
      </c>
      <c r="W177" s="6">
        <f t="shared" si="26"/>
        <v>-7.6416978999999996</v>
      </c>
      <c r="X177" s="44">
        <f t="shared" si="27"/>
        <v>-7.7069682999999998</v>
      </c>
      <c r="Y177" s="44">
        <f t="shared" si="28"/>
        <v>-7.8532162000000003</v>
      </c>
      <c r="Z177" s="44">
        <f t="shared" si="29"/>
        <v>-7.8422483999999999</v>
      </c>
      <c r="AA177" s="44"/>
      <c r="AB177" s="44"/>
    </row>
    <row r="178" spans="2:28" x14ac:dyDescent="0.25">
      <c r="B178">
        <v>35273105000</v>
      </c>
      <c r="C178">
        <v>-5.8744864000000003</v>
      </c>
      <c r="E178">
        <v>62040000000</v>
      </c>
      <c r="F178">
        <v>-9.1551703999999994</v>
      </c>
      <c r="H178" s="6">
        <f t="shared" si="20"/>
        <v>35.871285</v>
      </c>
      <c r="I178" s="6">
        <f t="shared" si="21"/>
        <v>-6.0043974000000002</v>
      </c>
      <c r="J178" s="44">
        <f t="shared" si="22"/>
        <v>-6.0700412000000004</v>
      </c>
      <c r="K178" s="44">
        <f t="shared" si="23"/>
        <v>-6.2963494999999998</v>
      </c>
      <c r="L178" s="44">
        <f t="shared" si="24"/>
        <v>-6.2867122000000002</v>
      </c>
      <c r="M178" s="44"/>
      <c r="N178" s="44"/>
      <c r="P178">
        <v>35273105000</v>
      </c>
      <c r="Q178">
        <v>-7.8859506000000001</v>
      </c>
      <c r="S178">
        <v>62040000000</v>
      </c>
      <c r="T178">
        <v>-8.9212293999999996</v>
      </c>
      <c r="V178" s="6">
        <f t="shared" si="25"/>
        <v>35.871285</v>
      </c>
      <c r="W178" s="6">
        <f t="shared" si="26"/>
        <v>-7.5674967999999998</v>
      </c>
      <c r="X178" s="44">
        <f t="shared" si="27"/>
        <v>-7.6135621000000002</v>
      </c>
      <c r="Y178" s="44">
        <f t="shared" si="28"/>
        <v>-7.7428470000000003</v>
      </c>
      <c r="Z178" s="44">
        <f t="shared" si="29"/>
        <v>-7.7373589999999997</v>
      </c>
      <c r="AA178" s="44"/>
      <c r="AB178" s="44"/>
    </row>
    <row r="179" spans="2:28" x14ac:dyDescent="0.25">
      <c r="B179">
        <v>35422650000</v>
      </c>
      <c r="C179">
        <v>-5.9041003999999999</v>
      </c>
      <c r="E179">
        <v>62200000000</v>
      </c>
      <c r="F179">
        <v>-9.2646598999999998</v>
      </c>
      <c r="H179" s="6">
        <f t="shared" si="20"/>
        <v>36.020829999999997</v>
      </c>
      <c r="I179" s="6">
        <f t="shared" si="21"/>
        <v>-6.0397859</v>
      </c>
      <c r="J179" s="44">
        <f t="shared" si="22"/>
        <v>-6.1024675000000004</v>
      </c>
      <c r="K179" s="44">
        <f t="shared" si="23"/>
        <v>-6.3258051999999996</v>
      </c>
      <c r="L179" s="44">
        <f t="shared" si="24"/>
        <v>-6.3092427000000004</v>
      </c>
      <c r="M179" s="44"/>
      <c r="N179" s="44"/>
      <c r="P179">
        <v>35422650000</v>
      </c>
      <c r="Q179">
        <v>-7.8099736999999996</v>
      </c>
      <c r="S179">
        <v>62200000000</v>
      </c>
      <c r="T179">
        <v>-8.9600934999999993</v>
      </c>
      <c r="V179" s="6">
        <f t="shared" si="25"/>
        <v>36.020829999999997</v>
      </c>
      <c r="W179" s="6">
        <f t="shared" si="26"/>
        <v>-7.4831013999999998</v>
      </c>
      <c r="X179" s="44">
        <f t="shared" si="27"/>
        <v>-7.5324945000000003</v>
      </c>
      <c r="Y179" s="44">
        <f t="shared" si="28"/>
        <v>-7.6609024999999997</v>
      </c>
      <c r="Z179" s="44">
        <f t="shared" si="29"/>
        <v>-7.6552500999999999</v>
      </c>
      <c r="AA179" s="44"/>
      <c r="AB179" s="44"/>
    </row>
    <row r="180" spans="2:28" x14ac:dyDescent="0.25">
      <c r="B180">
        <v>35572195000</v>
      </c>
      <c r="C180">
        <v>-5.9380573999999999</v>
      </c>
      <c r="E180">
        <v>62360000000</v>
      </c>
      <c r="F180">
        <v>-9.3863344000000009</v>
      </c>
      <c r="H180" s="6">
        <f t="shared" si="20"/>
        <v>36.170375</v>
      </c>
      <c r="I180" s="6">
        <f t="shared" si="21"/>
        <v>-6.0728749999999998</v>
      </c>
      <c r="J180" s="44">
        <f t="shared" si="22"/>
        <v>-6.1265893</v>
      </c>
      <c r="K180" s="44">
        <f t="shared" si="23"/>
        <v>-6.3397025999999999</v>
      </c>
      <c r="L180" s="44">
        <f t="shared" si="24"/>
        <v>-6.3164926000000001</v>
      </c>
      <c r="M180" s="44"/>
      <c r="N180" s="44"/>
      <c r="P180">
        <v>35572195000</v>
      </c>
      <c r="Q180">
        <v>-7.7275084999999999</v>
      </c>
      <c r="S180">
        <v>62360000000</v>
      </c>
      <c r="T180">
        <v>-9.0146865999999992</v>
      </c>
      <c r="V180" s="6">
        <f t="shared" si="25"/>
        <v>36.170375</v>
      </c>
      <c r="W180" s="6">
        <f t="shared" si="26"/>
        <v>-7.4089789000000001</v>
      </c>
      <c r="X180" s="44">
        <f t="shared" si="27"/>
        <v>-7.4468169</v>
      </c>
      <c r="Y180" s="44">
        <f t="shared" si="28"/>
        <v>-7.5854669000000001</v>
      </c>
      <c r="Z180" s="44">
        <f t="shared" si="29"/>
        <v>-7.5755939000000003</v>
      </c>
      <c r="AA180" s="44"/>
      <c r="AB180" s="44"/>
    </row>
    <row r="181" spans="2:28" x14ac:dyDescent="0.25">
      <c r="B181">
        <v>35721740000</v>
      </c>
      <c r="C181">
        <v>-5.9716110000000002</v>
      </c>
      <c r="E181">
        <v>62520000000</v>
      </c>
      <c r="F181">
        <v>-9.4850110999999995</v>
      </c>
      <c r="H181" s="6">
        <f t="shared" si="20"/>
        <v>36.319920000000003</v>
      </c>
      <c r="I181" s="6">
        <f t="shared" si="21"/>
        <v>-6.1025638999999998</v>
      </c>
      <c r="J181" s="44">
        <f t="shared" si="22"/>
        <v>-6.1637740000000001</v>
      </c>
      <c r="K181" s="44">
        <f t="shared" si="23"/>
        <v>-6.3946794999999996</v>
      </c>
      <c r="L181" s="44">
        <f t="shared" si="24"/>
        <v>-6.3626355999999999</v>
      </c>
      <c r="M181" s="44"/>
      <c r="N181" s="44"/>
      <c r="P181">
        <v>35721740000</v>
      </c>
      <c r="Q181">
        <v>-7.6416978999999996</v>
      </c>
      <c r="S181">
        <v>62520000000</v>
      </c>
      <c r="T181">
        <v>-9.0794257999999992</v>
      </c>
      <c r="V181" s="6">
        <f t="shared" si="25"/>
        <v>36.319920000000003</v>
      </c>
      <c r="W181" s="6">
        <f t="shared" si="26"/>
        <v>-7.3470984000000001</v>
      </c>
      <c r="X181" s="44">
        <f t="shared" si="27"/>
        <v>-7.3674258999999997</v>
      </c>
      <c r="Y181" s="44">
        <f t="shared" si="28"/>
        <v>-7.5168080000000002</v>
      </c>
      <c r="Z181" s="44">
        <f t="shared" si="29"/>
        <v>-7.4959397000000001</v>
      </c>
      <c r="AA181" s="44"/>
      <c r="AB181" s="44"/>
    </row>
    <row r="182" spans="2:28" x14ac:dyDescent="0.25">
      <c r="B182">
        <v>35871285000</v>
      </c>
      <c r="C182">
        <v>-6.0043974000000002</v>
      </c>
      <c r="E182">
        <v>62680000000</v>
      </c>
      <c r="F182">
        <v>-9.5939473999999993</v>
      </c>
      <c r="H182" s="6">
        <f t="shared" si="20"/>
        <v>36.469465</v>
      </c>
      <c r="I182" s="6">
        <f t="shared" si="21"/>
        <v>-6.1413897999999998</v>
      </c>
      <c r="J182" s="44">
        <f t="shared" si="22"/>
        <v>-6.1889247999999997</v>
      </c>
      <c r="K182" s="44">
        <f t="shared" si="23"/>
        <v>-6.4347076000000003</v>
      </c>
      <c r="L182" s="44">
        <f t="shared" si="24"/>
        <v>-6.3807020000000003</v>
      </c>
      <c r="M182" s="44"/>
      <c r="N182" s="44"/>
      <c r="P182">
        <v>35871285000</v>
      </c>
      <c r="Q182">
        <v>-7.5674967999999998</v>
      </c>
      <c r="S182">
        <v>62680000000</v>
      </c>
      <c r="T182">
        <v>-9.1572332000000003</v>
      </c>
      <c r="V182" s="6">
        <f t="shared" si="25"/>
        <v>36.469465</v>
      </c>
      <c r="W182" s="6">
        <f t="shared" si="26"/>
        <v>-7.2984109000000004</v>
      </c>
      <c r="X182" s="44">
        <f t="shared" si="27"/>
        <v>-7.3205171</v>
      </c>
      <c r="Y182" s="44">
        <f t="shared" si="28"/>
        <v>-7.4855546999999998</v>
      </c>
      <c r="Z182" s="44">
        <f t="shared" si="29"/>
        <v>-7.4440955999999998</v>
      </c>
      <c r="AA182" s="44"/>
      <c r="AB182" s="44"/>
    </row>
    <row r="183" spans="2:28" x14ac:dyDescent="0.25">
      <c r="B183">
        <v>36020830000</v>
      </c>
      <c r="C183">
        <v>-6.0397859</v>
      </c>
      <c r="E183">
        <v>62840000000</v>
      </c>
      <c r="F183">
        <v>-9.6851759000000008</v>
      </c>
      <c r="H183" s="6">
        <f t="shared" si="20"/>
        <v>36.619010000000003</v>
      </c>
      <c r="I183" s="6">
        <f t="shared" si="21"/>
        <v>-6.1832704999999999</v>
      </c>
      <c r="J183" s="44">
        <f t="shared" si="22"/>
        <v>-6.2439885000000004</v>
      </c>
      <c r="K183" s="44">
        <f t="shared" si="23"/>
        <v>-6.5219607000000002</v>
      </c>
      <c r="L183" s="44">
        <f t="shared" si="24"/>
        <v>-6.4707990000000004</v>
      </c>
      <c r="M183" s="44"/>
      <c r="N183" s="44"/>
      <c r="P183">
        <v>36020830000</v>
      </c>
      <c r="Q183">
        <v>-7.4831013999999998</v>
      </c>
      <c r="S183">
        <v>62840000000</v>
      </c>
      <c r="T183">
        <v>-9.2395954000000007</v>
      </c>
      <c r="V183" s="6">
        <f t="shared" si="25"/>
        <v>36.619010000000003</v>
      </c>
      <c r="W183" s="6">
        <f t="shared" si="26"/>
        <v>-7.2588357999999999</v>
      </c>
      <c r="X183" s="44">
        <f t="shared" si="27"/>
        <v>-7.2951440999999999</v>
      </c>
      <c r="Y183" s="44">
        <f t="shared" si="28"/>
        <v>-7.4791163999999997</v>
      </c>
      <c r="Z183" s="44">
        <f t="shared" si="29"/>
        <v>-7.4359964999999999</v>
      </c>
      <c r="AA183" s="44"/>
      <c r="AB183" s="44"/>
    </row>
    <row r="184" spans="2:28" x14ac:dyDescent="0.25">
      <c r="B184">
        <v>36170375000</v>
      </c>
      <c r="C184">
        <v>-6.0728749999999998</v>
      </c>
      <c r="E184">
        <v>63000000000</v>
      </c>
      <c r="F184">
        <v>-9.7502984999999995</v>
      </c>
      <c r="H184" s="6">
        <f t="shared" si="20"/>
        <v>36.768554999999999</v>
      </c>
      <c r="I184" s="6">
        <f t="shared" si="21"/>
        <v>-6.2319855999999998</v>
      </c>
      <c r="J184" s="44">
        <f t="shared" si="22"/>
        <v>-6.3333507000000004</v>
      </c>
      <c r="K184" s="44">
        <f t="shared" si="23"/>
        <v>-6.6460866999999997</v>
      </c>
      <c r="L184" s="44">
        <f t="shared" si="24"/>
        <v>-6.5937681000000001</v>
      </c>
      <c r="M184" s="44"/>
      <c r="N184" s="44"/>
      <c r="P184">
        <v>36170375000</v>
      </c>
      <c r="Q184">
        <v>-7.4089789000000001</v>
      </c>
      <c r="S184">
        <v>63000000000</v>
      </c>
      <c r="T184">
        <v>-9.3320808</v>
      </c>
      <c r="V184" s="6">
        <f t="shared" si="25"/>
        <v>36.768554999999999</v>
      </c>
      <c r="W184" s="6">
        <f t="shared" si="26"/>
        <v>-7.2339133999999996</v>
      </c>
      <c r="X184" s="44">
        <f t="shared" si="27"/>
        <v>-7.3051576999999996</v>
      </c>
      <c r="Y184" s="44">
        <f t="shared" si="28"/>
        <v>-7.5094218000000001</v>
      </c>
      <c r="Z184" s="44">
        <f t="shared" si="29"/>
        <v>-7.4599260999999997</v>
      </c>
      <c r="AA184" s="44"/>
      <c r="AB184" s="44"/>
    </row>
    <row r="185" spans="2:28" x14ac:dyDescent="0.25">
      <c r="B185">
        <v>36319920000</v>
      </c>
      <c r="C185">
        <v>-6.1025638999999998</v>
      </c>
      <c r="E185">
        <v>63160000000</v>
      </c>
      <c r="F185">
        <v>-9.7900276000000002</v>
      </c>
      <c r="H185" s="6">
        <f t="shared" si="20"/>
        <v>36.918100000000003</v>
      </c>
      <c r="I185" s="6">
        <f t="shared" si="21"/>
        <v>-6.2826909999999998</v>
      </c>
      <c r="J185" s="44">
        <f t="shared" si="22"/>
        <v>-6.4257679000000003</v>
      </c>
      <c r="K185" s="44">
        <f t="shared" si="23"/>
        <v>-6.7594709000000002</v>
      </c>
      <c r="L185" s="44">
        <f t="shared" si="24"/>
        <v>-6.7161607999999999</v>
      </c>
      <c r="M185" s="44"/>
      <c r="N185" s="44"/>
      <c r="P185">
        <v>36319920000</v>
      </c>
      <c r="Q185">
        <v>-7.3470984000000001</v>
      </c>
      <c r="S185">
        <v>63160000000</v>
      </c>
      <c r="T185">
        <v>-9.4143390999999994</v>
      </c>
      <c r="V185" s="6">
        <f t="shared" si="25"/>
        <v>36.918100000000003</v>
      </c>
      <c r="W185" s="6">
        <f t="shared" si="26"/>
        <v>-7.2116761</v>
      </c>
      <c r="X185" s="44">
        <f t="shared" si="27"/>
        <v>-7.3118730000000003</v>
      </c>
      <c r="Y185" s="44">
        <f t="shared" si="28"/>
        <v>-7.5411910999999998</v>
      </c>
      <c r="Z185" s="44">
        <f t="shared" si="29"/>
        <v>-7.493258</v>
      </c>
      <c r="AA185" s="44"/>
      <c r="AB185" s="44"/>
    </row>
    <row r="186" spans="2:28" x14ac:dyDescent="0.25">
      <c r="B186">
        <v>36469465000</v>
      </c>
      <c r="C186">
        <v>-6.1413897999999998</v>
      </c>
      <c r="E186">
        <v>63320000000</v>
      </c>
      <c r="F186">
        <v>-9.8409060999999998</v>
      </c>
      <c r="H186" s="6">
        <f t="shared" si="20"/>
        <v>37.067644999999999</v>
      </c>
      <c r="I186" s="6">
        <f t="shared" si="21"/>
        <v>-6.3384871</v>
      </c>
      <c r="J186" s="44">
        <f t="shared" si="22"/>
        <v>-6.5134467999999996</v>
      </c>
      <c r="K186" s="44">
        <f t="shared" si="23"/>
        <v>-6.8578858</v>
      </c>
      <c r="L186" s="44">
        <f t="shared" si="24"/>
        <v>-6.8056846000000002</v>
      </c>
      <c r="M186" s="44"/>
      <c r="N186" s="44"/>
      <c r="P186">
        <v>36469465000</v>
      </c>
      <c r="Q186">
        <v>-7.2984109000000004</v>
      </c>
      <c r="S186">
        <v>63320000000</v>
      </c>
      <c r="T186">
        <v>-9.4958180999999993</v>
      </c>
      <c r="V186" s="6">
        <f t="shared" si="25"/>
        <v>37.067644999999999</v>
      </c>
      <c r="W186" s="6">
        <f t="shared" si="26"/>
        <v>-7.1777781999999997</v>
      </c>
      <c r="X186" s="44">
        <f t="shared" si="27"/>
        <v>-7.2922912000000002</v>
      </c>
      <c r="Y186" s="44">
        <f t="shared" si="28"/>
        <v>-7.5304861000000001</v>
      </c>
      <c r="Z186" s="44">
        <f t="shared" si="29"/>
        <v>-7.4732313000000001</v>
      </c>
      <c r="AA186" s="44"/>
      <c r="AB186" s="44"/>
    </row>
    <row r="187" spans="2:28" x14ac:dyDescent="0.25">
      <c r="B187">
        <v>36619010000</v>
      </c>
      <c r="C187">
        <v>-6.1832704999999999</v>
      </c>
      <c r="E187">
        <v>63480000000</v>
      </c>
      <c r="F187">
        <v>-9.8745698999999991</v>
      </c>
      <c r="H187" s="6">
        <f t="shared" si="20"/>
        <v>37.217190000000002</v>
      </c>
      <c r="I187" s="6">
        <f t="shared" si="21"/>
        <v>-6.3848858000000002</v>
      </c>
      <c r="J187" s="44">
        <f t="shared" si="22"/>
        <v>-6.5586513999999996</v>
      </c>
      <c r="K187" s="44">
        <f t="shared" si="23"/>
        <v>-6.8855747999999997</v>
      </c>
      <c r="L187" s="44">
        <f t="shared" si="24"/>
        <v>-6.8344101999999998</v>
      </c>
      <c r="M187" s="44"/>
      <c r="N187" s="44"/>
      <c r="P187">
        <v>36619010000</v>
      </c>
      <c r="Q187">
        <v>-7.2588357999999999</v>
      </c>
      <c r="S187">
        <v>63480000000</v>
      </c>
      <c r="T187">
        <v>-9.5470114000000006</v>
      </c>
      <c r="V187" s="6">
        <f t="shared" si="25"/>
        <v>37.217190000000002</v>
      </c>
      <c r="W187" s="6">
        <f t="shared" si="26"/>
        <v>-7.1244535000000004</v>
      </c>
      <c r="X187" s="44">
        <f t="shared" si="27"/>
        <v>-7.2460073999999999</v>
      </c>
      <c r="Y187" s="44">
        <f t="shared" si="28"/>
        <v>-7.4958587000000003</v>
      </c>
      <c r="Z187" s="44">
        <f t="shared" si="29"/>
        <v>-7.4361652999999999</v>
      </c>
      <c r="AA187" s="44"/>
      <c r="AB187" s="44"/>
    </row>
    <row r="188" spans="2:28" x14ac:dyDescent="0.25">
      <c r="B188">
        <v>36768555000</v>
      </c>
      <c r="C188">
        <v>-6.2319855999999998</v>
      </c>
      <c r="E188">
        <v>63640000000</v>
      </c>
      <c r="F188">
        <v>-9.9105310000000006</v>
      </c>
      <c r="H188" s="6">
        <f t="shared" si="20"/>
        <v>37.366734999999998</v>
      </c>
      <c r="I188" s="6">
        <f t="shared" si="21"/>
        <v>-6.4218973999999998</v>
      </c>
      <c r="J188" s="44">
        <f t="shared" si="22"/>
        <v>-6.6120915</v>
      </c>
      <c r="K188" s="44">
        <f t="shared" si="23"/>
        <v>-6.9146976000000002</v>
      </c>
      <c r="L188" s="44">
        <f t="shared" si="24"/>
        <v>-6.8598156000000001</v>
      </c>
      <c r="M188" s="44"/>
      <c r="N188" s="44"/>
      <c r="P188">
        <v>36768555000</v>
      </c>
      <c r="Q188">
        <v>-7.2339133999999996</v>
      </c>
      <c r="S188">
        <v>63640000000</v>
      </c>
      <c r="T188">
        <v>-9.5943441000000007</v>
      </c>
      <c r="V188" s="6">
        <f t="shared" si="25"/>
        <v>37.366734999999998</v>
      </c>
      <c r="W188" s="6">
        <f t="shared" si="26"/>
        <v>-7.0650392000000002</v>
      </c>
      <c r="X188" s="44">
        <f t="shared" si="27"/>
        <v>-7.1666068999999997</v>
      </c>
      <c r="Y188" s="44">
        <f t="shared" si="28"/>
        <v>-7.3961420000000002</v>
      </c>
      <c r="Z188" s="44">
        <f t="shared" si="29"/>
        <v>-7.3452516000000001</v>
      </c>
      <c r="AA188" s="44"/>
      <c r="AB188" s="44"/>
    </row>
    <row r="189" spans="2:28" x14ac:dyDescent="0.25">
      <c r="B189">
        <v>36918100000</v>
      </c>
      <c r="C189">
        <v>-6.2826909999999998</v>
      </c>
      <c r="E189">
        <v>63800000000</v>
      </c>
      <c r="F189">
        <v>-9.9353695000000002</v>
      </c>
      <c r="H189" s="6">
        <f t="shared" si="20"/>
        <v>37.516280000000002</v>
      </c>
      <c r="I189" s="6">
        <f t="shared" si="21"/>
        <v>-6.4472752</v>
      </c>
      <c r="J189" s="44">
        <f t="shared" si="22"/>
        <v>-6.6385107000000003</v>
      </c>
      <c r="K189" s="44">
        <f t="shared" si="23"/>
        <v>-6.9224066999999998</v>
      </c>
      <c r="L189" s="44">
        <f t="shared" si="24"/>
        <v>-6.8739790999999997</v>
      </c>
      <c r="M189" s="44"/>
      <c r="N189" s="44"/>
      <c r="P189">
        <v>36918100000</v>
      </c>
      <c r="Q189">
        <v>-7.2116761</v>
      </c>
      <c r="S189">
        <v>63800000000</v>
      </c>
      <c r="T189">
        <v>-9.6390037999999993</v>
      </c>
      <c r="V189" s="6">
        <f t="shared" si="25"/>
        <v>37.516280000000002</v>
      </c>
      <c r="W189" s="6">
        <f t="shared" si="26"/>
        <v>-6.9982141999999996</v>
      </c>
      <c r="X189" s="44">
        <f t="shared" si="27"/>
        <v>-7.0941858</v>
      </c>
      <c r="Y189" s="44">
        <f t="shared" si="28"/>
        <v>-7.3068666000000002</v>
      </c>
      <c r="Z189" s="44">
        <f t="shared" si="29"/>
        <v>-7.2648720999999998</v>
      </c>
      <c r="AA189" s="44"/>
      <c r="AB189" s="44"/>
    </row>
    <row r="190" spans="2:28" x14ac:dyDescent="0.25">
      <c r="B190">
        <v>37067645000</v>
      </c>
      <c r="C190">
        <v>-6.3384871</v>
      </c>
      <c r="E190">
        <v>63960000000</v>
      </c>
      <c r="F190">
        <v>-9.9852304000000007</v>
      </c>
      <c r="H190" s="6">
        <f t="shared" si="20"/>
        <v>37.665824999999998</v>
      </c>
      <c r="I190" s="6">
        <f t="shared" si="21"/>
        <v>-6.4607801</v>
      </c>
      <c r="J190" s="44">
        <f t="shared" si="22"/>
        <v>-6.6357264999999996</v>
      </c>
      <c r="K190" s="44">
        <f t="shared" si="23"/>
        <v>-6.8975419999999996</v>
      </c>
      <c r="L190" s="44">
        <f t="shared" si="24"/>
        <v>-6.8544817</v>
      </c>
      <c r="M190" s="44"/>
      <c r="N190" s="44"/>
      <c r="P190">
        <v>37067645000</v>
      </c>
      <c r="Q190">
        <v>-7.1777781999999997</v>
      </c>
      <c r="S190">
        <v>63960000000</v>
      </c>
      <c r="T190">
        <v>-9.6762914999999996</v>
      </c>
      <c r="V190" s="6">
        <f t="shared" si="25"/>
        <v>37.665824999999998</v>
      </c>
      <c r="W190" s="6">
        <f t="shared" si="26"/>
        <v>-6.9306064000000003</v>
      </c>
      <c r="X190" s="44">
        <f t="shared" si="27"/>
        <v>-7.0074844000000001</v>
      </c>
      <c r="Y190" s="44">
        <f t="shared" si="28"/>
        <v>-7.2058815999999997</v>
      </c>
      <c r="Z190" s="44">
        <f t="shared" si="29"/>
        <v>-7.1685214000000004</v>
      </c>
      <c r="AA190" s="44"/>
      <c r="AB190" s="44"/>
    </row>
    <row r="191" spans="2:28" x14ac:dyDescent="0.25">
      <c r="B191">
        <v>37217190000</v>
      </c>
      <c r="C191">
        <v>-6.3848858000000002</v>
      </c>
      <c r="E191">
        <v>64120000000</v>
      </c>
      <c r="F191">
        <v>-10.033039</v>
      </c>
      <c r="H191" s="6">
        <f t="shared" si="20"/>
        <v>37.815370000000001</v>
      </c>
      <c r="I191" s="6">
        <f t="shared" si="21"/>
        <v>-6.4592084999999999</v>
      </c>
      <c r="J191" s="44">
        <f t="shared" si="22"/>
        <v>-6.6295776000000002</v>
      </c>
      <c r="K191" s="44">
        <f t="shared" si="23"/>
        <v>-6.8740568</v>
      </c>
      <c r="L191" s="44">
        <f t="shared" si="24"/>
        <v>-6.8372970000000004</v>
      </c>
      <c r="M191" s="44"/>
      <c r="N191" s="44"/>
      <c r="P191">
        <v>37217190000</v>
      </c>
      <c r="Q191">
        <v>-7.1244535000000004</v>
      </c>
      <c r="S191">
        <v>64120000000</v>
      </c>
      <c r="T191">
        <v>-9.7244530000000005</v>
      </c>
      <c r="V191" s="6">
        <f t="shared" si="25"/>
        <v>37.815370000000001</v>
      </c>
      <c r="W191" s="6">
        <f t="shared" si="26"/>
        <v>-6.8665656999999998</v>
      </c>
      <c r="X191" s="44">
        <f t="shared" si="27"/>
        <v>-6.9315715000000004</v>
      </c>
      <c r="Y191" s="44">
        <f t="shared" si="28"/>
        <v>-7.1168122</v>
      </c>
      <c r="Z191" s="44">
        <f t="shared" si="29"/>
        <v>-7.0780034000000001</v>
      </c>
      <c r="AA191" s="44"/>
      <c r="AB191" s="44"/>
    </row>
    <row r="192" spans="2:28" x14ac:dyDescent="0.25">
      <c r="B192">
        <v>37366735000</v>
      </c>
      <c r="C192">
        <v>-6.4218973999999998</v>
      </c>
      <c r="E192">
        <v>64280000000</v>
      </c>
      <c r="F192">
        <v>-10.079271</v>
      </c>
      <c r="H192" s="6">
        <f t="shared" si="20"/>
        <v>37.964914999999998</v>
      </c>
      <c r="I192" s="6">
        <f t="shared" si="21"/>
        <v>-6.4543524000000003</v>
      </c>
      <c r="J192" s="44">
        <f t="shared" si="22"/>
        <v>-6.5841227</v>
      </c>
      <c r="K192" s="44">
        <f t="shared" si="23"/>
        <v>-6.8026361</v>
      </c>
      <c r="L192" s="44">
        <f t="shared" si="24"/>
        <v>-6.7740722</v>
      </c>
      <c r="M192" s="44"/>
      <c r="N192" s="44"/>
      <c r="P192">
        <v>37366735000</v>
      </c>
      <c r="Q192">
        <v>-7.0650392000000002</v>
      </c>
      <c r="S192">
        <v>64280000000</v>
      </c>
      <c r="T192">
        <v>-9.7923460000000002</v>
      </c>
      <c r="V192" s="6">
        <f t="shared" si="25"/>
        <v>37.964914999999998</v>
      </c>
      <c r="W192" s="6">
        <f t="shared" si="26"/>
        <v>-6.8138180000000004</v>
      </c>
      <c r="X192" s="44">
        <f t="shared" si="27"/>
        <v>-6.8629297999999999</v>
      </c>
      <c r="Y192" s="44">
        <f t="shared" si="28"/>
        <v>-7.0241617999999999</v>
      </c>
      <c r="Z192" s="44">
        <f t="shared" si="29"/>
        <v>-6.9855036999999998</v>
      </c>
      <c r="AA192" s="44"/>
      <c r="AB192" s="44"/>
    </row>
    <row r="193" spans="2:28" x14ac:dyDescent="0.25">
      <c r="B193">
        <v>37516280000</v>
      </c>
      <c r="C193">
        <v>-6.4472752</v>
      </c>
      <c r="E193">
        <v>64440000000</v>
      </c>
      <c r="F193">
        <v>-10.081979</v>
      </c>
      <c r="H193" s="6">
        <f t="shared" si="20"/>
        <v>38.114460000000001</v>
      </c>
      <c r="I193" s="6">
        <f t="shared" si="21"/>
        <v>-6.4324330999999999</v>
      </c>
      <c r="J193" s="44">
        <f t="shared" si="22"/>
        <v>-6.5486984000000001</v>
      </c>
      <c r="K193" s="44">
        <f t="shared" si="23"/>
        <v>-6.7491941000000004</v>
      </c>
      <c r="L193" s="44">
        <f t="shared" si="24"/>
        <v>-6.7127619000000003</v>
      </c>
      <c r="M193" s="44"/>
      <c r="N193" s="44"/>
      <c r="P193">
        <v>37516280000</v>
      </c>
      <c r="Q193">
        <v>-6.9982141999999996</v>
      </c>
      <c r="S193">
        <v>64440000000</v>
      </c>
      <c r="T193">
        <v>-9.8650798999999996</v>
      </c>
      <c r="V193" s="6">
        <f t="shared" si="25"/>
        <v>38.114460000000001</v>
      </c>
      <c r="W193" s="6">
        <f t="shared" si="26"/>
        <v>-6.7685084</v>
      </c>
      <c r="X193" s="44">
        <f t="shared" si="27"/>
        <v>-6.8013700999999998</v>
      </c>
      <c r="Y193" s="44">
        <f t="shared" si="28"/>
        <v>-6.9306216000000003</v>
      </c>
      <c r="Z193" s="44">
        <f t="shared" si="29"/>
        <v>-6.8885756000000002</v>
      </c>
      <c r="AA193" s="44"/>
      <c r="AB193" s="44"/>
    </row>
    <row r="194" spans="2:28" x14ac:dyDescent="0.25">
      <c r="B194">
        <v>37665825000</v>
      </c>
      <c r="C194">
        <v>-6.4607801</v>
      </c>
      <c r="E194">
        <v>64600000000</v>
      </c>
      <c r="F194">
        <v>-10.116491999999999</v>
      </c>
      <c r="H194" s="6">
        <f t="shared" si="20"/>
        <v>38.264004999999997</v>
      </c>
      <c r="I194" s="6">
        <f t="shared" si="21"/>
        <v>-6.4137076999999998</v>
      </c>
      <c r="J194" s="44">
        <f t="shared" si="22"/>
        <v>-6.4869760999999997</v>
      </c>
      <c r="K194" s="44">
        <f t="shared" si="23"/>
        <v>-6.6709646999999999</v>
      </c>
      <c r="L194" s="44">
        <f t="shared" si="24"/>
        <v>-6.6199783999999999</v>
      </c>
      <c r="M194" s="44"/>
      <c r="N194" s="44"/>
      <c r="P194">
        <v>37665825000</v>
      </c>
      <c r="Q194">
        <v>-6.9306064000000003</v>
      </c>
      <c r="S194">
        <v>64600000000</v>
      </c>
      <c r="T194">
        <v>-9.9431229000000005</v>
      </c>
      <c r="V194" s="6">
        <f t="shared" si="25"/>
        <v>38.264004999999997</v>
      </c>
      <c r="W194" s="6">
        <f t="shared" si="26"/>
        <v>-6.7290134000000004</v>
      </c>
      <c r="X194" s="44">
        <f t="shared" si="27"/>
        <v>-6.7533221000000001</v>
      </c>
      <c r="Y194" s="44">
        <f t="shared" si="28"/>
        <v>-6.8547316</v>
      </c>
      <c r="Z194" s="44">
        <f t="shared" si="29"/>
        <v>-6.8162265</v>
      </c>
      <c r="AA194" s="44"/>
      <c r="AB194" s="44"/>
    </row>
    <row r="195" spans="2:28" x14ac:dyDescent="0.25">
      <c r="B195">
        <v>37815370000</v>
      </c>
      <c r="C195">
        <v>-6.4592084999999999</v>
      </c>
      <c r="E195">
        <v>64760000000</v>
      </c>
      <c r="F195">
        <v>-10.123103</v>
      </c>
      <c r="H195" s="6">
        <f t="shared" si="20"/>
        <v>38.413550000000001</v>
      </c>
      <c r="I195" s="6">
        <f t="shared" si="21"/>
        <v>-6.3856691999999997</v>
      </c>
      <c r="J195" s="44">
        <f t="shared" si="22"/>
        <v>-6.4535055000000003</v>
      </c>
      <c r="K195" s="44">
        <f t="shared" si="23"/>
        <v>-6.6271763000000004</v>
      </c>
      <c r="L195" s="44">
        <f t="shared" si="24"/>
        <v>-6.5492052999999997</v>
      </c>
      <c r="M195" s="44"/>
      <c r="N195" s="44"/>
      <c r="P195">
        <v>37815370000</v>
      </c>
      <c r="Q195">
        <v>-6.8665656999999998</v>
      </c>
      <c r="S195">
        <v>64760000000</v>
      </c>
      <c r="T195">
        <v>-10.036667</v>
      </c>
      <c r="V195" s="6">
        <f t="shared" si="25"/>
        <v>38.413550000000001</v>
      </c>
      <c r="W195" s="6">
        <f t="shared" si="26"/>
        <v>-6.7046089000000002</v>
      </c>
      <c r="X195" s="44">
        <f t="shared" si="27"/>
        <v>-6.7099710000000004</v>
      </c>
      <c r="Y195" s="44">
        <f t="shared" si="28"/>
        <v>-6.7924924000000004</v>
      </c>
      <c r="Z195" s="44">
        <f t="shared" si="29"/>
        <v>-6.7503839000000001</v>
      </c>
      <c r="AA195" s="44"/>
      <c r="AB195" s="44"/>
    </row>
    <row r="196" spans="2:28" x14ac:dyDescent="0.25">
      <c r="B196">
        <v>37964915000</v>
      </c>
      <c r="C196">
        <v>-6.4543524000000003</v>
      </c>
      <c r="E196">
        <v>64920000000</v>
      </c>
      <c r="F196">
        <v>-10.112367000000001</v>
      </c>
      <c r="H196" s="6">
        <f t="shared" si="20"/>
        <v>38.563094999999997</v>
      </c>
      <c r="I196" s="6">
        <f t="shared" si="21"/>
        <v>-6.3699874999999997</v>
      </c>
      <c r="J196" s="44">
        <f t="shared" si="22"/>
        <v>-6.4270681999999999</v>
      </c>
      <c r="K196" s="44">
        <f t="shared" si="23"/>
        <v>-6.5891285000000002</v>
      </c>
      <c r="L196" s="44">
        <f t="shared" si="24"/>
        <v>-6.5010890999999997</v>
      </c>
      <c r="M196" s="44"/>
      <c r="N196" s="44"/>
      <c r="P196">
        <v>37964915000</v>
      </c>
      <c r="Q196">
        <v>-6.8138180000000004</v>
      </c>
      <c r="S196">
        <v>64920000000</v>
      </c>
      <c r="T196">
        <v>-10.132078</v>
      </c>
      <c r="V196" s="6">
        <f t="shared" si="25"/>
        <v>38.563094999999997</v>
      </c>
      <c r="W196" s="6">
        <f t="shared" si="26"/>
        <v>-6.6845154999999998</v>
      </c>
      <c r="X196" s="44">
        <f t="shared" si="27"/>
        <v>-6.6904769000000002</v>
      </c>
      <c r="Y196" s="44">
        <f t="shared" si="28"/>
        <v>-6.7521199999999997</v>
      </c>
      <c r="Z196" s="44">
        <f t="shared" si="29"/>
        <v>-6.7121801000000003</v>
      </c>
      <c r="AA196" s="44"/>
      <c r="AB196" s="44"/>
    </row>
    <row r="197" spans="2:28" x14ac:dyDescent="0.25">
      <c r="B197">
        <v>38114460000</v>
      </c>
      <c r="C197">
        <v>-6.4324330999999999</v>
      </c>
      <c r="E197">
        <v>65080000000</v>
      </c>
      <c r="F197">
        <v>-10.086150999999999</v>
      </c>
      <c r="H197" s="6">
        <f t="shared" ref="H197:H205" si="30">B201/1000000000</f>
        <v>38.71264</v>
      </c>
      <c r="I197" s="6">
        <f t="shared" ref="I197:I205" si="31">C201</f>
        <v>-6.3508877999999997</v>
      </c>
      <c r="J197" s="44">
        <f t="shared" ref="J197:J205" si="32">C407</f>
        <v>-6.3993130000000003</v>
      </c>
      <c r="K197" s="44">
        <f t="shared" si="23"/>
        <v>-6.5381932000000003</v>
      </c>
      <c r="L197" s="44">
        <f t="shared" si="24"/>
        <v>-6.4530649000000002</v>
      </c>
      <c r="M197" s="44"/>
      <c r="N197" s="44"/>
      <c r="P197">
        <v>38114460000</v>
      </c>
      <c r="Q197">
        <v>-6.7685084</v>
      </c>
      <c r="S197">
        <v>65080000000</v>
      </c>
      <c r="T197">
        <v>-10.224271</v>
      </c>
      <c r="V197" s="6">
        <f t="shared" si="25"/>
        <v>38.71264</v>
      </c>
      <c r="W197" s="6">
        <f t="shared" si="26"/>
        <v>-6.6710925000000003</v>
      </c>
      <c r="X197" s="44">
        <f t="shared" si="27"/>
        <v>-6.672256</v>
      </c>
      <c r="Y197" s="44">
        <f t="shared" si="28"/>
        <v>-6.7267083999999997</v>
      </c>
      <c r="Z197" s="44">
        <f t="shared" si="29"/>
        <v>-6.6909970999999997</v>
      </c>
      <c r="AA197" s="44"/>
      <c r="AB197" s="44"/>
    </row>
    <row r="198" spans="2:28" x14ac:dyDescent="0.25">
      <c r="B198">
        <v>38264005000</v>
      </c>
      <c r="C198">
        <v>-6.4137076999999998</v>
      </c>
      <c r="E198">
        <v>65240000000</v>
      </c>
      <c r="F198">
        <v>-10.098125</v>
      </c>
      <c r="H198" s="6">
        <f t="shared" si="30"/>
        <v>38.862184999999997</v>
      </c>
      <c r="I198" s="6">
        <f t="shared" si="31"/>
        <v>-6.3369675000000001</v>
      </c>
      <c r="J198" s="44">
        <f t="shared" si="32"/>
        <v>-6.3769469000000001</v>
      </c>
      <c r="K198" s="44">
        <f t="shared" ref="K198:K205" si="33">C614</f>
        <v>-6.4983230000000001</v>
      </c>
      <c r="L198" s="44">
        <f t="shared" ref="L198:L205" si="34">C820</f>
        <v>-6.4197984000000003</v>
      </c>
      <c r="M198" s="44"/>
      <c r="N198" s="44"/>
      <c r="P198">
        <v>38264005000</v>
      </c>
      <c r="Q198">
        <v>-6.7290134000000004</v>
      </c>
      <c r="S198">
        <v>65240000000</v>
      </c>
      <c r="T198">
        <v>-10.326816000000001</v>
      </c>
      <c r="V198" s="6">
        <f t="shared" ref="V198:V205" si="35">P202/1000000000</f>
        <v>38.862184999999997</v>
      </c>
      <c r="W198" s="6">
        <f t="shared" ref="W198:W205" si="36">Q202</f>
        <v>-6.6565865999999998</v>
      </c>
      <c r="X198" s="44">
        <f t="shared" ref="X198:X205" si="37">Q408</f>
        <v>-6.6667646999999999</v>
      </c>
      <c r="Y198" s="44">
        <f t="shared" ref="Y198:Y205" si="38">Q614</f>
        <v>-6.7136955</v>
      </c>
      <c r="Z198" s="44">
        <f t="shared" ref="Z198:Z205" si="39">Q820</f>
        <v>-6.6718434999999996</v>
      </c>
      <c r="AA198" s="44"/>
      <c r="AB198" s="44"/>
    </row>
    <row r="199" spans="2:28" x14ac:dyDescent="0.25">
      <c r="B199">
        <v>38413550000</v>
      </c>
      <c r="C199">
        <v>-6.3856691999999997</v>
      </c>
      <c r="E199">
        <v>65400000000</v>
      </c>
      <c r="F199">
        <v>-10.073181999999999</v>
      </c>
      <c r="H199" s="6">
        <f t="shared" si="30"/>
        <v>39.01173</v>
      </c>
      <c r="I199" s="6">
        <f t="shared" si="31"/>
        <v>-6.3202119000000003</v>
      </c>
      <c r="J199" s="44">
        <f t="shared" si="32"/>
        <v>-6.3486896000000002</v>
      </c>
      <c r="K199" s="44">
        <f t="shared" si="33"/>
        <v>-6.4648317999999998</v>
      </c>
      <c r="L199" s="44">
        <f t="shared" si="34"/>
        <v>-6.3776016000000002</v>
      </c>
      <c r="M199" s="44"/>
      <c r="N199" s="44"/>
      <c r="P199">
        <v>38413550000</v>
      </c>
      <c r="Q199">
        <v>-6.7046089000000002</v>
      </c>
      <c r="S199">
        <v>65400000000</v>
      </c>
      <c r="T199">
        <v>-10.419164</v>
      </c>
      <c r="V199" s="6">
        <f t="shared" si="35"/>
        <v>39.01173</v>
      </c>
      <c r="W199" s="6">
        <f t="shared" si="36"/>
        <v>-6.6477952</v>
      </c>
      <c r="X199" s="44">
        <f t="shared" si="37"/>
        <v>-6.6539926999999999</v>
      </c>
      <c r="Y199" s="44">
        <f t="shared" si="38"/>
        <v>-6.7140288000000004</v>
      </c>
      <c r="Z199" s="44">
        <f t="shared" si="39"/>
        <v>-6.6628565999999996</v>
      </c>
      <c r="AA199" s="44"/>
      <c r="AB199" s="44"/>
    </row>
    <row r="200" spans="2:28" x14ac:dyDescent="0.25">
      <c r="B200">
        <v>38563095000</v>
      </c>
      <c r="C200">
        <v>-6.3699874999999997</v>
      </c>
      <c r="E200">
        <v>65560000000</v>
      </c>
      <c r="F200">
        <v>-10.037229999999999</v>
      </c>
      <c r="H200" s="6">
        <f t="shared" si="30"/>
        <v>39.161275000000003</v>
      </c>
      <c r="I200" s="6">
        <f t="shared" si="31"/>
        <v>-6.3106608</v>
      </c>
      <c r="J200" s="44">
        <f t="shared" si="32"/>
        <v>-6.3335341999999999</v>
      </c>
      <c r="K200" s="44">
        <f t="shared" si="33"/>
        <v>-6.4592856999999997</v>
      </c>
      <c r="L200" s="44">
        <f t="shared" si="34"/>
        <v>-6.3638944999999998</v>
      </c>
      <c r="M200" s="44"/>
      <c r="N200" s="44"/>
      <c r="P200">
        <v>38563095000</v>
      </c>
      <c r="Q200">
        <v>-6.6845154999999998</v>
      </c>
      <c r="S200">
        <v>65560000000</v>
      </c>
      <c r="T200">
        <v>-10.519901000000001</v>
      </c>
      <c r="V200" s="6">
        <f t="shared" si="35"/>
        <v>39.161275000000003</v>
      </c>
      <c r="W200" s="6">
        <f t="shared" si="36"/>
        <v>-6.6432219000000003</v>
      </c>
      <c r="X200" s="44">
        <f t="shared" si="37"/>
        <v>-6.6565298999999998</v>
      </c>
      <c r="Y200" s="44">
        <f t="shared" si="38"/>
        <v>-6.7297497000000002</v>
      </c>
      <c r="Z200" s="44">
        <f t="shared" si="39"/>
        <v>-6.6608891000000003</v>
      </c>
      <c r="AA200" s="44"/>
      <c r="AB200" s="44"/>
    </row>
    <row r="201" spans="2:28" x14ac:dyDescent="0.25">
      <c r="B201">
        <v>38712640000</v>
      </c>
      <c r="C201">
        <v>-6.3508877999999997</v>
      </c>
      <c r="E201">
        <v>65720000000</v>
      </c>
      <c r="F201">
        <v>-9.9978294000000005</v>
      </c>
      <c r="H201" s="6">
        <f t="shared" si="30"/>
        <v>39.31082</v>
      </c>
      <c r="I201" s="6">
        <f t="shared" si="31"/>
        <v>-6.2971605999999998</v>
      </c>
      <c r="J201" s="44">
        <f t="shared" si="32"/>
        <v>-6.3382182</v>
      </c>
      <c r="K201" s="44">
        <f t="shared" si="33"/>
        <v>-6.4639477999999997</v>
      </c>
      <c r="L201" s="44">
        <f t="shared" si="34"/>
        <v>-6.3616576</v>
      </c>
      <c r="M201" s="44"/>
      <c r="N201" s="44"/>
      <c r="P201">
        <v>38712640000</v>
      </c>
      <c r="Q201">
        <v>-6.6710925000000003</v>
      </c>
      <c r="S201">
        <v>65720000000</v>
      </c>
      <c r="T201">
        <v>-10.618721000000001</v>
      </c>
      <c r="V201" s="6">
        <f t="shared" si="35"/>
        <v>39.31082</v>
      </c>
      <c r="W201" s="6">
        <f t="shared" si="36"/>
        <v>-6.6446066000000004</v>
      </c>
      <c r="X201" s="44">
        <f t="shared" si="37"/>
        <v>-6.6548623999999998</v>
      </c>
      <c r="Y201" s="44">
        <f t="shared" si="38"/>
        <v>-6.7574315</v>
      </c>
      <c r="Z201" s="44">
        <f t="shared" si="39"/>
        <v>-6.6737194000000004</v>
      </c>
      <c r="AA201" s="44"/>
      <c r="AB201" s="44"/>
    </row>
    <row r="202" spans="2:28" x14ac:dyDescent="0.25">
      <c r="B202">
        <v>38862185000</v>
      </c>
      <c r="C202">
        <v>-6.3369675000000001</v>
      </c>
      <c r="E202">
        <v>65880000000</v>
      </c>
      <c r="F202">
        <v>-9.9617891000000007</v>
      </c>
      <c r="H202" s="6">
        <f t="shared" si="30"/>
        <v>39.460365000000003</v>
      </c>
      <c r="I202" s="6">
        <f t="shared" si="31"/>
        <v>-6.2932391000000001</v>
      </c>
      <c r="J202" s="44">
        <f t="shared" si="32"/>
        <v>-6.3495603000000003</v>
      </c>
      <c r="K202" s="44">
        <f t="shared" si="33"/>
        <v>-6.4943213000000002</v>
      </c>
      <c r="L202" s="44">
        <f t="shared" si="34"/>
        <v>-6.3825221000000001</v>
      </c>
      <c r="M202" s="44"/>
      <c r="N202" s="44"/>
      <c r="P202">
        <v>38862185000</v>
      </c>
      <c r="Q202">
        <v>-6.6565865999999998</v>
      </c>
      <c r="S202">
        <v>65880000000</v>
      </c>
      <c r="T202">
        <v>-10.712538</v>
      </c>
      <c r="V202" s="6">
        <f t="shared" si="35"/>
        <v>39.460365000000003</v>
      </c>
      <c r="W202" s="6">
        <f t="shared" si="36"/>
        <v>-6.6533236999999996</v>
      </c>
      <c r="X202" s="44">
        <f t="shared" si="37"/>
        <v>-6.6637887999999998</v>
      </c>
      <c r="Y202" s="44">
        <f t="shared" si="38"/>
        <v>-6.7942666999999997</v>
      </c>
      <c r="Z202" s="44">
        <f t="shared" si="39"/>
        <v>-6.6883296999999997</v>
      </c>
      <c r="AA202" s="44"/>
      <c r="AB202" s="44"/>
    </row>
    <row r="203" spans="2:28" x14ac:dyDescent="0.25">
      <c r="B203">
        <v>39011730000</v>
      </c>
      <c r="C203">
        <v>-6.3202119000000003</v>
      </c>
      <c r="E203">
        <v>66040000000</v>
      </c>
      <c r="F203">
        <v>-9.9043282999999995</v>
      </c>
      <c r="H203" s="6">
        <f t="shared" si="30"/>
        <v>39.609909999999999</v>
      </c>
      <c r="I203" s="6">
        <f t="shared" si="31"/>
        <v>-6.2858834000000003</v>
      </c>
      <c r="J203" s="44">
        <f t="shared" si="32"/>
        <v>-6.3729471999999996</v>
      </c>
      <c r="K203" s="44">
        <f t="shared" si="33"/>
        <v>-6.5465473999999997</v>
      </c>
      <c r="L203" s="44">
        <f t="shared" si="34"/>
        <v>-6.4136581000000001</v>
      </c>
      <c r="M203" s="44"/>
      <c r="N203" s="44"/>
      <c r="P203">
        <v>39011730000</v>
      </c>
      <c r="Q203">
        <v>-6.6477952</v>
      </c>
      <c r="S203">
        <v>66040000000</v>
      </c>
      <c r="T203">
        <v>-10.785123</v>
      </c>
      <c r="V203" s="6">
        <f t="shared" si="35"/>
        <v>39.609909999999999</v>
      </c>
      <c r="W203" s="6">
        <f t="shared" si="36"/>
        <v>-6.6759757999999998</v>
      </c>
      <c r="X203" s="44">
        <f t="shared" si="37"/>
        <v>-6.6771946</v>
      </c>
      <c r="Y203" s="44">
        <f t="shared" si="38"/>
        <v>-6.8228549999999997</v>
      </c>
      <c r="Z203" s="44">
        <f t="shared" si="39"/>
        <v>-6.7088660999999998</v>
      </c>
      <c r="AA203" s="44"/>
      <c r="AB203" s="44"/>
    </row>
    <row r="204" spans="2:28" x14ac:dyDescent="0.25">
      <c r="B204">
        <v>39161275000</v>
      </c>
      <c r="C204">
        <v>-6.3106608</v>
      </c>
      <c r="E204">
        <v>66200000000</v>
      </c>
      <c r="F204">
        <v>-9.8637704999999993</v>
      </c>
      <c r="H204" s="6">
        <f t="shared" si="30"/>
        <v>39.759455000000003</v>
      </c>
      <c r="I204" s="6">
        <f t="shared" si="31"/>
        <v>-6.2797970999999997</v>
      </c>
      <c r="J204" s="44">
        <f t="shared" si="32"/>
        <v>-6.3630184999999999</v>
      </c>
      <c r="K204" s="44">
        <f t="shared" si="33"/>
        <v>-6.5605507000000003</v>
      </c>
      <c r="L204" s="44">
        <f t="shared" si="34"/>
        <v>-6.4155597999999996</v>
      </c>
      <c r="M204" s="44"/>
      <c r="N204" s="44"/>
      <c r="P204">
        <v>39161275000</v>
      </c>
      <c r="Q204">
        <v>-6.6432219000000003</v>
      </c>
      <c r="S204">
        <v>66200000000</v>
      </c>
      <c r="T204">
        <v>-10.879085999999999</v>
      </c>
      <c r="V204" s="6">
        <f t="shared" si="35"/>
        <v>39.759455000000003</v>
      </c>
      <c r="W204" s="6">
        <f t="shared" si="36"/>
        <v>-6.6999402000000003</v>
      </c>
      <c r="X204" s="44">
        <f t="shared" si="37"/>
        <v>-6.7184986999999996</v>
      </c>
      <c r="Y204" s="44">
        <f t="shared" si="38"/>
        <v>-6.8793005999999997</v>
      </c>
      <c r="Z204" s="44">
        <f t="shared" si="39"/>
        <v>-6.7577337999999996</v>
      </c>
      <c r="AA204" s="44"/>
      <c r="AB204" s="44"/>
    </row>
    <row r="205" spans="2:28" x14ac:dyDescent="0.25">
      <c r="B205">
        <v>39310820000</v>
      </c>
      <c r="C205">
        <v>-6.2971605999999998</v>
      </c>
      <c r="E205">
        <v>66360000000</v>
      </c>
      <c r="F205">
        <v>-9.8303279999999997</v>
      </c>
      <c r="H205" s="6">
        <f t="shared" si="30"/>
        <v>39.908999999999999</v>
      </c>
      <c r="I205" s="6">
        <f t="shared" si="31"/>
        <v>-6.2730122000000001</v>
      </c>
      <c r="J205" s="44">
        <f t="shared" si="32"/>
        <v>-6.3533483000000004</v>
      </c>
      <c r="K205" s="44">
        <f t="shared" si="33"/>
        <v>-6.5510535000000001</v>
      </c>
      <c r="L205" s="44">
        <f t="shared" si="34"/>
        <v>-6.4079021999999997</v>
      </c>
      <c r="M205" s="44"/>
      <c r="N205" s="44"/>
      <c r="P205">
        <v>39310820000</v>
      </c>
      <c r="Q205">
        <v>-6.6446066000000004</v>
      </c>
      <c r="S205">
        <v>66360000000</v>
      </c>
      <c r="T205">
        <v>-10.965381000000001</v>
      </c>
      <c r="V205" s="6">
        <f t="shared" si="35"/>
        <v>39.908999999999999</v>
      </c>
      <c r="W205" s="6">
        <f t="shared" si="36"/>
        <v>-6.7158518000000003</v>
      </c>
      <c r="X205" s="44">
        <f t="shared" si="37"/>
        <v>-6.7565245999999997</v>
      </c>
      <c r="Y205" s="44">
        <f t="shared" si="38"/>
        <v>-6.921062</v>
      </c>
      <c r="Z205" s="44">
        <f t="shared" si="39"/>
        <v>-6.7997626999999996</v>
      </c>
      <c r="AA205" s="44"/>
      <c r="AB205" s="44"/>
    </row>
    <row r="206" spans="2:28" x14ac:dyDescent="0.25">
      <c r="B206">
        <v>39460365000</v>
      </c>
      <c r="C206">
        <v>-6.2932391000000001</v>
      </c>
      <c r="E206">
        <v>66520000000</v>
      </c>
      <c r="F206">
        <v>-9.7963982000000005</v>
      </c>
      <c r="H206" s="5">
        <f>E40/1000000000</f>
        <v>39.96</v>
      </c>
      <c r="I206" s="5">
        <f>F40</f>
        <v>-6.2360462999999999</v>
      </c>
      <c r="J206" s="5">
        <f>F246</f>
        <v>-6.3020877999999998</v>
      </c>
      <c r="K206" s="5">
        <f>F452</f>
        <v>-6.4751873</v>
      </c>
      <c r="L206" s="6">
        <f>F658</f>
        <v>-6.7733030000000003</v>
      </c>
      <c r="P206">
        <v>39460365000</v>
      </c>
      <c r="Q206">
        <v>-6.6533236999999996</v>
      </c>
      <c r="S206">
        <v>66520000000</v>
      </c>
      <c r="T206">
        <v>-11.045075000000001</v>
      </c>
      <c r="V206" s="5">
        <f>S40/1000000000</f>
        <v>39.96</v>
      </c>
      <c r="W206" s="5">
        <f>T40</f>
        <v>-6.7584023000000002</v>
      </c>
      <c r="X206" s="5">
        <f>T246</f>
        <v>-6.7279992000000002</v>
      </c>
      <c r="Y206" s="5">
        <f>T452</f>
        <v>-6.7969059999999999</v>
      </c>
      <c r="Z206" s="90">
        <f>T658</f>
        <v>-7.0691943000000004</v>
      </c>
      <c r="AB206" s="90"/>
    </row>
    <row r="207" spans="2:28" x14ac:dyDescent="0.25">
      <c r="B207">
        <v>39609910000</v>
      </c>
      <c r="C207">
        <v>-6.2858834000000003</v>
      </c>
      <c r="E207">
        <v>66680000000</v>
      </c>
      <c r="F207">
        <v>-9.7673512000000002</v>
      </c>
      <c r="H207" s="5">
        <f t="shared" ref="H207:H270" si="40">E41/1000000000</f>
        <v>40.119999999999997</v>
      </c>
      <c r="I207" s="5">
        <f t="shared" ref="I207:I270" si="41">F41</f>
        <v>-6.2317065999999999</v>
      </c>
      <c r="J207" s="5">
        <f t="shared" ref="J207:J270" si="42">F247</f>
        <v>-6.3042106999999996</v>
      </c>
      <c r="K207" s="5">
        <f t="shared" ref="K207:K270" si="43">F453</f>
        <v>-6.4838070999999999</v>
      </c>
      <c r="L207" s="90">
        <f t="shared" ref="L207:L270" si="44">F659</f>
        <v>-6.7980485000000002</v>
      </c>
      <c r="N207" s="90"/>
      <c r="P207">
        <v>39609910000</v>
      </c>
      <c r="Q207">
        <v>-6.6759757999999998</v>
      </c>
      <c r="S207">
        <v>66680000000</v>
      </c>
      <c r="T207">
        <v>-11.144788</v>
      </c>
      <c r="V207" s="5">
        <f t="shared" ref="V207:V270" si="45">S41/1000000000</f>
        <v>40.119999999999997</v>
      </c>
      <c r="W207" s="5">
        <f t="shared" ref="W207:W270" si="46">T41</f>
        <v>-6.7958869999999996</v>
      </c>
      <c r="X207" s="5">
        <f t="shared" ref="X207:X270" si="47">T247</f>
        <v>-6.7672714999999997</v>
      </c>
      <c r="Y207" s="5">
        <f t="shared" ref="Y207:Y270" si="48">T453</f>
        <v>-6.8343109999999996</v>
      </c>
      <c r="Z207" s="90">
        <f t="shared" ref="Z207:Z270" si="49">T659</f>
        <v>-7.0906301000000003</v>
      </c>
      <c r="AB207" s="90"/>
    </row>
    <row r="208" spans="2:28" x14ac:dyDescent="0.25">
      <c r="B208">
        <v>39759455000</v>
      </c>
      <c r="C208">
        <v>-6.2797970999999997</v>
      </c>
      <c r="E208">
        <v>66840000000</v>
      </c>
      <c r="F208">
        <v>-9.7556981999999994</v>
      </c>
      <c r="H208" s="5">
        <f t="shared" si="40"/>
        <v>40.28</v>
      </c>
      <c r="I208" s="5">
        <f t="shared" si="41"/>
        <v>-6.2426108999999999</v>
      </c>
      <c r="J208" s="5">
        <f t="shared" si="42"/>
        <v>-6.3151770000000003</v>
      </c>
      <c r="K208" s="5">
        <f t="shared" si="43"/>
        <v>-6.5082145000000002</v>
      </c>
      <c r="L208" s="90">
        <f t="shared" si="44"/>
        <v>-6.8320221999999999</v>
      </c>
      <c r="N208" s="90"/>
      <c r="P208">
        <v>39759455000</v>
      </c>
      <c r="Q208">
        <v>-6.6999402000000003</v>
      </c>
      <c r="S208">
        <v>66840000000</v>
      </c>
      <c r="T208">
        <v>-11.238237</v>
      </c>
      <c r="V208" s="5">
        <f t="shared" si="45"/>
        <v>40.28</v>
      </c>
      <c r="W208" s="5">
        <f t="shared" si="46"/>
        <v>-6.8333187000000004</v>
      </c>
      <c r="X208" s="5">
        <f t="shared" si="47"/>
        <v>-6.8308191000000003</v>
      </c>
      <c r="Y208" s="5">
        <f t="shared" si="48"/>
        <v>-6.9005498999999997</v>
      </c>
      <c r="Z208" s="90">
        <f t="shared" si="49"/>
        <v>-7.1486130000000001</v>
      </c>
      <c r="AB208" s="90"/>
    </row>
    <row r="209" spans="2:28" x14ac:dyDescent="0.25">
      <c r="B209">
        <v>39909000000</v>
      </c>
      <c r="C209">
        <v>-6.2730122000000001</v>
      </c>
      <c r="E209">
        <v>67000000000</v>
      </c>
      <c r="F209">
        <v>-9.7404699000000008</v>
      </c>
      <c r="H209" s="5">
        <f t="shared" si="40"/>
        <v>40.44</v>
      </c>
      <c r="I209" s="5">
        <f t="shared" si="41"/>
        <v>-6.2553581999999999</v>
      </c>
      <c r="J209" s="5">
        <f t="shared" si="42"/>
        <v>-6.3323993999999999</v>
      </c>
      <c r="K209" s="5">
        <f t="shared" si="43"/>
        <v>-6.5222277999999996</v>
      </c>
      <c r="L209" s="90">
        <f t="shared" si="44"/>
        <v>-6.8581414000000001</v>
      </c>
      <c r="N209" s="90"/>
      <c r="P209">
        <v>39909000000</v>
      </c>
      <c r="Q209">
        <v>-6.7158518000000003</v>
      </c>
      <c r="S209">
        <v>67000000000</v>
      </c>
      <c r="T209">
        <v>-11.302201</v>
      </c>
      <c r="V209" s="5">
        <f t="shared" si="45"/>
        <v>40.44</v>
      </c>
      <c r="W209" s="5">
        <f t="shared" si="46"/>
        <v>-6.8841299999999999</v>
      </c>
      <c r="X209" s="5">
        <f t="shared" si="47"/>
        <v>-6.8890862000000004</v>
      </c>
      <c r="Y209" s="5">
        <f t="shared" si="48"/>
        <v>-6.9619818000000002</v>
      </c>
      <c r="Z209" s="90">
        <f t="shared" si="49"/>
        <v>-7.2083940999999996</v>
      </c>
      <c r="AB209" s="90"/>
    </row>
    <row r="210" spans="2:28" x14ac:dyDescent="0.25">
      <c r="B210" t="s">
        <v>21</v>
      </c>
      <c r="E210" t="s">
        <v>21</v>
      </c>
      <c r="H210" s="5">
        <f t="shared" si="40"/>
        <v>40.6</v>
      </c>
      <c r="I210" s="5">
        <f t="shared" si="41"/>
        <v>-6.2846922999999997</v>
      </c>
      <c r="J210" s="5">
        <f t="shared" si="42"/>
        <v>-6.3388280999999997</v>
      </c>
      <c r="K210" s="5">
        <f t="shared" si="43"/>
        <v>-6.5181703999999998</v>
      </c>
      <c r="L210" s="90">
        <f t="shared" si="44"/>
        <v>-6.8498920999999999</v>
      </c>
      <c r="N210" s="90"/>
      <c r="P210" t="s">
        <v>21</v>
      </c>
      <c r="S210" t="s">
        <v>21</v>
      </c>
      <c r="V210" s="5">
        <f t="shared" si="45"/>
        <v>40.6</v>
      </c>
      <c r="W210" s="5">
        <f t="shared" si="46"/>
        <v>-6.9320792999999998</v>
      </c>
      <c r="X210" s="5">
        <f t="shared" si="47"/>
        <v>-6.9427724</v>
      </c>
      <c r="Y210" s="5">
        <f t="shared" si="48"/>
        <v>-7.0315536999999999</v>
      </c>
      <c r="Z210" s="90">
        <f t="shared" si="49"/>
        <v>-7.2672585999999999</v>
      </c>
      <c r="AB210" s="90"/>
    </row>
    <row r="211" spans="2:28" x14ac:dyDescent="0.25">
      <c r="H211" s="5">
        <f t="shared" si="40"/>
        <v>40.76</v>
      </c>
      <c r="I211" s="5">
        <f t="shared" si="41"/>
        <v>-6.2986608000000004</v>
      </c>
      <c r="J211" s="5">
        <f t="shared" si="42"/>
        <v>-6.3522467999999996</v>
      </c>
      <c r="K211" s="5">
        <f t="shared" si="43"/>
        <v>-6.5033364000000002</v>
      </c>
      <c r="L211" s="90">
        <f t="shared" si="44"/>
        <v>-6.8298034999999997</v>
      </c>
      <c r="N211" s="90"/>
      <c r="V211" s="5">
        <f t="shared" si="45"/>
        <v>40.76</v>
      </c>
      <c r="W211" s="5">
        <f t="shared" si="46"/>
        <v>-6.9664183</v>
      </c>
      <c r="X211" s="5">
        <f t="shared" si="47"/>
        <v>-6.9908222999999996</v>
      </c>
      <c r="Y211" s="5">
        <f t="shared" si="48"/>
        <v>-7.0884495000000003</v>
      </c>
      <c r="Z211" s="90">
        <f t="shared" si="49"/>
        <v>-7.3083781999999999</v>
      </c>
      <c r="AB211" s="90"/>
    </row>
    <row r="212" spans="2:28" x14ac:dyDescent="0.25">
      <c r="H212" s="5">
        <f t="shared" si="40"/>
        <v>40.92</v>
      </c>
      <c r="I212" s="5">
        <f t="shared" si="41"/>
        <v>-6.3107952999999997</v>
      </c>
      <c r="J212" s="5">
        <f t="shared" si="42"/>
        <v>-6.3509798000000002</v>
      </c>
      <c r="K212" s="5">
        <f t="shared" si="43"/>
        <v>-6.4837875</v>
      </c>
      <c r="L212" s="90">
        <f t="shared" si="44"/>
        <v>-6.7948098000000003</v>
      </c>
      <c r="N212" s="90"/>
      <c r="V212" s="5">
        <f t="shared" si="45"/>
        <v>40.92</v>
      </c>
      <c r="W212" s="5">
        <f t="shared" si="46"/>
        <v>-6.9924144999999998</v>
      </c>
      <c r="X212" s="5">
        <f t="shared" si="47"/>
        <v>-7.0267214999999998</v>
      </c>
      <c r="Y212" s="5">
        <f t="shared" si="48"/>
        <v>-7.1360482999999997</v>
      </c>
      <c r="Z212" s="90">
        <f t="shared" si="49"/>
        <v>-7.3482699</v>
      </c>
      <c r="AB212" s="90"/>
    </row>
    <row r="213" spans="2:28" x14ac:dyDescent="0.25">
      <c r="B213" t="s">
        <v>18</v>
      </c>
      <c r="E213" t="s">
        <v>18</v>
      </c>
      <c r="H213" s="5">
        <f t="shared" si="40"/>
        <v>41.08</v>
      </c>
      <c r="I213" s="5">
        <f t="shared" si="41"/>
        <v>-6.3124169999999999</v>
      </c>
      <c r="J213" s="5">
        <f t="shared" si="42"/>
        <v>-6.3344746000000001</v>
      </c>
      <c r="K213" s="5">
        <f t="shared" si="43"/>
        <v>-6.4409255999999999</v>
      </c>
      <c r="L213" s="90">
        <f t="shared" si="44"/>
        <v>-6.7308678999999998</v>
      </c>
      <c r="N213" s="90"/>
      <c r="P213" t="s">
        <v>18</v>
      </c>
      <c r="S213" t="s">
        <v>18</v>
      </c>
      <c r="V213" s="5">
        <f t="shared" si="45"/>
        <v>41.08</v>
      </c>
      <c r="W213" s="5">
        <f t="shared" si="46"/>
        <v>-7.0036601999999997</v>
      </c>
      <c r="X213" s="5">
        <f t="shared" si="47"/>
        <v>-7.0344739000000001</v>
      </c>
      <c r="Y213" s="5">
        <f t="shared" si="48"/>
        <v>-7.1445059999999998</v>
      </c>
      <c r="Z213" s="90">
        <f t="shared" si="49"/>
        <v>-7.3695415999999998</v>
      </c>
      <c r="AB213" s="90"/>
    </row>
    <row r="214" spans="2:28" x14ac:dyDescent="0.25">
      <c r="B214" t="s">
        <v>19</v>
      </c>
      <c r="C214" t="s">
        <v>308</v>
      </c>
      <c r="E214" t="s">
        <v>19</v>
      </c>
      <c r="F214" t="s">
        <v>308</v>
      </c>
      <c r="H214" s="5">
        <f t="shared" si="40"/>
        <v>41.24</v>
      </c>
      <c r="I214" s="5">
        <f t="shared" si="41"/>
        <v>-6.2999983000000004</v>
      </c>
      <c r="J214" s="5">
        <f t="shared" si="42"/>
        <v>-6.2999191000000003</v>
      </c>
      <c r="K214" s="5">
        <f t="shared" si="43"/>
        <v>-6.4002303999999999</v>
      </c>
      <c r="L214" s="90">
        <f t="shared" si="44"/>
        <v>-6.6706804999999996</v>
      </c>
      <c r="N214" s="90"/>
      <c r="P214" t="s">
        <v>19</v>
      </c>
      <c r="Q214" t="s">
        <v>308</v>
      </c>
      <c r="S214" t="s">
        <v>19</v>
      </c>
      <c r="T214" t="s">
        <v>308</v>
      </c>
      <c r="V214" s="5">
        <f t="shared" si="45"/>
        <v>41.24</v>
      </c>
      <c r="W214" s="5">
        <f t="shared" si="46"/>
        <v>-6.9945978999999996</v>
      </c>
      <c r="X214" s="5">
        <f t="shared" si="47"/>
        <v>-7.0304542000000003</v>
      </c>
      <c r="Y214" s="5">
        <f t="shared" si="48"/>
        <v>-7.1458086999999999</v>
      </c>
      <c r="Z214" s="90">
        <f t="shared" si="49"/>
        <v>-7.3865737999999999</v>
      </c>
      <c r="AB214" s="90"/>
    </row>
    <row r="215" spans="2:28" x14ac:dyDescent="0.25">
      <c r="B215">
        <v>10000000000</v>
      </c>
      <c r="C215">
        <v>-79.25264</v>
      </c>
      <c r="E215">
        <v>35000000000</v>
      </c>
      <c r="F215">
        <v>-5.9022230999999996</v>
      </c>
      <c r="H215" s="5">
        <f t="shared" si="40"/>
        <v>41.4</v>
      </c>
      <c r="I215" s="5">
        <f t="shared" si="41"/>
        <v>-6.2795544000000003</v>
      </c>
      <c r="J215" s="5">
        <f t="shared" si="42"/>
        <v>-6.2721666999999997</v>
      </c>
      <c r="K215" s="5">
        <f t="shared" si="43"/>
        <v>-6.3652096</v>
      </c>
      <c r="L215" s="90">
        <f t="shared" si="44"/>
        <v>-6.6119827999999998</v>
      </c>
      <c r="N215" s="90"/>
      <c r="P215">
        <v>10000000000</v>
      </c>
      <c r="Q215">
        <v>-30.384046999999999</v>
      </c>
      <c r="S215">
        <v>35000000000</v>
      </c>
      <c r="T215">
        <v>-8.0574759999999994</v>
      </c>
      <c r="V215" s="5">
        <f t="shared" si="45"/>
        <v>41.4</v>
      </c>
      <c r="W215" s="5">
        <f t="shared" si="46"/>
        <v>-6.9770722000000003</v>
      </c>
      <c r="X215" s="5">
        <f t="shared" si="47"/>
        <v>-7.0145216000000001</v>
      </c>
      <c r="Y215" s="5">
        <f t="shared" si="48"/>
        <v>-7.1405249</v>
      </c>
      <c r="Z215" s="90">
        <f t="shared" si="49"/>
        <v>-7.3755440999999999</v>
      </c>
      <c r="AB215" s="90"/>
    </row>
    <row r="216" spans="2:28" x14ac:dyDescent="0.25">
      <c r="B216">
        <v>10149545000</v>
      </c>
      <c r="C216">
        <v>-75.169189000000003</v>
      </c>
      <c r="E216">
        <v>35160000000</v>
      </c>
      <c r="F216">
        <v>-5.9023557000000002</v>
      </c>
      <c r="H216" s="5">
        <f t="shared" si="40"/>
        <v>41.56</v>
      </c>
      <c r="I216" s="5">
        <f t="shared" si="41"/>
        <v>-6.2526383000000001</v>
      </c>
      <c r="J216" s="5">
        <f t="shared" si="42"/>
        <v>-6.2537874999999996</v>
      </c>
      <c r="K216" s="5">
        <f t="shared" si="43"/>
        <v>-6.3475466000000003</v>
      </c>
      <c r="L216" s="90">
        <f t="shared" si="44"/>
        <v>-6.5808910999999997</v>
      </c>
      <c r="N216" s="90"/>
      <c r="P216">
        <v>10149545000</v>
      </c>
      <c r="Q216">
        <v>-29.903084</v>
      </c>
      <c r="S216">
        <v>35160000000</v>
      </c>
      <c r="T216">
        <v>-8.0059184999999999</v>
      </c>
      <c r="V216" s="5">
        <f t="shared" si="45"/>
        <v>41.56</v>
      </c>
      <c r="W216" s="5">
        <f t="shared" si="46"/>
        <v>-6.9518031999999996</v>
      </c>
      <c r="X216" s="5">
        <f t="shared" si="47"/>
        <v>-7.0015010999999996</v>
      </c>
      <c r="Y216" s="5">
        <f t="shared" si="48"/>
        <v>-7.1389712999999997</v>
      </c>
      <c r="Z216" s="90">
        <f t="shared" si="49"/>
        <v>-7.3592348000000003</v>
      </c>
      <c r="AB216" s="90"/>
    </row>
    <row r="217" spans="2:28" x14ac:dyDescent="0.25">
      <c r="B217">
        <v>10299090000</v>
      </c>
      <c r="C217">
        <v>-70.081908999999996</v>
      </c>
      <c r="E217">
        <v>35320000000</v>
      </c>
      <c r="F217">
        <v>-5.9042320000000004</v>
      </c>
      <c r="H217" s="5">
        <f t="shared" si="40"/>
        <v>41.72</v>
      </c>
      <c r="I217" s="5">
        <f t="shared" si="41"/>
        <v>-6.2277941999999999</v>
      </c>
      <c r="J217" s="5">
        <f t="shared" si="42"/>
        <v>-6.2327909000000004</v>
      </c>
      <c r="K217" s="5">
        <f t="shared" si="43"/>
        <v>-6.3191562000000001</v>
      </c>
      <c r="L217" s="90">
        <f t="shared" si="44"/>
        <v>-6.5482921999999997</v>
      </c>
      <c r="N217" s="90"/>
      <c r="P217">
        <v>10299090000</v>
      </c>
      <c r="Q217">
        <v>-29.691896</v>
      </c>
      <c r="S217">
        <v>35320000000</v>
      </c>
      <c r="T217">
        <v>-7.9265841999999997</v>
      </c>
      <c r="V217" s="5">
        <f t="shared" si="45"/>
        <v>41.72</v>
      </c>
      <c r="W217" s="5">
        <f t="shared" si="46"/>
        <v>-6.9272837999999997</v>
      </c>
      <c r="X217" s="5">
        <f t="shared" si="47"/>
        <v>-6.9776568000000001</v>
      </c>
      <c r="Y217" s="5">
        <f t="shared" si="48"/>
        <v>-7.1267519000000004</v>
      </c>
      <c r="Z217" s="90">
        <f t="shared" si="49"/>
        <v>-7.3364282000000003</v>
      </c>
      <c r="AB217" s="90"/>
    </row>
    <row r="218" spans="2:28" x14ac:dyDescent="0.25">
      <c r="B218">
        <v>10448635000</v>
      </c>
      <c r="C218">
        <v>-69.268249999999995</v>
      </c>
      <c r="E218">
        <v>35480000000</v>
      </c>
      <c r="F218">
        <v>-5.9512172000000003</v>
      </c>
      <c r="H218" s="5">
        <f t="shared" si="40"/>
        <v>41.88</v>
      </c>
      <c r="I218" s="5">
        <f t="shared" si="41"/>
        <v>-6.2036324</v>
      </c>
      <c r="J218" s="5">
        <f t="shared" si="42"/>
        <v>-6.2145896</v>
      </c>
      <c r="K218" s="5">
        <f t="shared" si="43"/>
        <v>-6.3151107</v>
      </c>
      <c r="L218" s="90">
        <f t="shared" si="44"/>
        <v>-6.5482186999999996</v>
      </c>
      <c r="N218" s="90"/>
      <c r="P218">
        <v>10448635000</v>
      </c>
      <c r="Q218">
        <v>-29.744247000000001</v>
      </c>
      <c r="S218">
        <v>35480000000</v>
      </c>
      <c r="T218">
        <v>-7.8340696999999997</v>
      </c>
      <c r="V218" s="5">
        <f t="shared" si="45"/>
        <v>41.88</v>
      </c>
      <c r="W218" s="5">
        <f t="shared" si="46"/>
        <v>-6.9076347</v>
      </c>
      <c r="X218" s="5">
        <f t="shared" si="47"/>
        <v>-6.9579085999999997</v>
      </c>
      <c r="Y218" s="5">
        <f t="shared" si="48"/>
        <v>-7.108994</v>
      </c>
      <c r="Z218" s="90">
        <f t="shared" si="49"/>
        <v>-7.3230009000000003</v>
      </c>
      <c r="AB218" s="90"/>
    </row>
    <row r="219" spans="2:28" x14ac:dyDescent="0.25">
      <c r="B219">
        <v>10598180000</v>
      </c>
      <c r="C219">
        <v>-62.496853000000002</v>
      </c>
      <c r="E219">
        <v>35640000000</v>
      </c>
      <c r="F219">
        <v>-5.9766215999999996</v>
      </c>
      <c r="H219" s="5">
        <f t="shared" si="40"/>
        <v>42.04</v>
      </c>
      <c r="I219" s="5">
        <f t="shared" si="41"/>
        <v>-6.1897105999999997</v>
      </c>
      <c r="J219" s="5">
        <f t="shared" si="42"/>
        <v>-6.2008571999999997</v>
      </c>
      <c r="K219" s="5">
        <f t="shared" si="43"/>
        <v>-6.3198166000000002</v>
      </c>
      <c r="L219" s="90">
        <f t="shared" si="44"/>
        <v>-6.5498314000000004</v>
      </c>
      <c r="N219" s="90"/>
      <c r="P219">
        <v>10598180000</v>
      </c>
      <c r="Q219">
        <v>-29.188210000000002</v>
      </c>
      <c r="S219">
        <v>35640000000</v>
      </c>
      <c r="T219">
        <v>-7.7427606999999998</v>
      </c>
      <c r="V219" s="5">
        <f t="shared" si="45"/>
        <v>42.04</v>
      </c>
      <c r="W219" s="5">
        <f t="shared" si="46"/>
        <v>-6.9006847999999996</v>
      </c>
      <c r="X219" s="5">
        <f t="shared" si="47"/>
        <v>-6.9299264000000003</v>
      </c>
      <c r="Y219" s="5">
        <f t="shared" si="48"/>
        <v>-7.0906034</v>
      </c>
      <c r="Z219" s="90">
        <f t="shared" si="49"/>
        <v>-7.3187742</v>
      </c>
      <c r="AB219" s="90"/>
    </row>
    <row r="220" spans="2:28" x14ac:dyDescent="0.25">
      <c r="B220">
        <v>10747725000</v>
      </c>
      <c r="C220">
        <v>-50.210030000000003</v>
      </c>
      <c r="E220">
        <v>35800000000</v>
      </c>
      <c r="F220">
        <v>-6.0151428999999998</v>
      </c>
      <c r="H220" s="5">
        <f t="shared" si="40"/>
        <v>42.2</v>
      </c>
      <c r="I220" s="5">
        <f t="shared" si="41"/>
        <v>-6.1810860999999999</v>
      </c>
      <c r="J220" s="5">
        <f t="shared" si="42"/>
        <v>-6.2200493999999997</v>
      </c>
      <c r="K220" s="5">
        <f t="shared" si="43"/>
        <v>-6.3606233999999997</v>
      </c>
      <c r="L220" s="90">
        <f t="shared" si="44"/>
        <v>-6.5986203999999997</v>
      </c>
      <c r="N220" s="90"/>
      <c r="P220">
        <v>10747725000</v>
      </c>
      <c r="Q220">
        <v>-27.836179999999999</v>
      </c>
      <c r="S220">
        <v>35800000000</v>
      </c>
      <c r="T220">
        <v>-7.6356311000000003</v>
      </c>
      <c r="V220" s="5">
        <f t="shared" si="45"/>
        <v>42.2</v>
      </c>
      <c r="W220" s="5">
        <f t="shared" si="46"/>
        <v>-6.8972053999999998</v>
      </c>
      <c r="X220" s="5">
        <f t="shared" si="47"/>
        <v>-6.9175911000000001</v>
      </c>
      <c r="Y220" s="5">
        <f t="shared" si="48"/>
        <v>-7.0683559999999996</v>
      </c>
      <c r="Z220" s="90">
        <f t="shared" si="49"/>
        <v>-7.3122629999999997</v>
      </c>
      <c r="AB220" s="90"/>
    </row>
    <row r="221" spans="2:28" x14ac:dyDescent="0.25">
      <c r="B221">
        <v>10897270000</v>
      </c>
      <c r="C221">
        <v>-36.463928000000003</v>
      </c>
      <c r="E221">
        <v>35960000000</v>
      </c>
      <c r="F221">
        <v>-6.0394778000000002</v>
      </c>
      <c r="H221" s="5">
        <f t="shared" si="40"/>
        <v>42.36</v>
      </c>
      <c r="I221" s="5">
        <f t="shared" si="41"/>
        <v>-6.1791687</v>
      </c>
      <c r="J221" s="5">
        <f t="shared" si="42"/>
        <v>-6.2413372999999996</v>
      </c>
      <c r="K221" s="5">
        <f t="shared" si="43"/>
        <v>-6.3988484999999997</v>
      </c>
      <c r="L221" s="90">
        <f t="shared" si="44"/>
        <v>-6.6442728000000004</v>
      </c>
      <c r="N221" s="90"/>
      <c r="P221">
        <v>10897270000</v>
      </c>
      <c r="Q221">
        <v>-26.210512000000001</v>
      </c>
      <c r="S221">
        <v>35960000000</v>
      </c>
      <c r="T221">
        <v>-7.5335707999999997</v>
      </c>
      <c r="V221" s="5">
        <f t="shared" si="45"/>
        <v>42.36</v>
      </c>
      <c r="W221" s="5">
        <f t="shared" si="46"/>
        <v>-6.9056911000000003</v>
      </c>
      <c r="X221" s="5">
        <f t="shared" si="47"/>
        <v>-6.9194240999999996</v>
      </c>
      <c r="Y221" s="5">
        <f t="shared" si="48"/>
        <v>-7.0631947999999998</v>
      </c>
      <c r="Z221" s="90">
        <f t="shared" si="49"/>
        <v>-7.3184452000000002</v>
      </c>
      <c r="AB221" s="90"/>
    </row>
    <row r="222" spans="2:28" x14ac:dyDescent="0.25">
      <c r="B222">
        <v>11046815000</v>
      </c>
      <c r="C222">
        <v>-27.866610000000001</v>
      </c>
      <c r="E222">
        <v>36120000000</v>
      </c>
      <c r="F222">
        <v>-6.0691924000000004</v>
      </c>
      <c r="H222" s="5">
        <f t="shared" si="40"/>
        <v>42.52</v>
      </c>
      <c r="I222" s="5">
        <f t="shared" si="41"/>
        <v>-6.1760225000000002</v>
      </c>
      <c r="J222" s="5">
        <f t="shared" si="42"/>
        <v>-6.2692766000000004</v>
      </c>
      <c r="K222" s="5">
        <f t="shared" si="43"/>
        <v>-6.4494395000000004</v>
      </c>
      <c r="L222" s="90">
        <f t="shared" si="44"/>
        <v>-6.7097125000000002</v>
      </c>
      <c r="N222" s="90"/>
      <c r="P222">
        <v>11046815000</v>
      </c>
      <c r="Q222">
        <v>-24.778572</v>
      </c>
      <c r="S222">
        <v>36120000000</v>
      </c>
      <c r="T222">
        <v>-7.4401221</v>
      </c>
      <c r="V222" s="5">
        <f t="shared" si="45"/>
        <v>42.52</v>
      </c>
      <c r="W222" s="5">
        <f t="shared" si="46"/>
        <v>-6.9098677999999998</v>
      </c>
      <c r="X222" s="5">
        <f t="shared" si="47"/>
        <v>-6.9386162999999996</v>
      </c>
      <c r="Y222" s="5">
        <f t="shared" si="48"/>
        <v>-7.0707621999999999</v>
      </c>
      <c r="Z222" s="90">
        <f t="shared" si="49"/>
        <v>-7.3257747000000002</v>
      </c>
      <c r="AB222" s="90"/>
    </row>
    <row r="223" spans="2:28" x14ac:dyDescent="0.25">
      <c r="B223">
        <v>11196360000</v>
      </c>
      <c r="C223">
        <v>-25.046579000000001</v>
      </c>
      <c r="E223">
        <v>36280000000</v>
      </c>
      <c r="F223">
        <v>-6.1029920999999998</v>
      </c>
      <c r="H223" s="5">
        <f t="shared" si="40"/>
        <v>42.68</v>
      </c>
      <c r="I223" s="5">
        <f t="shared" si="41"/>
        <v>-6.1786728000000002</v>
      </c>
      <c r="J223" s="5">
        <f t="shared" si="42"/>
        <v>-6.2678928000000003</v>
      </c>
      <c r="K223" s="5">
        <f t="shared" si="43"/>
        <v>-6.4473051999999997</v>
      </c>
      <c r="L223" s="90">
        <f t="shared" si="44"/>
        <v>-6.7096577000000002</v>
      </c>
      <c r="N223" s="90"/>
      <c r="P223">
        <v>11196360000</v>
      </c>
      <c r="Q223">
        <v>-23.361014999999998</v>
      </c>
      <c r="S223">
        <v>36280000000</v>
      </c>
      <c r="T223">
        <v>-7.3621321000000002</v>
      </c>
      <c r="V223" s="5">
        <f t="shared" si="45"/>
        <v>42.68</v>
      </c>
      <c r="W223" s="5">
        <f t="shared" si="46"/>
        <v>-6.9293613000000001</v>
      </c>
      <c r="X223" s="5">
        <f t="shared" si="47"/>
        <v>-6.9465146000000004</v>
      </c>
      <c r="Y223" s="5">
        <f t="shared" si="48"/>
        <v>-7.0664277000000002</v>
      </c>
      <c r="Z223" s="90">
        <f t="shared" si="49"/>
        <v>-7.3296150999999998</v>
      </c>
      <c r="AB223" s="90"/>
    </row>
    <row r="224" spans="2:28" x14ac:dyDescent="0.25">
      <c r="B224">
        <v>11345905000</v>
      </c>
      <c r="C224">
        <v>-23.172889999999999</v>
      </c>
      <c r="E224">
        <v>36440000000</v>
      </c>
      <c r="F224">
        <v>-6.1312889999999998</v>
      </c>
      <c r="H224" s="5">
        <f t="shared" si="40"/>
        <v>42.84</v>
      </c>
      <c r="I224" s="5">
        <f t="shared" si="41"/>
        <v>-6.1692733999999998</v>
      </c>
      <c r="J224" s="5">
        <f t="shared" si="42"/>
        <v>-6.2801207999999997</v>
      </c>
      <c r="K224" s="5">
        <f t="shared" si="43"/>
        <v>-6.4733086000000002</v>
      </c>
      <c r="L224" s="90">
        <f t="shared" si="44"/>
        <v>-6.7452860000000001</v>
      </c>
      <c r="N224" s="90"/>
      <c r="P224">
        <v>11345905000</v>
      </c>
      <c r="Q224">
        <v>-21.546241999999999</v>
      </c>
      <c r="S224">
        <v>36440000000</v>
      </c>
      <c r="T224">
        <v>-7.3010663999999998</v>
      </c>
      <c r="V224" s="5">
        <f t="shared" si="45"/>
        <v>42.84</v>
      </c>
      <c r="W224" s="5">
        <f t="shared" si="46"/>
        <v>-6.9336032999999997</v>
      </c>
      <c r="X224" s="5">
        <f t="shared" si="47"/>
        <v>-6.9606776000000004</v>
      </c>
      <c r="Y224" s="5">
        <f t="shared" si="48"/>
        <v>-7.0615458000000002</v>
      </c>
      <c r="Z224" s="90">
        <f t="shared" si="49"/>
        <v>-7.3203177000000004</v>
      </c>
      <c r="AB224" s="90"/>
    </row>
    <row r="225" spans="2:28" x14ac:dyDescent="0.25">
      <c r="B225">
        <v>11495450000</v>
      </c>
      <c r="C225">
        <v>-21.912741</v>
      </c>
      <c r="E225">
        <v>36600000000</v>
      </c>
      <c r="F225">
        <v>-6.1713471000000002</v>
      </c>
      <c r="H225" s="5">
        <f t="shared" si="40"/>
        <v>43</v>
      </c>
      <c r="I225" s="5">
        <f t="shared" si="41"/>
        <v>-6.1572456000000004</v>
      </c>
      <c r="J225" s="5">
        <f t="shared" si="42"/>
        <v>-6.2652682999999998</v>
      </c>
      <c r="K225" s="5">
        <f t="shared" si="43"/>
        <v>-6.4545994000000002</v>
      </c>
      <c r="L225" s="90">
        <f t="shared" si="44"/>
        <v>-6.7352508999999996</v>
      </c>
      <c r="N225" s="90"/>
      <c r="P225">
        <v>11495450000</v>
      </c>
      <c r="Q225">
        <v>-19.586037000000001</v>
      </c>
      <c r="S225">
        <v>36600000000</v>
      </c>
      <c r="T225">
        <v>-7.2538365999999996</v>
      </c>
      <c r="V225" s="5">
        <f t="shared" si="45"/>
        <v>43</v>
      </c>
      <c r="W225" s="5">
        <f t="shared" si="46"/>
        <v>-6.947813</v>
      </c>
      <c r="X225" s="5">
        <f t="shared" si="47"/>
        <v>-6.9597138999999997</v>
      </c>
      <c r="Y225" s="5">
        <f t="shared" si="48"/>
        <v>-7.0474315000000001</v>
      </c>
      <c r="Z225" s="90">
        <f t="shared" si="49"/>
        <v>-7.3111610000000002</v>
      </c>
      <c r="AB225" s="90"/>
    </row>
    <row r="226" spans="2:28" x14ac:dyDescent="0.25">
      <c r="B226">
        <v>11644995000</v>
      </c>
      <c r="C226">
        <v>-21.553431</v>
      </c>
      <c r="E226">
        <v>36760000000</v>
      </c>
      <c r="F226">
        <v>-6.2210979000000002</v>
      </c>
      <c r="H226" s="5">
        <f t="shared" si="40"/>
        <v>43.16</v>
      </c>
      <c r="I226" s="5">
        <f t="shared" si="41"/>
        <v>-6.1416388</v>
      </c>
      <c r="J226" s="5">
        <f t="shared" si="42"/>
        <v>-6.2513242</v>
      </c>
      <c r="K226" s="5">
        <f t="shared" si="43"/>
        <v>-6.4591808000000004</v>
      </c>
      <c r="L226" s="90">
        <f t="shared" si="44"/>
        <v>-6.7609358000000004</v>
      </c>
      <c r="N226" s="90"/>
      <c r="P226">
        <v>11644995000</v>
      </c>
      <c r="Q226">
        <v>-17.978777000000001</v>
      </c>
      <c r="S226">
        <v>36760000000</v>
      </c>
      <c r="T226">
        <v>-7.2411970999999999</v>
      </c>
      <c r="V226" s="5">
        <f t="shared" si="45"/>
        <v>43.16</v>
      </c>
      <c r="W226" s="5">
        <f t="shared" si="46"/>
        <v>-6.9545516999999997</v>
      </c>
      <c r="X226" s="5">
        <f t="shared" si="47"/>
        <v>-6.9686178999999999</v>
      </c>
      <c r="Y226" s="5">
        <f t="shared" si="48"/>
        <v>-7.0545359000000003</v>
      </c>
      <c r="Z226" s="90">
        <f t="shared" si="49"/>
        <v>-7.2957501000000002</v>
      </c>
      <c r="AB226" s="90"/>
    </row>
    <row r="227" spans="2:28" x14ac:dyDescent="0.25">
      <c r="B227">
        <v>11794540000</v>
      </c>
      <c r="C227">
        <v>-22.021308999999999</v>
      </c>
      <c r="E227">
        <v>36920000000</v>
      </c>
      <c r="F227">
        <v>-6.2886024000000003</v>
      </c>
      <c r="H227" s="5">
        <f t="shared" si="40"/>
        <v>43.32</v>
      </c>
      <c r="I227" s="5">
        <f t="shared" si="41"/>
        <v>-6.1280770000000002</v>
      </c>
      <c r="J227" s="5">
        <f t="shared" si="42"/>
        <v>-6.2063459999999999</v>
      </c>
      <c r="K227" s="5">
        <f t="shared" si="43"/>
        <v>-6.3916383000000003</v>
      </c>
      <c r="L227" s="90">
        <f t="shared" si="44"/>
        <v>-6.7031584000000004</v>
      </c>
      <c r="N227" s="90"/>
      <c r="P227">
        <v>11794540000</v>
      </c>
      <c r="Q227">
        <v>-17.038767</v>
      </c>
      <c r="S227">
        <v>36920000000</v>
      </c>
      <c r="T227">
        <v>-7.2242440999999999</v>
      </c>
      <c r="V227" s="5">
        <f t="shared" si="45"/>
        <v>43.32</v>
      </c>
      <c r="W227" s="5">
        <f t="shared" si="46"/>
        <v>-6.9730239000000003</v>
      </c>
      <c r="X227" s="5">
        <f t="shared" si="47"/>
        <v>-6.9583105999999999</v>
      </c>
      <c r="Y227" s="5">
        <f t="shared" si="48"/>
        <v>-7.0378775999999998</v>
      </c>
      <c r="Z227" s="90">
        <f t="shared" si="49"/>
        <v>-7.2694969</v>
      </c>
      <c r="AB227" s="90"/>
    </row>
    <row r="228" spans="2:28" x14ac:dyDescent="0.25">
      <c r="B228">
        <v>11944085000</v>
      </c>
      <c r="C228">
        <v>-22.819662000000001</v>
      </c>
      <c r="E228">
        <v>37080000000</v>
      </c>
      <c r="F228">
        <v>-6.3641199999999998</v>
      </c>
      <c r="H228" s="5">
        <f t="shared" si="40"/>
        <v>43.48</v>
      </c>
      <c r="I228" s="5">
        <f t="shared" si="41"/>
        <v>-6.1121249000000004</v>
      </c>
      <c r="J228" s="5">
        <f t="shared" si="42"/>
        <v>-6.1772350999999999</v>
      </c>
      <c r="K228" s="5">
        <f t="shared" si="43"/>
        <v>-6.3443006999999998</v>
      </c>
      <c r="L228" s="90">
        <f t="shared" si="44"/>
        <v>-6.6815423999999997</v>
      </c>
      <c r="N228" s="90"/>
      <c r="P228">
        <v>11944085000</v>
      </c>
      <c r="Q228">
        <v>-16.713902000000001</v>
      </c>
      <c r="S228">
        <v>37080000000</v>
      </c>
      <c r="T228">
        <v>-7.198226</v>
      </c>
      <c r="V228" s="5">
        <f t="shared" si="45"/>
        <v>43.48</v>
      </c>
      <c r="W228" s="5">
        <f t="shared" si="46"/>
        <v>-6.9735025999999998</v>
      </c>
      <c r="X228" s="5">
        <f t="shared" si="47"/>
        <v>-6.9642191000000002</v>
      </c>
      <c r="Y228" s="5">
        <f t="shared" si="48"/>
        <v>-7.0264348999999999</v>
      </c>
      <c r="Z228" s="90">
        <f t="shared" si="49"/>
        <v>-7.2574005000000001</v>
      </c>
      <c r="AB228" s="90"/>
    </row>
    <row r="229" spans="2:28" x14ac:dyDescent="0.25">
      <c r="B229">
        <v>12093630000</v>
      </c>
      <c r="C229">
        <v>-23.824038000000002</v>
      </c>
      <c r="E229">
        <v>37240000000</v>
      </c>
      <c r="F229">
        <v>-6.4213724000000001</v>
      </c>
      <c r="H229" s="5">
        <f t="shared" si="40"/>
        <v>43.64</v>
      </c>
      <c r="I229" s="5">
        <f t="shared" si="41"/>
        <v>-6.1130667000000001</v>
      </c>
      <c r="J229" s="5">
        <f t="shared" si="42"/>
        <v>-6.1468901999999996</v>
      </c>
      <c r="K229" s="5">
        <f t="shared" si="43"/>
        <v>-6.2899766000000001</v>
      </c>
      <c r="L229" s="90">
        <f t="shared" si="44"/>
        <v>-6.6139811999999996</v>
      </c>
      <c r="N229" s="90"/>
      <c r="P229">
        <v>12093630000</v>
      </c>
      <c r="Q229">
        <v>-16.709675000000001</v>
      </c>
      <c r="S229">
        <v>37240000000</v>
      </c>
      <c r="T229">
        <v>-7.1354280000000001</v>
      </c>
      <c r="V229" s="5">
        <f t="shared" si="45"/>
        <v>43.64</v>
      </c>
      <c r="W229" s="5">
        <f t="shared" si="46"/>
        <v>-6.9956845999999997</v>
      </c>
      <c r="X229" s="5">
        <f t="shared" si="47"/>
        <v>-6.9639654000000002</v>
      </c>
      <c r="Y229" s="5">
        <f t="shared" si="48"/>
        <v>-7.0408530000000003</v>
      </c>
      <c r="Z229" s="90">
        <f t="shared" si="49"/>
        <v>-7.2764186999999998</v>
      </c>
      <c r="AB229" s="90"/>
    </row>
    <row r="230" spans="2:28" x14ac:dyDescent="0.25">
      <c r="B230">
        <v>12243175000</v>
      </c>
      <c r="C230">
        <v>-24.687721</v>
      </c>
      <c r="E230">
        <v>37400000000</v>
      </c>
      <c r="F230">
        <v>-6.4695568000000003</v>
      </c>
      <c r="H230" s="5">
        <f t="shared" si="40"/>
        <v>43.8</v>
      </c>
      <c r="I230" s="5">
        <f t="shared" si="41"/>
        <v>-6.1188644999999999</v>
      </c>
      <c r="J230" s="5">
        <f t="shared" si="42"/>
        <v>-6.1497045000000004</v>
      </c>
      <c r="K230" s="5">
        <f t="shared" si="43"/>
        <v>-6.2968606999999999</v>
      </c>
      <c r="L230" s="90">
        <f t="shared" si="44"/>
        <v>-6.6343740999999996</v>
      </c>
      <c r="N230" s="90"/>
      <c r="P230">
        <v>12243175000</v>
      </c>
      <c r="Q230">
        <v>-16.909292000000001</v>
      </c>
      <c r="S230">
        <v>37400000000</v>
      </c>
      <c r="T230">
        <v>-7.074789</v>
      </c>
      <c r="V230" s="5">
        <f t="shared" si="45"/>
        <v>43.8</v>
      </c>
      <c r="W230" s="5">
        <f t="shared" si="46"/>
        <v>-7.0119739000000001</v>
      </c>
      <c r="X230" s="5">
        <f t="shared" si="47"/>
        <v>-7.0003928999999996</v>
      </c>
      <c r="Y230" s="5">
        <f t="shared" si="48"/>
        <v>-7.0996566000000003</v>
      </c>
      <c r="Z230" s="90">
        <f t="shared" si="49"/>
        <v>-7.3415365000000001</v>
      </c>
      <c r="AB230" s="90"/>
    </row>
    <row r="231" spans="2:28" x14ac:dyDescent="0.25">
      <c r="B231">
        <v>12392720000</v>
      </c>
      <c r="C231">
        <v>-25.062830000000002</v>
      </c>
      <c r="E231">
        <v>37560000000</v>
      </c>
      <c r="F231">
        <v>-6.4966721999999999</v>
      </c>
      <c r="H231" s="5">
        <f t="shared" si="40"/>
        <v>43.96</v>
      </c>
      <c r="I231" s="5">
        <f t="shared" si="41"/>
        <v>-6.1282997000000003</v>
      </c>
      <c r="J231" s="5">
        <f t="shared" si="42"/>
        <v>-6.1586265999999998</v>
      </c>
      <c r="K231" s="5">
        <f t="shared" si="43"/>
        <v>-6.3102751000000001</v>
      </c>
      <c r="L231" s="90">
        <f t="shared" si="44"/>
        <v>-6.6211219000000003</v>
      </c>
      <c r="N231" s="90"/>
      <c r="P231">
        <v>12392720000</v>
      </c>
      <c r="Q231">
        <v>-17.254622000000001</v>
      </c>
      <c r="S231">
        <v>37560000000</v>
      </c>
      <c r="T231">
        <v>-7.0054555000000001</v>
      </c>
      <c r="V231" s="5">
        <f t="shared" si="45"/>
        <v>43.96</v>
      </c>
      <c r="W231" s="5">
        <f t="shared" si="46"/>
        <v>-7.0492929999999996</v>
      </c>
      <c r="X231" s="5">
        <f t="shared" si="47"/>
        <v>-7.0536861000000002</v>
      </c>
      <c r="Y231" s="5">
        <f t="shared" si="48"/>
        <v>-7.1844950000000001</v>
      </c>
      <c r="Z231" s="90">
        <f t="shared" si="49"/>
        <v>-7.4181910000000002</v>
      </c>
      <c r="AB231" s="90"/>
    </row>
    <row r="232" spans="2:28" x14ac:dyDescent="0.25">
      <c r="B232">
        <v>12542265000</v>
      </c>
      <c r="C232">
        <v>-24.547277000000001</v>
      </c>
      <c r="E232">
        <v>37720000000</v>
      </c>
      <c r="F232">
        <v>-6.5170630999999997</v>
      </c>
      <c r="H232" s="5">
        <f t="shared" si="40"/>
        <v>44.12</v>
      </c>
      <c r="I232" s="5">
        <f t="shared" si="41"/>
        <v>-6.1395717000000003</v>
      </c>
      <c r="J232" s="5">
        <f t="shared" si="42"/>
        <v>-6.1929302000000002</v>
      </c>
      <c r="K232" s="5">
        <f t="shared" si="43"/>
        <v>-6.3576717</v>
      </c>
      <c r="L232" s="90">
        <f t="shared" si="44"/>
        <v>-6.6910724999999998</v>
      </c>
      <c r="N232" s="90"/>
      <c r="P232">
        <v>12542265000</v>
      </c>
      <c r="Q232">
        <v>-17.258167</v>
      </c>
      <c r="S232">
        <v>37720000000</v>
      </c>
      <c r="T232">
        <v>-6.9507380000000003</v>
      </c>
      <c r="V232" s="5">
        <f t="shared" si="45"/>
        <v>44.12</v>
      </c>
      <c r="W232" s="5">
        <f t="shared" si="46"/>
        <v>-7.0880184000000002</v>
      </c>
      <c r="X232" s="5">
        <f t="shared" si="47"/>
        <v>-7.1399822000000004</v>
      </c>
      <c r="Y232" s="5">
        <f t="shared" si="48"/>
        <v>-7.2851895999999998</v>
      </c>
      <c r="Z232" s="90">
        <f t="shared" si="49"/>
        <v>-7.5208925999999998</v>
      </c>
      <c r="AB232" s="90"/>
    </row>
    <row r="233" spans="2:28" x14ac:dyDescent="0.25">
      <c r="B233">
        <v>12691810000</v>
      </c>
      <c r="C233">
        <v>-23.111581999999999</v>
      </c>
      <c r="E233">
        <v>37880000000</v>
      </c>
      <c r="F233">
        <v>-6.5192908999999997</v>
      </c>
      <c r="H233" s="5">
        <f t="shared" si="40"/>
        <v>44.28</v>
      </c>
      <c r="I233" s="5">
        <f t="shared" si="41"/>
        <v>-6.1516317999999997</v>
      </c>
      <c r="J233" s="5">
        <f t="shared" si="42"/>
        <v>-6.2063613000000002</v>
      </c>
      <c r="K233" s="5">
        <f t="shared" si="43"/>
        <v>-6.3777571000000002</v>
      </c>
      <c r="L233" s="90">
        <f t="shared" si="44"/>
        <v>-6.6793208000000002</v>
      </c>
      <c r="N233" s="90"/>
      <c r="P233">
        <v>12691810000</v>
      </c>
      <c r="Q233">
        <v>-16.826273</v>
      </c>
      <c r="S233">
        <v>37880000000</v>
      </c>
      <c r="T233">
        <v>-6.8843956000000004</v>
      </c>
      <c r="V233" s="5">
        <f t="shared" si="45"/>
        <v>44.28</v>
      </c>
      <c r="W233" s="5">
        <f t="shared" si="46"/>
        <v>-7.1386064999999999</v>
      </c>
      <c r="X233" s="5">
        <f t="shared" si="47"/>
        <v>-7.2014088999999997</v>
      </c>
      <c r="Y233" s="5">
        <f t="shared" si="48"/>
        <v>-7.3587870999999998</v>
      </c>
      <c r="Z233" s="90">
        <f t="shared" si="49"/>
        <v>-7.5879078</v>
      </c>
      <c r="AB233" s="90"/>
    </row>
    <row r="234" spans="2:28" x14ac:dyDescent="0.25">
      <c r="B234">
        <v>12841355000</v>
      </c>
      <c r="C234">
        <v>-20.986359</v>
      </c>
      <c r="E234">
        <v>38040000000</v>
      </c>
      <c r="F234">
        <v>-6.5086918000000002</v>
      </c>
      <c r="H234" s="5">
        <f t="shared" si="40"/>
        <v>44.44</v>
      </c>
      <c r="I234" s="5">
        <f t="shared" si="41"/>
        <v>-6.1592665000000002</v>
      </c>
      <c r="J234" s="5">
        <f t="shared" si="42"/>
        <v>-6.2344203</v>
      </c>
      <c r="K234" s="5">
        <f t="shared" si="43"/>
        <v>-6.4164338000000001</v>
      </c>
      <c r="L234" s="90">
        <f t="shared" si="44"/>
        <v>-6.7087259000000001</v>
      </c>
      <c r="N234" s="90"/>
      <c r="P234">
        <v>12841355000</v>
      </c>
      <c r="Q234">
        <v>-15.931895000000001</v>
      </c>
      <c r="S234">
        <v>38040000000</v>
      </c>
      <c r="T234">
        <v>-6.8321060999999998</v>
      </c>
      <c r="V234" s="5">
        <f t="shared" si="45"/>
        <v>44.44</v>
      </c>
      <c r="W234" s="5">
        <f t="shared" si="46"/>
        <v>-7.1861606</v>
      </c>
      <c r="X234" s="5">
        <f t="shared" si="47"/>
        <v>-7.2677816999999996</v>
      </c>
      <c r="Y234" s="5">
        <f t="shared" si="48"/>
        <v>-7.4265131999999996</v>
      </c>
      <c r="Z234" s="90">
        <f t="shared" si="49"/>
        <v>-7.6522126000000004</v>
      </c>
      <c r="AB234" s="90"/>
    </row>
    <row r="235" spans="2:28" x14ac:dyDescent="0.25">
      <c r="B235">
        <v>12990900000</v>
      </c>
      <c r="C235">
        <v>-18.526378999999999</v>
      </c>
      <c r="E235">
        <v>38200000000</v>
      </c>
      <c r="F235">
        <v>-6.4884629</v>
      </c>
      <c r="H235" s="5">
        <f t="shared" si="40"/>
        <v>44.6</v>
      </c>
      <c r="I235" s="5">
        <f t="shared" si="41"/>
        <v>-6.1677966</v>
      </c>
      <c r="J235" s="5">
        <f t="shared" si="42"/>
        <v>-6.2508930999999999</v>
      </c>
      <c r="K235" s="5">
        <f t="shared" si="43"/>
        <v>-6.4235066999999999</v>
      </c>
      <c r="L235" s="90">
        <f t="shared" si="44"/>
        <v>-6.6843963000000004</v>
      </c>
      <c r="N235" s="90"/>
      <c r="P235">
        <v>12990900000</v>
      </c>
      <c r="Q235">
        <v>-15.010533000000001</v>
      </c>
      <c r="S235">
        <v>38200000000</v>
      </c>
      <c r="T235">
        <v>-6.7802705999999997</v>
      </c>
      <c r="V235" s="5">
        <f t="shared" si="45"/>
        <v>44.6</v>
      </c>
      <c r="W235" s="5">
        <f t="shared" si="46"/>
        <v>-7.2380152000000004</v>
      </c>
      <c r="X235" s="5">
        <f t="shared" si="47"/>
        <v>-7.3002281</v>
      </c>
      <c r="Y235" s="5">
        <f t="shared" si="48"/>
        <v>-7.4523491999999996</v>
      </c>
      <c r="Z235" s="90">
        <f t="shared" si="49"/>
        <v>-7.6668190999999997</v>
      </c>
      <c r="AB235" s="90"/>
    </row>
    <row r="236" spans="2:28" x14ac:dyDescent="0.25">
      <c r="B236">
        <v>13140445000</v>
      </c>
      <c r="C236">
        <v>-16.027892999999999</v>
      </c>
      <c r="E236">
        <v>38360000000</v>
      </c>
      <c r="F236">
        <v>-6.4602674999999996</v>
      </c>
      <c r="H236" s="5">
        <f t="shared" si="40"/>
        <v>44.76</v>
      </c>
      <c r="I236" s="5">
        <f t="shared" si="41"/>
        <v>-6.1869712000000003</v>
      </c>
      <c r="J236" s="5">
        <f t="shared" si="42"/>
        <v>-6.2811241000000004</v>
      </c>
      <c r="K236" s="5">
        <f t="shared" si="43"/>
        <v>-6.4546970999999997</v>
      </c>
      <c r="L236" s="90">
        <f t="shared" si="44"/>
        <v>-6.7210993999999999</v>
      </c>
      <c r="N236" s="90"/>
      <c r="P236">
        <v>13140445000</v>
      </c>
      <c r="Q236">
        <v>-14.207946</v>
      </c>
      <c r="S236">
        <v>38360000000</v>
      </c>
      <c r="T236">
        <v>-6.7481803999999999</v>
      </c>
      <c r="V236" s="5">
        <f t="shared" si="45"/>
        <v>44.76</v>
      </c>
      <c r="W236" s="5">
        <f t="shared" si="46"/>
        <v>-7.2754859999999999</v>
      </c>
      <c r="X236" s="5">
        <f t="shared" si="47"/>
        <v>-7.3538218000000004</v>
      </c>
      <c r="Y236" s="5">
        <f t="shared" si="48"/>
        <v>-7.5007676999999999</v>
      </c>
      <c r="Z236" s="90">
        <f t="shared" si="49"/>
        <v>-7.7136440000000004</v>
      </c>
      <c r="AB236" s="90"/>
    </row>
    <row r="237" spans="2:28" x14ac:dyDescent="0.25">
      <c r="B237">
        <v>13289990000</v>
      </c>
      <c r="C237">
        <v>-13.750199</v>
      </c>
      <c r="E237">
        <v>38520000000</v>
      </c>
      <c r="F237">
        <v>-6.4276333000000001</v>
      </c>
      <c r="H237" s="5">
        <f t="shared" si="40"/>
        <v>44.92</v>
      </c>
      <c r="I237" s="5">
        <f t="shared" si="41"/>
        <v>-6.2187356999999999</v>
      </c>
      <c r="J237" s="5">
        <f t="shared" si="42"/>
        <v>-6.3021307000000002</v>
      </c>
      <c r="K237" s="5">
        <f t="shared" si="43"/>
        <v>-6.4583097</v>
      </c>
      <c r="L237" s="90">
        <f t="shared" si="44"/>
        <v>-6.7166075999999997</v>
      </c>
      <c r="N237" s="90"/>
      <c r="P237">
        <v>13289990000</v>
      </c>
      <c r="Q237">
        <v>-13.565331</v>
      </c>
      <c r="S237">
        <v>38520000000</v>
      </c>
      <c r="T237">
        <v>-6.7077011999999998</v>
      </c>
      <c r="V237" s="5">
        <f t="shared" si="45"/>
        <v>44.92</v>
      </c>
      <c r="W237" s="5">
        <f t="shared" si="46"/>
        <v>-7.3217958999999997</v>
      </c>
      <c r="X237" s="5">
        <f t="shared" si="47"/>
        <v>-7.3645692</v>
      </c>
      <c r="Y237" s="5">
        <f t="shared" si="48"/>
        <v>-7.5101829000000002</v>
      </c>
      <c r="Z237" s="90">
        <f t="shared" si="49"/>
        <v>-7.7141527999999999</v>
      </c>
      <c r="AB237" s="90"/>
    </row>
    <row r="238" spans="2:28" x14ac:dyDescent="0.25">
      <c r="B238">
        <v>13439535000</v>
      </c>
      <c r="C238">
        <v>-11.963744</v>
      </c>
      <c r="E238">
        <v>38680000000</v>
      </c>
      <c r="F238">
        <v>-6.3909992999999998</v>
      </c>
      <c r="H238" s="5">
        <f t="shared" si="40"/>
        <v>45.08</v>
      </c>
      <c r="I238" s="5">
        <f t="shared" si="41"/>
        <v>-6.2512359999999996</v>
      </c>
      <c r="J238" s="5">
        <f t="shared" si="42"/>
        <v>-6.3496375</v>
      </c>
      <c r="K238" s="5">
        <f t="shared" si="43"/>
        <v>-6.5242505</v>
      </c>
      <c r="L238" s="90">
        <f t="shared" si="44"/>
        <v>-6.7807550000000001</v>
      </c>
      <c r="N238" s="90"/>
      <c r="P238">
        <v>13439535000</v>
      </c>
      <c r="Q238">
        <v>-12.830696</v>
      </c>
      <c r="S238">
        <v>38680000000</v>
      </c>
      <c r="T238">
        <v>-6.6936092</v>
      </c>
      <c r="V238" s="5">
        <f t="shared" si="45"/>
        <v>45.08</v>
      </c>
      <c r="W238" s="5">
        <f t="shared" si="46"/>
        <v>-7.3624467999999998</v>
      </c>
      <c r="X238" s="5">
        <f t="shared" si="47"/>
        <v>-7.4187202000000001</v>
      </c>
      <c r="Y238" s="5">
        <f t="shared" si="48"/>
        <v>-7.5628780999999998</v>
      </c>
      <c r="Z238" s="90">
        <f t="shared" si="49"/>
        <v>-7.7704458000000001</v>
      </c>
      <c r="AB238" s="90"/>
    </row>
    <row r="239" spans="2:28" x14ac:dyDescent="0.25">
      <c r="B239">
        <v>13589080000</v>
      </c>
      <c r="C239">
        <v>-10.663147</v>
      </c>
      <c r="E239">
        <v>38840000000</v>
      </c>
      <c r="F239">
        <v>-6.3723482999999996</v>
      </c>
      <c r="H239" s="5">
        <f t="shared" si="40"/>
        <v>45.24</v>
      </c>
      <c r="I239" s="5">
        <f t="shared" si="41"/>
        <v>-6.2899836999999996</v>
      </c>
      <c r="J239" s="5">
        <f t="shared" si="42"/>
        <v>-6.3895081999999999</v>
      </c>
      <c r="K239" s="5">
        <f t="shared" si="43"/>
        <v>-6.5702971999999997</v>
      </c>
      <c r="L239" s="90">
        <f t="shared" si="44"/>
        <v>-6.8213334000000003</v>
      </c>
      <c r="N239" s="90"/>
      <c r="P239">
        <v>13589080000</v>
      </c>
      <c r="Q239">
        <v>-12.059666999999999</v>
      </c>
      <c r="S239">
        <v>38840000000</v>
      </c>
      <c r="T239">
        <v>-6.6687222000000004</v>
      </c>
      <c r="V239" s="5">
        <f t="shared" si="45"/>
        <v>45.24</v>
      </c>
      <c r="W239" s="5">
        <f t="shared" si="46"/>
        <v>-7.4118098999999997</v>
      </c>
      <c r="X239" s="5">
        <f t="shared" si="47"/>
        <v>-7.4479547000000004</v>
      </c>
      <c r="Y239" s="5">
        <f t="shared" si="48"/>
        <v>-7.5747843000000001</v>
      </c>
      <c r="Z239" s="90">
        <f t="shared" si="49"/>
        <v>-7.787509</v>
      </c>
      <c r="AB239" s="90"/>
    </row>
    <row r="240" spans="2:28" x14ac:dyDescent="0.25">
      <c r="B240">
        <v>13738625000</v>
      </c>
      <c r="C240">
        <v>-9.6763972999999996</v>
      </c>
      <c r="E240">
        <v>39000000000</v>
      </c>
      <c r="F240">
        <v>-6.3579650000000001</v>
      </c>
      <c r="H240" s="5">
        <f t="shared" si="40"/>
        <v>45.4</v>
      </c>
      <c r="I240" s="5">
        <f t="shared" si="41"/>
        <v>-6.3281045000000002</v>
      </c>
      <c r="J240" s="5">
        <f t="shared" si="42"/>
        <v>-6.4419446000000002</v>
      </c>
      <c r="K240" s="5">
        <f t="shared" si="43"/>
        <v>-6.6368565999999998</v>
      </c>
      <c r="L240" s="90">
        <f t="shared" si="44"/>
        <v>-6.9127488000000001</v>
      </c>
      <c r="N240" s="90"/>
      <c r="P240">
        <v>13738625000</v>
      </c>
      <c r="Q240">
        <v>-11.210979999999999</v>
      </c>
      <c r="S240">
        <v>39000000000</v>
      </c>
      <c r="T240">
        <v>-6.6682047999999998</v>
      </c>
      <c r="V240" s="5">
        <f t="shared" si="45"/>
        <v>45.4</v>
      </c>
      <c r="W240" s="5">
        <f t="shared" si="46"/>
        <v>-7.4531669999999997</v>
      </c>
      <c r="X240" s="5">
        <f t="shared" si="47"/>
        <v>-7.5176677999999999</v>
      </c>
      <c r="Y240" s="5">
        <f t="shared" si="48"/>
        <v>-7.6455916999999998</v>
      </c>
      <c r="Z240" s="90">
        <f t="shared" si="49"/>
        <v>-7.8619117999999997</v>
      </c>
      <c r="AB240" s="90"/>
    </row>
    <row r="241" spans="2:28" x14ac:dyDescent="0.25">
      <c r="B241">
        <v>13888170000</v>
      </c>
      <c r="C241">
        <v>-8.8298941000000006</v>
      </c>
      <c r="E241">
        <v>39160000000</v>
      </c>
      <c r="F241">
        <v>-6.3544178000000002</v>
      </c>
      <c r="H241" s="5">
        <f t="shared" si="40"/>
        <v>45.56</v>
      </c>
      <c r="I241" s="5">
        <f t="shared" si="41"/>
        <v>-6.3615674999999996</v>
      </c>
      <c r="J241" s="5">
        <f t="shared" si="42"/>
        <v>-6.4561552999999998</v>
      </c>
      <c r="K241" s="5">
        <f t="shared" si="43"/>
        <v>-6.6478390999999997</v>
      </c>
      <c r="L241" s="90">
        <f t="shared" si="44"/>
        <v>-6.9398955999999998</v>
      </c>
      <c r="N241" s="90"/>
      <c r="P241">
        <v>13888170000</v>
      </c>
      <c r="Q241">
        <v>-10.470624000000001</v>
      </c>
      <c r="S241">
        <v>39160000000</v>
      </c>
      <c r="T241">
        <v>-6.6429014000000004</v>
      </c>
      <c r="V241" s="5">
        <f t="shared" si="45"/>
        <v>45.56</v>
      </c>
      <c r="W241" s="5">
        <f t="shared" si="46"/>
        <v>-7.5104002999999997</v>
      </c>
      <c r="X241" s="5">
        <f t="shared" si="47"/>
        <v>-7.5496797999999998</v>
      </c>
      <c r="Y241" s="5">
        <f t="shared" si="48"/>
        <v>-7.6695175000000004</v>
      </c>
      <c r="Z241" s="90">
        <f t="shared" si="49"/>
        <v>-7.8857660000000003</v>
      </c>
      <c r="AB241" s="90"/>
    </row>
    <row r="242" spans="2:28" x14ac:dyDescent="0.25">
      <c r="B242">
        <v>14037715000</v>
      </c>
      <c r="C242">
        <v>-8.2126073999999996</v>
      </c>
      <c r="E242">
        <v>39320000000</v>
      </c>
      <c r="F242">
        <v>-6.3439826999999998</v>
      </c>
      <c r="H242" s="5">
        <f t="shared" si="40"/>
        <v>45.72</v>
      </c>
      <c r="I242" s="5">
        <f t="shared" si="41"/>
        <v>-6.3828148999999996</v>
      </c>
      <c r="J242" s="5">
        <f t="shared" si="42"/>
        <v>-6.4978547000000004</v>
      </c>
      <c r="K242" s="5">
        <f t="shared" si="43"/>
        <v>-6.6898999000000003</v>
      </c>
      <c r="L242" s="90">
        <f t="shared" si="44"/>
        <v>-7.0170488000000004</v>
      </c>
      <c r="N242" s="90"/>
      <c r="P242">
        <v>14037715000</v>
      </c>
      <c r="Q242">
        <v>-9.9398298</v>
      </c>
      <c r="S242">
        <v>39320000000</v>
      </c>
      <c r="T242">
        <v>-6.6530494999999998</v>
      </c>
      <c r="V242" s="5">
        <f t="shared" si="45"/>
        <v>45.72</v>
      </c>
      <c r="W242" s="5">
        <f t="shared" si="46"/>
        <v>-7.5535598000000004</v>
      </c>
      <c r="X242" s="5">
        <f t="shared" si="47"/>
        <v>-7.6113290999999998</v>
      </c>
      <c r="Y242" s="5">
        <f t="shared" si="48"/>
        <v>-7.7445931000000003</v>
      </c>
      <c r="Z242" s="90">
        <f t="shared" si="49"/>
        <v>-7.9530864000000001</v>
      </c>
      <c r="AB242" s="90"/>
    </row>
    <row r="243" spans="2:28" x14ac:dyDescent="0.25">
      <c r="B243">
        <v>14187260000</v>
      </c>
      <c r="C243">
        <v>-7.8181137999999999</v>
      </c>
      <c r="E243">
        <v>39480000000</v>
      </c>
      <c r="F243">
        <v>-6.3378509999999997</v>
      </c>
      <c r="H243" s="5">
        <f t="shared" si="40"/>
        <v>45.88</v>
      </c>
      <c r="I243" s="5">
        <f t="shared" si="41"/>
        <v>-6.4056186999999998</v>
      </c>
      <c r="J243" s="5">
        <f t="shared" si="42"/>
        <v>-6.5012641000000002</v>
      </c>
      <c r="K243" s="5">
        <f t="shared" si="43"/>
        <v>-6.7038545999999997</v>
      </c>
      <c r="L243" s="90">
        <f t="shared" si="44"/>
        <v>-7.0425873000000001</v>
      </c>
      <c r="N243" s="90"/>
      <c r="P243">
        <v>14187260000</v>
      </c>
      <c r="Q243">
        <v>-9.5131406999999992</v>
      </c>
      <c r="S243">
        <v>39480000000</v>
      </c>
      <c r="T243">
        <v>-6.6603922999999998</v>
      </c>
      <c r="V243" s="5">
        <f t="shared" si="45"/>
        <v>45.88</v>
      </c>
      <c r="W243" s="5">
        <f t="shared" si="46"/>
        <v>-7.6090502999999998</v>
      </c>
      <c r="X243" s="5">
        <f t="shared" si="47"/>
        <v>-7.6454491999999998</v>
      </c>
      <c r="Y243" s="5">
        <f t="shared" si="48"/>
        <v>-7.7786169000000003</v>
      </c>
      <c r="Z243" s="90">
        <f t="shared" si="49"/>
        <v>-7.9822879000000002</v>
      </c>
      <c r="AB243" s="90"/>
    </row>
    <row r="244" spans="2:28" x14ac:dyDescent="0.25">
      <c r="B244">
        <v>14336805000</v>
      </c>
      <c r="C244">
        <v>-7.6284641999999998</v>
      </c>
      <c r="E244">
        <v>39640000000</v>
      </c>
      <c r="F244">
        <v>-6.3281488000000001</v>
      </c>
      <c r="H244" s="5">
        <f t="shared" si="40"/>
        <v>46.04</v>
      </c>
      <c r="I244" s="5">
        <f t="shared" si="41"/>
        <v>-6.4289259999999997</v>
      </c>
      <c r="J244" s="5">
        <f t="shared" si="42"/>
        <v>-6.5193629</v>
      </c>
      <c r="K244" s="5">
        <f t="shared" si="43"/>
        <v>-6.7269629999999996</v>
      </c>
      <c r="L244" s="90">
        <f t="shared" si="44"/>
        <v>-7.0878629999999996</v>
      </c>
      <c r="N244" s="90"/>
      <c r="P244">
        <v>14336805000</v>
      </c>
      <c r="Q244">
        <v>-9.1662768999999997</v>
      </c>
      <c r="S244">
        <v>39640000000</v>
      </c>
      <c r="T244">
        <v>-6.6931896000000002</v>
      </c>
      <c r="V244" s="5">
        <f t="shared" si="45"/>
        <v>46.04</v>
      </c>
      <c r="W244" s="5">
        <f t="shared" si="46"/>
        <v>-7.6494203000000001</v>
      </c>
      <c r="X244" s="5">
        <f t="shared" si="47"/>
        <v>-7.7097945000000001</v>
      </c>
      <c r="Y244" s="5">
        <f t="shared" si="48"/>
        <v>-7.8354492000000002</v>
      </c>
      <c r="Z244" s="90">
        <f t="shared" si="49"/>
        <v>-8.0448122000000009</v>
      </c>
      <c r="AB244" s="90"/>
    </row>
    <row r="245" spans="2:28" x14ac:dyDescent="0.25">
      <c r="B245">
        <v>14486350000</v>
      </c>
      <c r="C245">
        <v>-7.4574322999999998</v>
      </c>
      <c r="E245">
        <v>39800000000</v>
      </c>
      <c r="F245">
        <v>-6.3154649999999997</v>
      </c>
      <c r="H245" s="5">
        <f t="shared" si="40"/>
        <v>46.2</v>
      </c>
      <c r="I245" s="5">
        <f t="shared" si="41"/>
        <v>-6.4469456999999997</v>
      </c>
      <c r="J245" s="5">
        <f t="shared" si="42"/>
        <v>-6.5232754000000002</v>
      </c>
      <c r="K245" s="5">
        <f t="shared" si="43"/>
        <v>-6.7261385999999996</v>
      </c>
      <c r="L245" s="90">
        <f t="shared" si="44"/>
        <v>-7.0844727000000001</v>
      </c>
      <c r="N245" s="90"/>
      <c r="P245">
        <v>14486350000</v>
      </c>
      <c r="Q245">
        <v>-8.7657126999999999</v>
      </c>
      <c r="S245">
        <v>39800000000</v>
      </c>
      <c r="T245">
        <v>-6.7042279000000002</v>
      </c>
      <c r="V245" s="5">
        <f t="shared" si="45"/>
        <v>46.2</v>
      </c>
      <c r="W245" s="5">
        <f t="shared" si="46"/>
        <v>-7.7009768000000003</v>
      </c>
      <c r="X245" s="5">
        <f t="shared" si="47"/>
        <v>-7.7246695000000001</v>
      </c>
      <c r="Y245" s="5">
        <f t="shared" si="48"/>
        <v>-7.8452491999999996</v>
      </c>
      <c r="Z245" s="90">
        <f t="shared" si="49"/>
        <v>-8.0566072000000002</v>
      </c>
      <c r="AB245" s="90"/>
    </row>
    <row r="246" spans="2:28" x14ac:dyDescent="0.25">
      <c r="B246">
        <v>14635895000</v>
      </c>
      <c r="C246">
        <v>-7.2441348999999997</v>
      </c>
      <c r="E246">
        <v>39960000000</v>
      </c>
      <c r="F246">
        <v>-6.3020877999999998</v>
      </c>
      <c r="H246" s="5">
        <f t="shared" si="40"/>
        <v>46.36</v>
      </c>
      <c r="I246" s="5">
        <f t="shared" si="41"/>
        <v>-6.4709481999999996</v>
      </c>
      <c r="J246" s="5">
        <f t="shared" si="42"/>
        <v>-6.5490050000000002</v>
      </c>
      <c r="K246" s="5">
        <f t="shared" si="43"/>
        <v>-6.7424892999999999</v>
      </c>
      <c r="L246" s="90">
        <f t="shared" si="44"/>
        <v>-7.1119808999999998</v>
      </c>
      <c r="N246" s="90"/>
      <c r="P246">
        <v>14635895000</v>
      </c>
      <c r="Q246">
        <v>-8.3579369000000003</v>
      </c>
      <c r="S246">
        <v>39960000000</v>
      </c>
      <c r="T246">
        <v>-6.7279992000000002</v>
      </c>
      <c r="V246" s="5">
        <f t="shared" si="45"/>
        <v>46.36</v>
      </c>
      <c r="W246" s="5">
        <f t="shared" si="46"/>
        <v>-7.7374267999999997</v>
      </c>
      <c r="X246" s="5">
        <f t="shared" si="47"/>
        <v>-7.7755418000000001</v>
      </c>
      <c r="Y246" s="5">
        <f t="shared" si="48"/>
        <v>-7.8942242</v>
      </c>
      <c r="Z246" s="90">
        <f t="shared" si="49"/>
        <v>-8.1085242999999991</v>
      </c>
      <c r="AB246" s="90"/>
    </row>
    <row r="247" spans="2:28" x14ac:dyDescent="0.25">
      <c r="B247">
        <v>14785440000</v>
      </c>
      <c r="C247">
        <v>-7.0089034999999997</v>
      </c>
      <c r="E247">
        <v>40120000000</v>
      </c>
      <c r="F247">
        <v>-6.3042106999999996</v>
      </c>
      <c r="H247" s="5">
        <f t="shared" si="40"/>
        <v>46.52</v>
      </c>
      <c r="I247" s="5">
        <f t="shared" si="41"/>
        <v>-6.4983563000000002</v>
      </c>
      <c r="J247" s="5">
        <f t="shared" si="42"/>
        <v>-6.5770087000000004</v>
      </c>
      <c r="K247" s="5">
        <f t="shared" si="43"/>
        <v>-6.7545609000000004</v>
      </c>
      <c r="L247" s="90">
        <f t="shared" si="44"/>
        <v>-7.1101074000000004</v>
      </c>
      <c r="N247" s="90"/>
      <c r="P247">
        <v>14785440000</v>
      </c>
      <c r="Q247">
        <v>-7.9815106</v>
      </c>
      <c r="S247">
        <v>40120000000</v>
      </c>
      <c r="T247">
        <v>-6.7672714999999997</v>
      </c>
      <c r="V247" s="5">
        <f t="shared" si="45"/>
        <v>46.52</v>
      </c>
      <c r="W247" s="5">
        <f t="shared" si="46"/>
        <v>-7.7828803000000004</v>
      </c>
      <c r="X247" s="5">
        <f t="shared" si="47"/>
        <v>-7.7882332999999999</v>
      </c>
      <c r="Y247" s="5">
        <f t="shared" si="48"/>
        <v>-7.9153585</v>
      </c>
      <c r="Z247" s="90">
        <f t="shared" si="49"/>
        <v>-8.1147536999999996</v>
      </c>
      <c r="AB247" s="90"/>
    </row>
    <row r="248" spans="2:28" x14ac:dyDescent="0.25">
      <c r="B248">
        <v>14934985000</v>
      </c>
      <c r="C248">
        <v>-6.7356496000000003</v>
      </c>
      <c r="E248">
        <v>40280000000</v>
      </c>
      <c r="F248">
        <v>-6.3151770000000003</v>
      </c>
      <c r="H248" s="5">
        <f t="shared" si="40"/>
        <v>46.68</v>
      </c>
      <c r="I248" s="5">
        <f t="shared" si="41"/>
        <v>-6.5371908999999997</v>
      </c>
      <c r="J248" s="5">
        <f t="shared" si="42"/>
        <v>-6.5972691000000001</v>
      </c>
      <c r="K248" s="5">
        <f t="shared" si="43"/>
        <v>-6.7603207000000003</v>
      </c>
      <c r="L248" s="90">
        <f t="shared" si="44"/>
        <v>-7.1081133000000003</v>
      </c>
      <c r="N248" s="90"/>
      <c r="P248">
        <v>14934985000</v>
      </c>
      <c r="Q248">
        <v>-7.6602430000000004</v>
      </c>
      <c r="S248">
        <v>40280000000</v>
      </c>
      <c r="T248">
        <v>-6.8308191000000003</v>
      </c>
      <c r="V248" s="5">
        <f t="shared" si="45"/>
        <v>46.68</v>
      </c>
      <c r="W248" s="5">
        <f t="shared" si="46"/>
        <v>-7.8212856999999998</v>
      </c>
      <c r="X248" s="5">
        <f t="shared" si="47"/>
        <v>-7.8436903999999998</v>
      </c>
      <c r="Y248" s="5">
        <f t="shared" si="48"/>
        <v>-7.9697762000000001</v>
      </c>
      <c r="Z248" s="90">
        <f t="shared" si="49"/>
        <v>-8.1643372000000003</v>
      </c>
      <c r="AB248" s="90"/>
    </row>
    <row r="249" spans="2:28" x14ac:dyDescent="0.25">
      <c r="B249">
        <v>15084530000</v>
      </c>
      <c r="C249">
        <v>-6.5725674999999999</v>
      </c>
      <c r="E249">
        <v>40440000000</v>
      </c>
      <c r="F249">
        <v>-6.3323993999999999</v>
      </c>
      <c r="H249" s="5">
        <f t="shared" si="40"/>
        <v>46.84</v>
      </c>
      <c r="I249" s="5">
        <f t="shared" si="41"/>
        <v>-6.5720077000000003</v>
      </c>
      <c r="J249" s="5">
        <f t="shared" si="42"/>
        <v>-6.6264753000000001</v>
      </c>
      <c r="K249" s="5">
        <f t="shared" si="43"/>
        <v>-6.7714962999999999</v>
      </c>
      <c r="L249" s="90">
        <f t="shared" si="44"/>
        <v>-7.1097484</v>
      </c>
      <c r="N249" s="90"/>
      <c r="P249">
        <v>15084530000</v>
      </c>
      <c r="Q249">
        <v>-7.3907522999999999</v>
      </c>
      <c r="S249">
        <v>40440000000</v>
      </c>
      <c r="T249">
        <v>-6.8890862000000004</v>
      </c>
      <c r="V249" s="5">
        <f t="shared" si="45"/>
        <v>46.84</v>
      </c>
      <c r="W249" s="5">
        <f t="shared" si="46"/>
        <v>-7.8676338000000001</v>
      </c>
      <c r="X249" s="5">
        <f t="shared" si="47"/>
        <v>-7.8745899000000001</v>
      </c>
      <c r="Y249" s="5">
        <f t="shared" si="48"/>
        <v>-7.9884377000000004</v>
      </c>
      <c r="Z249" s="90">
        <f t="shared" si="49"/>
        <v>-8.1632031999999999</v>
      </c>
      <c r="AB249" s="90"/>
    </row>
    <row r="250" spans="2:28" x14ac:dyDescent="0.25">
      <c r="B250">
        <v>15234075000</v>
      </c>
      <c r="C250">
        <v>-6.3604440999999996</v>
      </c>
      <c r="E250">
        <v>40600000000</v>
      </c>
      <c r="F250">
        <v>-6.3388280999999997</v>
      </c>
      <c r="H250" s="5">
        <f t="shared" si="40"/>
        <v>47</v>
      </c>
      <c r="I250" s="5">
        <f t="shared" si="41"/>
        <v>-6.6327623999999998</v>
      </c>
      <c r="J250" s="5">
        <f t="shared" si="42"/>
        <v>-6.6478801000000001</v>
      </c>
      <c r="K250" s="5">
        <f t="shared" si="43"/>
        <v>-6.7877768999999999</v>
      </c>
      <c r="L250" s="90">
        <f t="shared" si="44"/>
        <v>-7.1301847</v>
      </c>
      <c r="N250" s="90"/>
      <c r="P250">
        <v>15234075000</v>
      </c>
      <c r="Q250">
        <v>-7.0920334</v>
      </c>
      <c r="S250">
        <v>40600000000</v>
      </c>
      <c r="T250">
        <v>-6.9427724</v>
      </c>
      <c r="V250" s="5">
        <f t="shared" si="45"/>
        <v>47</v>
      </c>
      <c r="W250" s="5">
        <f t="shared" si="46"/>
        <v>-7.9172849999999997</v>
      </c>
      <c r="X250" s="5">
        <f t="shared" si="47"/>
        <v>-7.9322052000000003</v>
      </c>
      <c r="Y250" s="5">
        <f t="shared" si="48"/>
        <v>-8.0421753000000002</v>
      </c>
      <c r="Z250" s="90">
        <f t="shared" si="49"/>
        <v>-8.2153300999999992</v>
      </c>
      <c r="AB250" s="90"/>
    </row>
    <row r="251" spans="2:28" x14ac:dyDescent="0.25">
      <c r="B251">
        <v>15383620000</v>
      </c>
      <c r="C251">
        <v>-6.1421789999999996</v>
      </c>
      <c r="E251">
        <v>40760000000</v>
      </c>
      <c r="F251">
        <v>-6.3522467999999996</v>
      </c>
      <c r="H251" s="5">
        <f t="shared" si="40"/>
        <v>47.16</v>
      </c>
      <c r="I251" s="5">
        <f t="shared" si="41"/>
        <v>-6.6871095</v>
      </c>
      <c r="J251" s="5">
        <f t="shared" si="42"/>
        <v>-6.7034063000000002</v>
      </c>
      <c r="K251" s="5">
        <f t="shared" si="43"/>
        <v>-6.8340683000000002</v>
      </c>
      <c r="L251" s="90">
        <f t="shared" si="44"/>
        <v>-7.1770643999999999</v>
      </c>
      <c r="N251" s="90"/>
      <c r="P251">
        <v>15383620000</v>
      </c>
      <c r="Q251">
        <v>-6.8369989000000002</v>
      </c>
      <c r="S251">
        <v>40760000000</v>
      </c>
      <c r="T251">
        <v>-6.9908222999999996</v>
      </c>
      <c r="V251" s="5">
        <f t="shared" si="45"/>
        <v>47.16</v>
      </c>
      <c r="W251" s="5">
        <f t="shared" si="46"/>
        <v>-7.9822272999999999</v>
      </c>
      <c r="X251" s="5">
        <f t="shared" si="47"/>
        <v>-7.9805225999999996</v>
      </c>
      <c r="Y251" s="5">
        <f t="shared" si="48"/>
        <v>-8.0900449999999999</v>
      </c>
      <c r="Z251" s="90">
        <f t="shared" si="49"/>
        <v>-8.2606324999999998</v>
      </c>
      <c r="AB251" s="90"/>
    </row>
    <row r="252" spans="2:28" x14ac:dyDescent="0.25">
      <c r="B252">
        <v>15533165000</v>
      </c>
      <c r="C252">
        <v>-5.8865194000000001</v>
      </c>
      <c r="E252">
        <v>40920000000</v>
      </c>
      <c r="F252">
        <v>-6.3509798000000002</v>
      </c>
      <c r="H252" s="5">
        <f t="shared" si="40"/>
        <v>47.32</v>
      </c>
      <c r="I252" s="5">
        <f t="shared" si="41"/>
        <v>-6.7642555</v>
      </c>
      <c r="J252" s="5">
        <f t="shared" si="42"/>
        <v>-6.7549676999999999</v>
      </c>
      <c r="K252" s="5">
        <f t="shared" si="43"/>
        <v>-6.8844327999999999</v>
      </c>
      <c r="L252" s="90">
        <f t="shared" si="44"/>
        <v>-7.2198872999999999</v>
      </c>
      <c r="N252" s="90"/>
      <c r="P252">
        <v>15533165000</v>
      </c>
      <c r="Q252">
        <v>-6.5965613999999997</v>
      </c>
      <c r="S252">
        <v>40920000000</v>
      </c>
      <c r="T252">
        <v>-7.0267214999999998</v>
      </c>
      <c r="V252" s="5">
        <f t="shared" si="45"/>
        <v>47.32</v>
      </c>
      <c r="W252" s="5">
        <f t="shared" si="46"/>
        <v>-8.0530709999999992</v>
      </c>
      <c r="X252" s="5">
        <f t="shared" si="47"/>
        <v>-8.0561360999999998</v>
      </c>
      <c r="Y252" s="5">
        <f t="shared" si="48"/>
        <v>-8.1752262000000009</v>
      </c>
      <c r="Z252" s="90">
        <f t="shared" si="49"/>
        <v>-8.3693904999999997</v>
      </c>
      <c r="AB252" s="90"/>
    </row>
    <row r="253" spans="2:28" x14ac:dyDescent="0.25">
      <c r="B253">
        <v>15682710000</v>
      </c>
      <c r="C253">
        <v>-5.6254391999999998</v>
      </c>
      <c r="E253">
        <v>41080000000</v>
      </c>
      <c r="F253">
        <v>-6.3344746000000001</v>
      </c>
      <c r="H253" s="5">
        <f t="shared" si="40"/>
        <v>47.48</v>
      </c>
      <c r="I253" s="5">
        <f t="shared" si="41"/>
        <v>-6.8378806000000001</v>
      </c>
      <c r="J253" s="5">
        <f t="shared" si="42"/>
        <v>-6.8466120000000004</v>
      </c>
      <c r="K253" s="5">
        <f t="shared" si="43"/>
        <v>-6.9722939000000004</v>
      </c>
      <c r="L253" s="90">
        <f t="shared" si="44"/>
        <v>-7.3164325000000003</v>
      </c>
      <c r="N253" s="90"/>
      <c r="P253">
        <v>15682710000</v>
      </c>
      <c r="Q253">
        <v>-6.3683543</v>
      </c>
      <c r="S253">
        <v>41080000000</v>
      </c>
      <c r="T253">
        <v>-7.0344739000000001</v>
      </c>
      <c r="V253" s="5">
        <f t="shared" si="45"/>
        <v>47.48</v>
      </c>
      <c r="W253" s="5">
        <f t="shared" si="46"/>
        <v>-8.1381005999999996</v>
      </c>
      <c r="X253" s="5">
        <f t="shared" si="47"/>
        <v>-8.1492547999999996</v>
      </c>
      <c r="Y253" s="5">
        <f t="shared" si="48"/>
        <v>-8.2726707000000008</v>
      </c>
      <c r="Z253" s="90">
        <f t="shared" si="49"/>
        <v>-8.4687900999999997</v>
      </c>
      <c r="AB253" s="90"/>
    </row>
    <row r="254" spans="2:28" x14ac:dyDescent="0.25">
      <c r="B254">
        <v>15832255000</v>
      </c>
      <c r="C254">
        <v>-5.4592304</v>
      </c>
      <c r="E254">
        <v>41240000000</v>
      </c>
      <c r="F254">
        <v>-6.2999191000000003</v>
      </c>
      <c r="H254" s="5">
        <f t="shared" si="40"/>
        <v>47.64</v>
      </c>
      <c r="I254" s="5">
        <f t="shared" si="41"/>
        <v>-6.9274082000000003</v>
      </c>
      <c r="J254" s="5">
        <f t="shared" si="42"/>
        <v>-6.9237232000000004</v>
      </c>
      <c r="K254" s="5">
        <f t="shared" si="43"/>
        <v>-7.0606799000000002</v>
      </c>
      <c r="L254" s="90">
        <f t="shared" si="44"/>
        <v>-7.4163360999999997</v>
      </c>
      <c r="N254" s="90"/>
      <c r="P254">
        <v>15832255000</v>
      </c>
      <c r="Q254">
        <v>-6.1445594000000003</v>
      </c>
      <c r="S254">
        <v>41240000000</v>
      </c>
      <c r="T254">
        <v>-7.0304542000000003</v>
      </c>
      <c r="V254" s="5">
        <f t="shared" si="45"/>
        <v>47.64</v>
      </c>
      <c r="W254" s="5">
        <f t="shared" si="46"/>
        <v>-8.2281198999999994</v>
      </c>
      <c r="X254" s="5">
        <f t="shared" si="47"/>
        <v>-8.2628765000000008</v>
      </c>
      <c r="Y254" s="5">
        <f t="shared" si="48"/>
        <v>-8.3851528000000002</v>
      </c>
      <c r="Z254" s="90">
        <f t="shared" si="49"/>
        <v>-8.5936699000000001</v>
      </c>
      <c r="AB254" s="90"/>
    </row>
    <row r="255" spans="2:28" x14ac:dyDescent="0.25">
      <c r="B255">
        <v>15981800000</v>
      </c>
      <c r="C255">
        <v>-5.2698707999999996</v>
      </c>
      <c r="E255">
        <v>41400000000</v>
      </c>
      <c r="F255">
        <v>-6.2721666999999997</v>
      </c>
      <c r="H255" s="5">
        <f t="shared" si="40"/>
        <v>47.8</v>
      </c>
      <c r="I255" s="5">
        <f t="shared" si="41"/>
        <v>-7.0053843999999996</v>
      </c>
      <c r="J255" s="5">
        <f t="shared" si="42"/>
        <v>-7.0296640000000004</v>
      </c>
      <c r="K255" s="5">
        <f t="shared" si="43"/>
        <v>-7.1616960000000001</v>
      </c>
      <c r="L255" s="90">
        <f t="shared" si="44"/>
        <v>-7.5482506999999996</v>
      </c>
      <c r="N255" s="90"/>
      <c r="P255">
        <v>15981800000</v>
      </c>
      <c r="Q255">
        <v>-5.9064421999999999</v>
      </c>
      <c r="S255">
        <v>41400000000</v>
      </c>
      <c r="T255">
        <v>-7.0145216000000001</v>
      </c>
      <c r="V255" s="5">
        <f t="shared" si="45"/>
        <v>47.8</v>
      </c>
      <c r="W255" s="5">
        <f t="shared" si="46"/>
        <v>-8.3254108000000002</v>
      </c>
      <c r="X255" s="5">
        <f t="shared" si="47"/>
        <v>-8.3640118000000001</v>
      </c>
      <c r="Y255" s="5">
        <f t="shared" si="48"/>
        <v>-8.4802742000000002</v>
      </c>
      <c r="Z255" s="90">
        <f t="shared" si="49"/>
        <v>-8.6950140000000005</v>
      </c>
      <c r="AB255" s="90"/>
    </row>
    <row r="256" spans="2:28" x14ac:dyDescent="0.25">
      <c r="B256">
        <v>16131345000</v>
      </c>
      <c r="C256">
        <v>-5.1492490999999996</v>
      </c>
      <c r="E256">
        <v>41560000000</v>
      </c>
      <c r="F256">
        <v>-6.2537874999999996</v>
      </c>
      <c r="H256" s="5">
        <f t="shared" si="40"/>
        <v>47.96</v>
      </c>
      <c r="I256" s="5">
        <f t="shared" si="41"/>
        <v>-7.1047373</v>
      </c>
      <c r="J256" s="5">
        <f t="shared" si="42"/>
        <v>-7.1180405999999996</v>
      </c>
      <c r="K256" s="5">
        <f t="shared" si="43"/>
        <v>-7.2666468999999996</v>
      </c>
      <c r="L256" s="90">
        <f t="shared" si="44"/>
        <v>-7.6968798999999999</v>
      </c>
      <c r="N256" s="90"/>
      <c r="P256">
        <v>16131345000</v>
      </c>
      <c r="Q256">
        <v>-5.7497262999999998</v>
      </c>
      <c r="S256">
        <v>41560000000</v>
      </c>
      <c r="T256">
        <v>-7.0015010999999996</v>
      </c>
      <c r="V256" s="5">
        <f t="shared" si="45"/>
        <v>47.96</v>
      </c>
      <c r="W256" s="5">
        <f t="shared" si="46"/>
        <v>-8.4181632999999998</v>
      </c>
      <c r="X256" s="5">
        <f t="shared" si="47"/>
        <v>-8.4582414999999997</v>
      </c>
      <c r="Y256" s="5">
        <f t="shared" si="48"/>
        <v>-8.5892476999999996</v>
      </c>
      <c r="Z256" s="90">
        <f t="shared" si="49"/>
        <v>-8.8217982999999993</v>
      </c>
      <c r="AB256" s="90"/>
    </row>
    <row r="257" spans="2:28" x14ac:dyDescent="0.25">
      <c r="B257">
        <v>16280890000</v>
      </c>
      <c r="C257">
        <v>-4.9922475999999998</v>
      </c>
      <c r="E257">
        <v>41720000000</v>
      </c>
      <c r="F257">
        <v>-6.2327909000000004</v>
      </c>
      <c r="H257" s="5">
        <f t="shared" si="40"/>
        <v>48.12</v>
      </c>
      <c r="I257" s="5">
        <f t="shared" si="41"/>
        <v>-7.1852589</v>
      </c>
      <c r="J257" s="5">
        <f t="shared" si="42"/>
        <v>-7.2183498999999998</v>
      </c>
      <c r="K257" s="5">
        <f t="shared" si="43"/>
        <v>-7.3802589999999997</v>
      </c>
      <c r="L257" s="90">
        <f t="shared" si="44"/>
        <v>-7.8725328000000001</v>
      </c>
      <c r="N257" s="90"/>
      <c r="P257">
        <v>16280890000</v>
      </c>
      <c r="Q257">
        <v>-5.5574589000000003</v>
      </c>
      <c r="S257">
        <v>41720000000</v>
      </c>
      <c r="T257">
        <v>-6.9776568000000001</v>
      </c>
      <c r="V257" s="5">
        <f t="shared" si="45"/>
        <v>48.12</v>
      </c>
      <c r="W257" s="5">
        <f t="shared" si="46"/>
        <v>-8.5110969999999995</v>
      </c>
      <c r="X257" s="5">
        <f t="shared" si="47"/>
        <v>-8.5493945999999994</v>
      </c>
      <c r="Y257" s="5">
        <f t="shared" si="48"/>
        <v>-8.6975450999999993</v>
      </c>
      <c r="Z257" s="90">
        <f t="shared" si="49"/>
        <v>-8.9480790999999993</v>
      </c>
      <c r="AB257" s="90"/>
    </row>
    <row r="258" spans="2:28" x14ac:dyDescent="0.25">
      <c r="B258">
        <v>16430435000</v>
      </c>
      <c r="C258">
        <v>-4.9041090000000001</v>
      </c>
      <c r="E258">
        <v>41880000000</v>
      </c>
      <c r="F258">
        <v>-6.2145896</v>
      </c>
      <c r="H258" s="5">
        <f t="shared" si="40"/>
        <v>48.28</v>
      </c>
      <c r="I258" s="5">
        <f t="shared" si="41"/>
        <v>-7.2809838999999998</v>
      </c>
      <c r="J258" s="5">
        <f t="shared" si="42"/>
        <v>-7.2994323000000003</v>
      </c>
      <c r="K258" s="5">
        <f t="shared" si="43"/>
        <v>-7.4887518999999996</v>
      </c>
      <c r="L258" s="90">
        <f t="shared" si="44"/>
        <v>-8.0362452999999991</v>
      </c>
      <c r="N258" s="90"/>
      <c r="P258">
        <v>16430435000</v>
      </c>
      <c r="Q258">
        <v>-5.4305496</v>
      </c>
      <c r="S258">
        <v>41880000000</v>
      </c>
      <c r="T258">
        <v>-6.9579085999999997</v>
      </c>
      <c r="V258" s="5">
        <f t="shared" si="45"/>
        <v>48.28</v>
      </c>
      <c r="W258" s="5">
        <f t="shared" si="46"/>
        <v>-8.6044625999999997</v>
      </c>
      <c r="X258" s="5">
        <f t="shared" si="47"/>
        <v>-8.6481961999999992</v>
      </c>
      <c r="Y258" s="5">
        <f t="shared" si="48"/>
        <v>-8.8028993999999994</v>
      </c>
      <c r="Z258" s="90">
        <f t="shared" si="49"/>
        <v>-9.0798243999999997</v>
      </c>
      <c r="AB258" s="90"/>
    </row>
    <row r="259" spans="2:28" x14ac:dyDescent="0.25">
      <c r="B259">
        <v>16579980000</v>
      </c>
      <c r="C259">
        <v>-4.8298378</v>
      </c>
      <c r="E259">
        <v>42040000000</v>
      </c>
      <c r="F259">
        <v>-6.2008571999999997</v>
      </c>
      <c r="H259" s="5">
        <f t="shared" si="40"/>
        <v>48.44</v>
      </c>
      <c r="I259" s="5">
        <f t="shared" si="41"/>
        <v>-7.3581519000000002</v>
      </c>
      <c r="J259" s="5">
        <f t="shared" si="42"/>
        <v>-7.4127945999999998</v>
      </c>
      <c r="K259" s="5">
        <f t="shared" si="43"/>
        <v>-7.6116384999999998</v>
      </c>
      <c r="L259" s="90">
        <f t="shared" si="44"/>
        <v>-8.1995696999999996</v>
      </c>
      <c r="N259" s="90"/>
      <c r="P259">
        <v>16579980000</v>
      </c>
      <c r="Q259">
        <v>-5.2603087000000004</v>
      </c>
      <c r="S259">
        <v>42040000000</v>
      </c>
      <c r="T259">
        <v>-6.9299264000000003</v>
      </c>
      <c r="V259" s="5">
        <f t="shared" si="45"/>
        <v>48.44</v>
      </c>
      <c r="W259" s="5">
        <f t="shared" si="46"/>
        <v>-8.6944876000000004</v>
      </c>
      <c r="X259" s="5">
        <f t="shared" si="47"/>
        <v>-8.7516327</v>
      </c>
      <c r="Y259" s="5">
        <f t="shared" si="48"/>
        <v>-8.8901319999999995</v>
      </c>
      <c r="Z259" s="90">
        <f t="shared" si="49"/>
        <v>-9.1985349999999997</v>
      </c>
      <c r="AB259" s="90"/>
    </row>
    <row r="260" spans="2:28" x14ac:dyDescent="0.25">
      <c r="B260">
        <v>16729525000</v>
      </c>
      <c r="C260">
        <v>-4.7802606000000001</v>
      </c>
      <c r="E260">
        <v>42200000000</v>
      </c>
      <c r="F260">
        <v>-6.2200493999999997</v>
      </c>
      <c r="H260" s="5">
        <f t="shared" si="40"/>
        <v>48.6</v>
      </c>
      <c r="I260" s="5">
        <f t="shared" si="41"/>
        <v>-7.4310942000000004</v>
      </c>
      <c r="J260" s="5">
        <f t="shared" si="42"/>
        <v>-7.4832554</v>
      </c>
      <c r="K260" s="5">
        <f t="shared" si="43"/>
        <v>-7.7163934999999997</v>
      </c>
      <c r="L260" s="90">
        <f t="shared" si="44"/>
        <v>-8.3465614000000006</v>
      </c>
      <c r="N260" s="90"/>
      <c r="P260">
        <v>16729525000</v>
      </c>
      <c r="Q260">
        <v>-5.2012485999999996</v>
      </c>
      <c r="S260">
        <v>42200000000</v>
      </c>
      <c r="T260">
        <v>-6.9175911000000001</v>
      </c>
      <c r="V260" s="5">
        <f t="shared" si="45"/>
        <v>48.6</v>
      </c>
      <c r="W260" s="5">
        <f t="shared" si="46"/>
        <v>-8.7850675999999996</v>
      </c>
      <c r="X260" s="5">
        <f t="shared" si="47"/>
        <v>-8.8519831</v>
      </c>
      <c r="Y260" s="5">
        <f t="shared" si="48"/>
        <v>-8.9824295000000003</v>
      </c>
      <c r="Z260" s="90">
        <f t="shared" si="49"/>
        <v>-9.3160790999999996</v>
      </c>
      <c r="AB260" s="90"/>
    </row>
    <row r="261" spans="2:28" x14ac:dyDescent="0.25">
      <c r="B261">
        <v>16879070000</v>
      </c>
      <c r="C261">
        <v>-4.8109107</v>
      </c>
      <c r="E261">
        <v>42360000000</v>
      </c>
      <c r="F261">
        <v>-6.2413372999999996</v>
      </c>
      <c r="H261" s="5">
        <f t="shared" si="40"/>
        <v>48.76</v>
      </c>
      <c r="I261" s="5">
        <f t="shared" si="41"/>
        <v>-7.4759612000000004</v>
      </c>
      <c r="J261" s="5">
        <f t="shared" si="42"/>
        <v>-7.5741605999999999</v>
      </c>
      <c r="K261" s="5">
        <f t="shared" si="43"/>
        <v>-7.8197951000000003</v>
      </c>
      <c r="L261" s="90">
        <f t="shared" si="44"/>
        <v>-8.5115166000000002</v>
      </c>
      <c r="N261" s="90"/>
      <c r="P261">
        <v>16879070000</v>
      </c>
      <c r="Q261">
        <v>-5.1535335</v>
      </c>
      <c r="S261">
        <v>42360000000</v>
      </c>
      <c r="T261">
        <v>-6.9194240999999996</v>
      </c>
      <c r="V261" s="5">
        <f t="shared" si="45"/>
        <v>48.76</v>
      </c>
      <c r="W261" s="5">
        <f t="shared" si="46"/>
        <v>-8.8751639999999998</v>
      </c>
      <c r="X261" s="5">
        <f t="shared" si="47"/>
        <v>-8.9477843999999997</v>
      </c>
      <c r="Y261" s="5">
        <f t="shared" si="48"/>
        <v>-9.0795355000000004</v>
      </c>
      <c r="Z261" s="90">
        <f t="shared" si="49"/>
        <v>-9.4258661000000004</v>
      </c>
      <c r="AB261" s="90"/>
    </row>
    <row r="262" spans="2:28" x14ac:dyDescent="0.25">
      <c r="B262">
        <v>17028615000</v>
      </c>
      <c r="C262">
        <v>-4.8793515999999997</v>
      </c>
      <c r="E262">
        <v>42520000000</v>
      </c>
      <c r="F262">
        <v>-6.2692766000000004</v>
      </c>
      <c r="H262" s="5">
        <f t="shared" si="40"/>
        <v>48.92</v>
      </c>
      <c r="I262" s="5">
        <f t="shared" si="41"/>
        <v>-7.5316032999999996</v>
      </c>
      <c r="J262" s="5">
        <f t="shared" si="42"/>
        <v>-7.6154814000000002</v>
      </c>
      <c r="K262" s="5">
        <f t="shared" si="43"/>
        <v>-7.8784137000000003</v>
      </c>
      <c r="L262" s="90">
        <f t="shared" si="44"/>
        <v>-8.6402140000000003</v>
      </c>
      <c r="N262" s="90"/>
      <c r="P262">
        <v>17028615000</v>
      </c>
      <c r="Q262">
        <v>-5.1569982000000003</v>
      </c>
      <c r="S262">
        <v>42520000000</v>
      </c>
      <c r="T262">
        <v>-6.9386162999999996</v>
      </c>
      <c r="V262" s="5">
        <f t="shared" si="45"/>
        <v>48.92</v>
      </c>
      <c r="W262" s="5">
        <f t="shared" si="46"/>
        <v>-8.9609784999999995</v>
      </c>
      <c r="X262" s="5">
        <f t="shared" si="47"/>
        <v>-9.0342245000000005</v>
      </c>
      <c r="Y262" s="5">
        <f t="shared" si="48"/>
        <v>-9.1766299999999994</v>
      </c>
      <c r="Z262" s="90">
        <f t="shared" si="49"/>
        <v>-9.5227728000000003</v>
      </c>
      <c r="AB262" s="90"/>
    </row>
    <row r="263" spans="2:28" x14ac:dyDescent="0.25">
      <c r="B263">
        <v>17178160000</v>
      </c>
      <c r="C263">
        <v>-4.9790764000000003</v>
      </c>
      <c r="E263">
        <v>42680000000</v>
      </c>
      <c r="F263">
        <v>-6.2678928000000003</v>
      </c>
      <c r="H263" s="5">
        <f t="shared" si="40"/>
        <v>49.08</v>
      </c>
      <c r="I263" s="5">
        <f t="shared" si="41"/>
        <v>-7.5528135000000001</v>
      </c>
      <c r="J263" s="5">
        <f t="shared" si="42"/>
        <v>-7.6812104999999997</v>
      </c>
      <c r="K263" s="5">
        <f t="shared" si="43"/>
        <v>-7.9395385000000003</v>
      </c>
      <c r="L263" s="90">
        <f t="shared" si="44"/>
        <v>-8.8137503000000006</v>
      </c>
      <c r="N263" s="90"/>
      <c r="P263">
        <v>17178160000</v>
      </c>
      <c r="Q263">
        <v>-5.1469836000000004</v>
      </c>
      <c r="S263">
        <v>42680000000</v>
      </c>
      <c r="T263">
        <v>-6.9465146000000004</v>
      </c>
      <c r="V263" s="5">
        <f t="shared" si="45"/>
        <v>49.08</v>
      </c>
      <c r="W263" s="5">
        <f t="shared" si="46"/>
        <v>-9.0448865999999999</v>
      </c>
      <c r="X263" s="5">
        <f t="shared" si="47"/>
        <v>-9.1121482999999994</v>
      </c>
      <c r="Y263" s="5">
        <f t="shared" si="48"/>
        <v>-9.2698430999999992</v>
      </c>
      <c r="Z263" s="90">
        <f t="shared" si="49"/>
        <v>-9.6058330999999999</v>
      </c>
      <c r="AB263" s="90"/>
    </row>
    <row r="264" spans="2:28" x14ac:dyDescent="0.25">
      <c r="B264">
        <v>17327705000</v>
      </c>
      <c r="C264">
        <v>-4.9462108999999996</v>
      </c>
      <c r="E264">
        <v>42840000000</v>
      </c>
      <c r="F264">
        <v>-6.2801207999999997</v>
      </c>
      <c r="H264" s="5">
        <f t="shared" si="40"/>
        <v>49.24</v>
      </c>
      <c r="I264" s="5">
        <f t="shared" si="41"/>
        <v>-7.5834966000000001</v>
      </c>
      <c r="J264" s="5">
        <f t="shared" si="42"/>
        <v>-7.7118539999999998</v>
      </c>
      <c r="K264" s="5">
        <f t="shared" si="43"/>
        <v>-7.9845237999999998</v>
      </c>
      <c r="L264" s="90">
        <f t="shared" si="44"/>
        <v>-8.9493712999999993</v>
      </c>
      <c r="N264" s="90"/>
      <c r="P264">
        <v>17327705000</v>
      </c>
      <c r="Q264">
        <v>-5.0851344999999997</v>
      </c>
      <c r="S264">
        <v>42840000000</v>
      </c>
      <c r="T264">
        <v>-6.9606776000000004</v>
      </c>
      <c r="V264" s="5">
        <f t="shared" si="45"/>
        <v>49.24</v>
      </c>
      <c r="W264" s="5">
        <f t="shared" si="46"/>
        <v>-9.1280660999999998</v>
      </c>
      <c r="X264" s="5">
        <f t="shared" si="47"/>
        <v>-9.1979628000000009</v>
      </c>
      <c r="Y264" s="5">
        <f t="shared" si="48"/>
        <v>-9.3492613000000002</v>
      </c>
      <c r="Z264" s="90">
        <f t="shared" si="49"/>
        <v>-9.6829175999999997</v>
      </c>
      <c r="AB264" s="90"/>
    </row>
    <row r="265" spans="2:28" x14ac:dyDescent="0.25">
      <c r="B265">
        <v>17477250000</v>
      </c>
      <c r="C265">
        <v>-4.8604455</v>
      </c>
      <c r="E265">
        <v>43000000000</v>
      </c>
      <c r="F265">
        <v>-6.2652682999999998</v>
      </c>
      <c r="H265" s="5">
        <f t="shared" si="40"/>
        <v>49.4</v>
      </c>
      <c r="I265" s="5">
        <f t="shared" si="41"/>
        <v>-7.5981560000000004</v>
      </c>
      <c r="J265" s="5">
        <f t="shared" si="42"/>
        <v>-7.7442907999999999</v>
      </c>
      <c r="K265" s="5">
        <f t="shared" si="43"/>
        <v>-8.0263147000000004</v>
      </c>
      <c r="L265" s="90">
        <f t="shared" si="44"/>
        <v>-9.0874319000000003</v>
      </c>
      <c r="N265" s="90"/>
      <c r="P265">
        <v>17477250000</v>
      </c>
      <c r="Q265">
        <v>-5.0812387000000001</v>
      </c>
      <c r="S265">
        <v>43000000000</v>
      </c>
      <c r="T265">
        <v>-6.9597138999999997</v>
      </c>
      <c r="V265" s="5">
        <f t="shared" si="45"/>
        <v>49.4</v>
      </c>
      <c r="W265" s="5">
        <f t="shared" si="46"/>
        <v>-9.2036227999999998</v>
      </c>
      <c r="X265" s="5">
        <f t="shared" si="47"/>
        <v>-9.2761888999999993</v>
      </c>
      <c r="Y265" s="5">
        <f t="shared" si="48"/>
        <v>-9.4281301000000006</v>
      </c>
      <c r="Z265" s="90">
        <f t="shared" si="49"/>
        <v>-9.7567654000000008</v>
      </c>
      <c r="AB265" s="90"/>
    </row>
    <row r="266" spans="2:28" x14ac:dyDescent="0.25">
      <c r="B266">
        <v>17626795000</v>
      </c>
      <c r="C266">
        <v>-4.8479847999999999</v>
      </c>
      <c r="E266">
        <v>43160000000</v>
      </c>
      <c r="F266">
        <v>-6.2513242</v>
      </c>
      <c r="H266" s="5">
        <f t="shared" si="40"/>
        <v>49.56</v>
      </c>
      <c r="I266" s="5">
        <f t="shared" si="41"/>
        <v>-7.6325931999999996</v>
      </c>
      <c r="J266" s="5">
        <f t="shared" si="42"/>
        <v>-7.7489737999999999</v>
      </c>
      <c r="K266" s="5">
        <f t="shared" si="43"/>
        <v>-8.0353498000000005</v>
      </c>
      <c r="L266" s="90">
        <f t="shared" si="44"/>
        <v>-9.1113338000000006</v>
      </c>
      <c r="N266" s="90"/>
      <c r="P266">
        <v>17626795000</v>
      </c>
      <c r="Q266">
        <v>-5.1418271000000004</v>
      </c>
      <c r="S266">
        <v>43160000000</v>
      </c>
      <c r="T266">
        <v>-6.9686178999999999</v>
      </c>
      <c r="V266" s="5">
        <f t="shared" si="45"/>
        <v>49.56</v>
      </c>
      <c r="W266" s="5">
        <f t="shared" si="46"/>
        <v>-9.2784481000000003</v>
      </c>
      <c r="X266" s="5">
        <f t="shared" si="47"/>
        <v>-9.3534354999999998</v>
      </c>
      <c r="Y266" s="5">
        <f t="shared" si="48"/>
        <v>-9.4852295000000009</v>
      </c>
      <c r="Z266" s="90">
        <f t="shared" si="49"/>
        <v>-9.7984667000000005</v>
      </c>
      <c r="AB266" s="90"/>
    </row>
    <row r="267" spans="2:28" x14ac:dyDescent="0.25">
      <c r="B267">
        <v>17776340000</v>
      </c>
      <c r="C267">
        <v>-4.8968395999999998</v>
      </c>
      <c r="E267">
        <v>43320000000</v>
      </c>
      <c r="F267">
        <v>-6.2063459999999999</v>
      </c>
      <c r="H267" s="5">
        <f t="shared" si="40"/>
        <v>49.72</v>
      </c>
      <c r="I267" s="5">
        <f t="shared" si="41"/>
        <v>-7.6407366000000003</v>
      </c>
      <c r="J267" s="5">
        <f t="shared" si="42"/>
        <v>-7.7696724000000001</v>
      </c>
      <c r="K267" s="5">
        <f t="shared" si="43"/>
        <v>-8.0608149000000004</v>
      </c>
      <c r="L267" s="90">
        <f t="shared" si="44"/>
        <v>-9.1098013000000009</v>
      </c>
      <c r="N267" s="90"/>
      <c r="P267">
        <v>17776340000</v>
      </c>
      <c r="Q267">
        <v>-5.3153892000000003</v>
      </c>
      <c r="S267">
        <v>43320000000</v>
      </c>
      <c r="T267">
        <v>-6.9583105999999999</v>
      </c>
      <c r="V267" s="5">
        <f t="shared" si="45"/>
        <v>49.72</v>
      </c>
      <c r="W267" s="5">
        <f t="shared" si="46"/>
        <v>-9.3590011999999998</v>
      </c>
      <c r="X267" s="5">
        <f t="shared" si="47"/>
        <v>-9.4177941999999994</v>
      </c>
      <c r="Y267" s="5">
        <f t="shared" si="48"/>
        <v>-9.5590334000000006</v>
      </c>
      <c r="Z267" s="90">
        <f t="shared" si="49"/>
        <v>-9.8337182999999992</v>
      </c>
      <c r="AB267" s="90"/>
    </row>
    <row r="268" spans="2:28" x14ac:dyDescent="0.25">
      <c r="B268">
        <v>17925885000</v>
      </c>
      <c r="C268">
        <v>-5.0079370000000001</v>
      </c>
      <c r="E268">
        <v>43480000000</v>
      </c>
      <c r="F268">
        <v>-6.1772350999999999</v>
      </c>
      <c r="H268" s="5">
        <f t="shared" si="40"/>
        <v>49.88</v>
      </c>
      <c r="I268" s="5">
        <f t="shared" si="41"/>
        <v>-7.6565355999999998</v>
      </c>
      <c r="J268" s="5">
        <f t="shared" si="42"/>
        <v>-7.7676930000000004</v>
      </c>
      <c r="K268" s="5">
        <f t="shared" si="43"/>
        <v>-8.0454282999999993</v>
      </c>
      <c r="L268" s="90">
        <f t="shared" si="44"/>
        <v>-9.0102700999999996</v>
      </c>
      <c r="N268" s="90"/>
      <c r="P268">
        <v>17925885000</v>
      </c>
      <c r="Q268">
        <v>-5.4348302000000004</v>
      </c>
      <c r="S268">
        <v>43480000000</v>
      </c>
      <c r="T268">
        <v>-6.9642191000000002</v>
      </c>
      <c r="V268" s="5">
        <f t="shared" si="45"/>
        <v>49.88</v>
      </c>
      <c r="W268" s="5">
        <f t="shared" si="46"/>
        <v>-9.4142199000000009</v>
      </c>
      <c r="X268" s="5">
        <f t="shared" si="47"/>
        <v>-9.4832467999999999</v>
      </c>
      <c r="Y268" s="5">
        <f t="shared" si="48"/>
        <v>-9.6174698000000003</v>
      </c>
      <c r="Z268" s="90">
        <f t="shared" si="49"/>
        <v>-9.8525352000000002</v>
      </c>
      <c r="AB268" s="90"/>
    </row>
    <row r="269" spans="2:28" x14ac:dyDescent="0.25">
      <c r="B269">
        <v>18075430000</v>
      </c>
      <c r="C269">
        <v>-4.9436802999999996</v>
      </c>
      <c r="E269">
        <v>43640000000</v>
      </c>
      <c r="F269">
        <v>-6.1468901999999996</v>
      </c>
      <c r="H269" s="5">
        <f t="shared" si="40"/>
        <v>50.04</v>
      </c>
      <c r="I269" s="5">
        <f t="shared" si="41"/>
        <v>-7.6508231000000002</v>
      </c>
      <c r="J269" s="5">
        <f t="shared" si="42"/>
        <v>-7.7645621</v>
      </c>
      <c r="K269" s="5">
        <f t="shared" si="43"/>
        <v>-8.0219296999999994</v>
      </c>
      <c r="L269" s="90">
        <f t="shared" si="44"/>
        <v>-8.8805636999999997</v>
      </c>
      <c r="N269" s="90"/>
      <c r="P269">
        <v>18075430000</v>
      </c>
      <c r="Q269">
        <v>-5.4276356999999997</v>
      </c>
      <c r="S269">
        <v>43640000000</v>
      </c>
      <c r="T269">
        <v>-6.9639654000000002</v>
      </c>
      <c r="V269" s="5">
        <f t="shared" si="45"/>
        <v>50.04</v>
      </c>
      <c r="W269" s="5">
        <f t="shared" si="46"/>
        <v>-9.4630270000000003</v>
      </c>
      <c r="X269" s="5">
        <f t="shared" si="47"/>
        <v>-9.5131083000000007</v>
      </c>
      <c r="Y269" s="5">
        <f t="shared" si="48"/>
        <v>-9.6603688999999999</v>
      </c>
      <c r="Z269" s="90">
        <f t="shared" si="49"/>
        <v>-9.8766765999999997</v>
      </c>
      <c r="AB269" s="90"/>
    </row>
    <row r="270" spans="2:28" x14ac:dyDescent="0.25">
      <c r="B270">
        <v>18224975000</v>
      </c>
      <c r="C270">
        <v>-4.8220786999999996</v>
      </c>
      <c r="E270">
        <v>43800000000</v>
      </c>
      <c r="F270">
        <v>-6.1497045000000004</v>
      </c>
      <c r="H270" s="5">
        <f t="shared" si="40"/>
        <v>50.2</v>
      </c>
      <c r="I270" s="5">
        <f t="shared" si="41"/>
        <v>-7.6637430000000002</v>
      </c>
      <c r="J270" s="5">
        <f t="shared" si="42"/>
        <v>-7.7246474999999997</v>
      </c>
      <c r="K270" s="5">
        <f t="shared" si="43"/>
        <v>-7.9627957</v>
      </c>
      <c r="L270" s="90">
        <f t="shared" si="44"/>
        <v>-8.7177562999999996</v>
      </c>
      <c r="N270" s="90"/>
      <c r="P270">
        <v>18224975000</v>
      </c>
      <c r="Q270">
        <v>-5.4199982000000002</v>
      </c>
      <c r="S270">
        <v>43800000000</v>
      </c>
      <c r="T270">
        <v>-7.0003928999999996</v>
      </c>
      <c r="V270" s="5">
        <f t="shared" si="45"/>
        <v>50.2</v>
      </c>
      <c r="W270" s="5">
        <f t="shared" si="46"/>
        <v>-9.5111808999999994</v>
      </c>
      <c r="X270" s="5">
        <f t="shared" si="47"/>
        <v>-9.5482130000000005</v>
      </c>
      <c r="Y270" s="5">
        <f t="shared" si="48"/>
        <v>-9.6967773000000008</v>
      </c>
      <c r="Z270" s="90">
        <f t="shared" si="49"/>
        <v>-9.9147643999999993</v>
      </c>
      <c r="AB270" s="90"/>
    </row>
    <row r="271" spans="2:28" x14ac:dyDescent="0.25">
      <c r="B271">
        <v>18374520000</v>
      </c>
      <c r="C271">
        <v>-4.7166180999999998</v>
      </c>
      <c r="E271">
        <v>43960000000</v>
      </c>
      <c r="F271">
        <v>-6.1586265999999998</v>
      </c>
      <c r="H271" s="5">
        <f t="shared" ref="H271:H334" si="50">E105/1000000000</f>
        <v>50.36</v>
      </c>
      <c r="I271" s="5">
        <f t="shared" ref="I271:I334" si="51">F105</f>
        <v>-7.6505860999999999</v>
      </c>
      <c r="J271" s="5">
        <f t="shared" ref="J271:J334" si="52">F311</f>
        <v>-7.7058330000000002</v>
      </c>
      <c r="K271" s="5">
        <f t="shared" ref="K271:K334" si="53">F517</f>
        <v>-7.9242109999999997</v>
      </c>
      <c r="L271" s="90">
        <f t="shared" ref="L271:L334" si="54">F723</f>
        <v>-8.5911837000000002</v>
      </c>
      <c r="N271" s="90"/>
      <c r="P271">
        <v>18374520000</v>
      </c>
      <c r="Q271">
        <v>-5.4223676000000003</v>
      </c>
      <c r="S271">
        <v>43960000000</v>
      </c>
      <c r="T271">
        <v>-7.0536861000000002</v>
      </c>
      <c r="V271" s="5">
        <f t="shared" ref="V271:V334" si="55">S105/1000000000</f>
        <v>50.36</v>
      </c>
      <c r="W271" s="5">
        <f t="shared" ref="W271:W334" si="56">T105</f>
        <v>-9.5592393999999992</v>
      </c>
      <c r="X271" s="5">
        <f t="shared" ref="X271:X334" si="57">T311</f>
        <v>-9.5893496999999996</v>
      </c>
      <c r="Y271" s="5">
        <f t="shared" ref="Y271:Y334" si="58">T517</f>
        <v>-9.7437439000000001</v>
      </c>
      <c r="Z271" s="90">
        <f t="shared" ref="Z271:Z334" si="59">T723</f>
        <v>-9.9695844999999998</v>
      </c>
      <c r="AB271" s="90"/>
    </row>
    <row r="272" spans="2:28" x14ac:dyDescent="0.25">
      <c r="B272">
        <v>18524065000</v>
      </c>
      <c r="C272">
        <v>-4.7045288000000003</v>
      </c>
      <c r="E272">
        <v>44120000000</v>
      </c>
      <c r="F272">
        <v>-6.1929302000000002</v>
      </c>
      <c r="H272" s="5">
        <f t="shared" si="50"/>
        <v>50.52</v>
      </c>
      <c r="I272" s="5">
        <f t="shared" si="51"/>
        <v>-7.6351642999999996</v>
      </c>
      <c r="J272" s="5">
        <f t="shared" si="52"/>
        <v>-7.6755443000000003</v>
      </c>
      <c r="K272" s="5">
        <f t="shared" si="53"/>
        <v>-7.8982371999999996</v>
      </c>
      <c r="L272" s="90">
        <f t="shared" si="54"/>
        <v>-8.4645872000000004</v>
      </c>
      <c r="N272" s="90"/>
      <c r="P272">
        <v>18524065000</v>
      </c>
      <c r="Q272">
        <v>-5.5502590999999999</v>
      </c>
      <c r="S272">
        <v>44120000000</v>
      </c>
      <c r="T272">
        <v>-7.1399822000000004</v>
      </c>
      <c r="V272" s="5">
        <f t="shared" si="55"/>
        <v>50.52</v>
      </c>
      <c r="W272" s="5">
        <f t="shared" si="56"/>
        <v>-9.6030005999999997</v>
      </c>
      <c r="X272" s="5">
        <f t="shared" si="57"/>
        <v>-9.6631136000000009</v>
      </c>
      <c r="Y272" s="5">
        <f t="shared" si="58"/>
        <v>-9.7972564999999996</v>
      </c>
      <c r="Z272" s="90">
        <f t="shared" si="59"/>
        <v>-10.04189</v>
      </c>
      <c r="AB272" s="90"/>
    </row>
    <row r="273" spans="2:28" x14ac:dyDescent="0.25">
      <c r="B273">
        <v>18673610000</v>
      </c>
      <c r="C273">
        <v>-4.7805882000000004</v>
      </c>
      <c r="E273">
        <v>44280000000</v>
      </c>
      <c r="F273">
        <v>-6.2063613000000002</v>
      </c>
      <c r="H273" s="5">
        <f t="shared" si="50"/>
        <v>50.68</v>
      </c>
      <c r="I273" s="5">
        <f t="shared" si="51"/>
        <v>-7.6200894999999997</v>
      </c>
      <c r="J273" s="5">
        <f t="shared" si="52"/>
        <v>-7.6683249</v>
      </c>
      <c r="K273" s="5">
        <f t="shared" si="53"/>
        <v>-7.8723821999999997</v>
      </c>
      <c r="L273" s="90">
        <f t="shared" si="54"/>
        <v>-8.3805113000000002</v>
      </c>
      <c r="N273" s="90"/>
      <c r="P273">
        <v>18673610000</v>
      </c>
      <c r="Q273">
        <v>-5.6475315000000004</v>
      </c>
      <c r="S273">
        <v>44280000000</v>
      </c>
      <c r="T273">
        <v>-7.2014088999999997</v>
      </c>
      <c r="V273" s="5">
        <f t="shared" si="55"/>
        <v>50.68</v>
      </c>
      <c r="W273" s="5">
        <f t="shared" si="56"/>
        <v>-9.6522836999999999</v>
      </c>
      <c r="X273" s="5">
        <f t="shared" si="57"/>
        <v>-9.7373218999999995</v>
      </c>
      <c r="Y273" s="5">
        <f t="shared" si="58"/>
        <v>-9.865119</v>
      </c>
      <c r="Z273" s="90">
        <f t="shared" si="59"/>
        <v>-10.095516999999999</v>
      </c>
      <c r="AB273" s="90"/>
    </row>
    <row r="274" spans="2:28" x14ac:dyDescent="0.25">
      <c r="B274">
        <v>18823155000</v>
      </c>
      <c r="C274">
        <v>-4.7631506999999997</v>
      </c>
      <c r="E274">
        <v>44440000000</v>
      </c>
      <c r="F274">
        <v>-6.2344203</v>
      </c>
      <c r="H274" s="5">
        <f t="shared" si="50"/>
        <v>50.84</v>
      </c>
      <c r="I274" s="5">
        <f t="shared" si="51"/>
        <v>-7.6060718999999999</v>
      </c>
      <c r="J274" s="5">
        <f t="shared" si="52"/>
        <v>-7.6363944999999998</v>
      </c>
      <c r="K274" s="5">
        <f t="shared" si="53"/>
        <v>-7.8203715999999996</v>
      </c>
      <c r="L274" s="90">
        <f t="shared" si="54"/>
        <v>-8.2770033000000005</v>
      </c>
      <c r="N274" s="90"/>
      <c r="P274">
        <v>18823155000</v>
      </c>
      <c r="Q274">
        <v>-5.7007108000000004</v>
      </c>
      <c r="S274">
        <v>44440000000</v>
      </c>
      <c r="T274">
        <v>-7.2677816999999996</v>
      </c>
      <c r="V274" s="5">
        <f t="shared" si="55"/>
        <v>50.84</v>
      </c>
      <c r="W274" s="5">
        <f t="shared" si="56"/>
        <v>-9.7087059</v>
      </c>
      <c r="X274" s="5">
        <f t="shared" si="57"/>
        <v>-9.7843579999999992</v>
      </c>
      <c r="Y274" s="5">
        <f t="shared" si="58"/>
        <v>-9.9190035000000005</v>
      </c>
      <c r="Z274" s="90">
        <f t="shared" si="59"/>
        <v>-10.144833</v>
      </c>
      <c r="AB274" s="90"/>
    </row>
    <row r="275" spans="2:28" x14ac:dyDescent="0.25">
      <c r="B275">
        <v>18972700000</v>
      </c>
      <c r="C275">
        <v>-4.7636104000000001</v>
      </c>
      <c r="E275">
        <v>44600000000</v>
      </c>
      <c r="F275">
        <v>-6.2508930999999999</v>
      </c>
      <c r="H275" s="5">
        <f t="shared" si="50"/>
        <v>51</v>
      </c>
      <c r="I275" s="5">
        <f t="shared" si="51"/>
        <v>-7.5757532000000003</v>
      </c>
      <c r="J275" s="5">
        <f t="shared" si="52"/>
        <v>-7.6139821999999997</v>
      </c>
      <c r="K275" s="5">
        <f t="shared" si="53"/>
        <v>-7.7928189999999997</v>
      </c>
      <c r="L275" s="90">
        <f t="shared" si="54"/>
        <v>-8.2748898999999998</v>
      </c>
      <c r="N275" s="90"/>
      <c r="P275">
        <v>18972700000</v>
      </c>
      <c r="Q275">
        <v>-5.6881203999999999</v>
      </c>
      <c r="S275">
        <v>44600000000</v>
      </c>
      <c r="T275">
        <v>-7.3002281</v>
      </c>
      <c r="V275" s="5">
        <f t="shared" si="55"/>
        <v>51</v>
      </c>
      <c r="W275" s="5">
        <f t="shared" si="56"/>
        <v>-9.7555417999999996</v>
      </c>
      <c r="X275" s="5">
        <f t="shared" si="57"/>
        <v>-9.8317212999999999</v>
      </c>
      <c r="Y275" s="5">
        <f t="shared" si="58"/>
        <v>-9.9767246000000007</v>
      </c>
      <c r="Z275" s="90">
        <f t="shared" si="59"/>
        <v>-10.201316</v>
      </c>
      <c r="AB275" s="90"/>
    </row>
    <row r="276" spans="2:28" x14ac:dyDescent="0.25">
      <c r="B276">
        <v>19122245000</v>
      </c>
      <c r="C276">
        <v>-4.7257699999999998</v>
      </c>
      <c r="E276">
        <v>44760000000</v>
      </c>
      <c r="F276">
        <v>-6.2811241000000004</v>
      </c>
      <c r="H276" s="5">
        <f t="shared" si="50"/>
        <v>51.16</v>
      </c>
      <c r="I276" s="5">
        <f t="shared" si="51"/>
        <v>-7.5520635</v>
      </c>
      <c r="J276" s="5">
        <f t="shared" si="52"/>
        <v>-7.5853915000000001</v>
      </c>
      <c r="K276" s="5">
        <f t="shared" si="53"/>
        <v>-7.7738284999999996</v>
      </c>
      <c r="L276" s="90">
        <f t="shared" si="54"/>
        <v>-8.2685537</v>
      </c>
      <c r="N276" s="90"/>
      <c r="P276">
        <v>19122245000</v>
      </c>
      <c r="Q276">
        <v>-5.6494789000000001</v>
      </c>
      <c r="S276">
        <v>44760000000</v>
      </c>
      <c r="T276">
        <v>-7.3538218000000004</v>
      </c>
      <c r="V276" s="5">
        <f t="shared" si="55"/>
        <v>51.16</v>
      </c>
      <c r="W276" s="5">
        <f t="shared" si="56"/>
        <v>-9.7921885999999994</v>
      </c>
      <c r="X276" s="5">
        <f t="shared" si="57"/>
        <v>-9.8592691000000006</v>
      </c>
      <c r="Y276" s="5">
        <f t="shared" si="58"/>
        <v>-10.007365999999999</v>
      </c>
      <c r="Z276" s="90">
        <f t="shared" si="59"/>
        <v>-10.256837000000001</v>
      </c>
      <c r="AB276" s="90"/>
    </row>
    <row r="277" spans="2:28" x14ac:dyDescent="0.25">
      <c r="B277">
        <v>19271790000</v>
      </c>
      <c r="C277">
        <v>-4.7543262999999998</v>
      </c>
      <c r="E277">
        <v>44920000000</v>
      </c>
      <c r="F277">
        <v>-6.3021307000000002</v>
      </c>
      <c r="H277" s="5">
        <f t="shared" si="50"/>
        <v>51.32</v>
      </c>
      <c r="I277" s="5">
        <f t="shared" si="51"/>
        <v>-7.5262431999999997</v>
      </c>
      <c r="J277" s="5">
        <f t="shared" si="52"/>
        <v>-7.5638876000000002</v>
      </c>
      <c r="K277" s="5">
        <f t="shared" si="53"/>
        <v>-7.7893667000000004</v>
      </c>
      <c r="L277" s="90">
        <f t="shared" si="54"/>
        <v>-8.3608370000000001</v>
      </c>
      <c r="N277" s="90"/>
      <c r="P277">
        <v>19271790000</v>
      </c>
      <c r="Q277">
        <v>-5.6732906999999999</v>
      </c>
      <c r="S277">
        <v>44920000000</v>
      </c>
      <c r="T277">
        <v>-7.3645692</v>
      </c>
      <c r="V277" s="5">
        <f t="shared" si="55"/>
        <v>51.32</v>
      </c>
      <c r="W277" s="5">
        <f t="shared" si="56"/>
        <v>-9.8161736000000008</v>
      </c>
      <c r="X277" s="5">
        <f t="shared" si="57"/>
        <v>-9.9019174999999997</v>
      </c>
      <c r="Y277" s="5">
        <f t="shared" si="58"/>
        <v>-10.038729</v>
      </c>
      <c r="Z277" s="90">
        <f t="shared" si="59"/>
        <v>-10.309239</v>
      </c>
      <c r="AB277" s="90"/>
    </row>
    <row r="278" spans="2:28" x14ac:dyDescent="0.25">
      <c r="B278">
        <v>19421335000</v>
      </c>
      <c r="C278">
        <v>-4.7902126000000003</v>
      </c>
      <c r="E278">
        <v>45080000000</v>
      </c>
      <c r="F278">
        <v>-6.3496375</v>
      </c>
      <c r="H278" s="5">
        <f t="shared" si="50"/>
        <v>51.48</v>
      </c>
      <c r="I278" s="5">
        <f t="shared" si="51"/>
        <v>-7.4963660000000001</v>
      </c>
      <c r="J278" s="5">
        <f t="shared" si="52"/>
        <v>-7.5532197999999999</v>
      </c>
      <c r="K278" s="5">
        <f t="shared" si="53"/>
        <v>-7.7904457999999996</v>
      </c>
      <c r="L278" s="90">
        <f t="shared" si="54"/>
        <v>-8.4635686999999997</v>
      </c>
      <c r="N278" s="90"/>
      <c r="P278">
        <v>19421335000</v>
      </c>
      <c r="Q278">
        <v>-5.7123236999999998</v>
      </c>
      <c r="S278">
        <v>45080000000</v>
      </c>
      <c r="T278">
        <v>-7.4187202000000001</v>
      </c>
      <c r="V278" s="5">
        <f t="shared" si="55"/>
        <v>51.48</v>
      </c>
      <c r="W278" s="5">
        <f t="shared" si="56"/>
        <v>-9.8465699999999998</v>
      </c>
      <c r="X278" s="5">
        <f t="shared" si="57"/>
        <v>-9.9308548000000005</v>
      </c>
      <c r="Y278" s="5">
        <f t="shared" si="58"/>
        <v>-10.071856</v>
      </c>
      <c r="Z278" s="90">
        <f t="shared" si="59"/>
        <v>-10.339117999999999</v>
      </c>
      <c r="AB278" s="90"/>
    </row>
    <row r="279" spans="2:28" x14ac:dyDescent="0.25">
      <c r="B279">
        <v>19570880000</v>
      </c>
      <c r="C279">
        <v>-4.8071012</v>
      </c>
      <c r="E279">
        <v>45240000000</v>
      </c>
      <c r="F279">
        <v>-6.3895081999999999</v>
      </c>
      <c r="H279" s="5">
        <f t="shared" si="50"/>
        <v>51.64</v>
      </c>
      <c r="I279" s="5">
        <f t="shared" si="51"/>
        <v>-7.4638944</v>
      </c>
      <c r="J279" s="5">
        <f t="shared" si="52"/>
        <v>-7.5405458999999997</v>
      </c>
      <c r="K279" s="5">
        <f t="shared" si="53"/>
        <v>-7.8241433999999996</v>
      </c>
      <c r="L279" s="90">
        <f t="shared" si="54"/>
        <v>-8.7188215000000007</v>
      </c>
      <c r="N279" s="90"/>
      <c r="P279">
        <v>19570880000</v>
      </c>
      <c r="Q279">
        <v>-5.7487425999999999</v>
      </c>
      <c r="S279">
        <v>45240000000</v>
      </c>
      <c r="T279">
        <v>-7.4479547000000004</v>
      </c>
      <c r="V279" s="5">
        <f t="shared" si="55"/>
        <v>51.64</v>
      </c>
      <c r="W279" s="5">
        <f t="shared" si="56"/>
        <v>-9.8630475999999998</v>
      </c>
      <c r="X279" s="5">
        <f t="shared" si="57"/>
        <v>-9.9605683999999997</v>
      </c>
      <c r="Y279" s="5">
        <f t="shared" si="58"/>
        <v>-10.096850999999999</v>
      </c>
      <c r="Z279" s="90">
        <f t="shared" si="59"/>
        <v>-10.386207000000001</v>
      </c>
      <c r="AB279" s="90"/>
    </row>
    <row r="280" spans="2:28" x14ac:dyDescent="0.25">
      <c r="B280">
        <v>19720425000</v>
      </c>
      <c r="C280">
        <v>-4.8159776000000001</v>
      </c>
      <c r="E280">
        <v>45400000000</v>
      </c>
      <c r="F280">
        <v>-6.4419446000000002</v>
      </c>
      <c r="H280" s="5">
        <f t="shared" si="50"/>
        <v>51.8</v>
      </c>
      <c r="I280" s="5">
        <f t="shared" si="51"/>
        <v>-7.4346680999999997</v>
      </c>
      <c r="J280" s="5">
        <f t="shared" si="52"/>
        <v>-7.5288649000000003</v>
      </c>
      <c r="K280" s="5">
        <f t="shared" si="53"/>
        <v>-7.8529309999999999</v>
      </c>
      <c r="L280" s="90">
        <f t="shared" si="54"/>
        <v>-9.1244897999999992</v>
      </c>
      <c r="N280" s="90"/>
      <c r="P280">
        <v>19720425000</v>
      </c>
      <c r="Q280">
        <v>-5.7478208999999998</v>
      </c>
      <c r="S280">
        <v>45400000000</v>
      </c>
      <c r="T280">
        <v>-7.5176677999999999</v>
      </c>
      <c r="V280" s="5">
        <f t="shared" si="55"/>
        <v>51.8</v>
      </c>
      <c r="W280" s="5">
        <f t="shared" si="56"/>
        <v>-9.8662577000000002</v>
      </c>
      <c r="X280" s="5">
        <f t="shared" si="57"/>
        <v>-9.9714507999999995</v>
      </c>
      <c r="Y280" s="5">
        <f t="shared" si="58"/>
        <v>-10.10628</v>
      </c>
      <c r="Z280" s="90">
        <f t="shared" si="59"/>
        <v>-10.420648999999999</v>
      </c>
      <c r="AB280" s="90"/>
    </row>
    <row r="281" spans="2:28" x14ac:dyDescent="0.25">
      <c r="B281">
        <v>19869970000</v>
      </c>
      <c r="C281">
        <v>-4.7987580000000003</v>
      </c>
      <c r="E281">
        <v>45560000000</v>
      </c>
      <c r="F281">
        <v>-6.4561552999999998</v>
      </c>
      <c r="H281" s="5">
        <f t="shared" si="50"/>
        <v>51.96</v>
      </c>
      <c r="I281" s="5">
        <f t="shared" si="51"/>
        <v>-7.4005879999999999</v>
      </c>
      <c r="J281" s="5">
        <f t="shared" si="52"/>
        <v>-7.5301561000000001</v>
      </c>
      <c r="K281" s="5">
        <f t="shared" si="53"/>
        <v>-7.9064641</v>
      </c>
      <c r="L281" s="90">
        <f t="shared" si="54"/>
        <v>-9.7808208000000008</v>
      </c>
      <c r="N281" s="90"/>
      <c r="P281">
        <v>19869970000</v>
      </c>
      <c r="Q281">
        <v>-5.7362799999999998</v>
      </c>
      <c r="S281">
        <v>45560000000</v>
      </c>
      <c r="T281">
        <v>-7.5496797999999998</v>
      </c>
      <c r="V281" s="5">
        <f t="shared" si="55"/>
        <v>51.96</v>
      </c>
      <c r="W281" s="5">
        <f t="shared" si="56"/>
        <v>-9.8772906999999996</v>
      </c>
      <c r="X281" s="5">
        <f t="shared" si="57"/>
        <v>-9.9771652</v>
      </c>
      <c r="Y281" s="5">
        <f t="shared" si="58"/>
        <v>-10.089953</v>
      </c>
      <c r="Z281" s="90">
        <f t="shared" si="59"/>
        <v>-10.450756</v>
      </c>
      <c r="AB281" s="90"/>
    </row>
    <row r="282" spans="2:28" x14ac:dyDescent="0.25">
      <c r="B282">
        <v>20019515000</v>
      </c>
      <c r="C282">
        <v>-4.8234744000000003</v>
      </c>
      <c r="E282">
        <v>45720000000</v>
      </c>
      <c r="F282">
        <v>-6.4978547000000004</v>
      </c>
      <c r="H282" s="5">
        <f t="shared" si="50"/>
        <v>52.12</v>
      </c>
      <c r="I282" s="5">
        <f t="shared" si="51"/>
        <v>-7.3695784</v>
      </c>
      <c r="J282" s="5">
        <f t="shared" si="52"/>
        <v>-7.5213146000000002</v>
      </c>
      <c r="K282" s="5">
        <f t="shared" si="53"/>
        <v>-7.9618830999999997</v>
      </c>
      <c r="L282" s="90">
        <f t="shared" si="54"/>
        <v>-10.697941</v>
      </c>
      <c r="N282" s="90"/>
      <c r="P282">
        <v>20019515000</v>
      </c>
      <c r="Q282">
        <v>-5.7176179999999999</v>
      </c>
      <c r="S282">
        <v>45720000000</v>
      </c>
      <c r="T282">
        <v>-7.6113290999999998</v>
      </c>
      <c r="V282" s="5">
        <f t="shared" si="55"/>
        <v>52.12</v>
      </c>
      <c r="W282" s="5">
        <f t="shared" si="56"/>
        <v>-9.8892278999999998</v>
      </c>
      <c r="X282" s="5">
        <f t="shared" si="57"/>
        <v>-9.9577168999999994</v>
      </c>
      <c r="Y282" s="5">
        <f t="shared" si="58"/>
        <v>-10.085979</v>
      </c>
      <c r="Z282" s="90">
        <f t="shared" si="59"/>
        <v>-10.468377</v>
      </c>
      <c r="AB282" s="90"/>
    </row>
    <row r="283" spans="2:28" x14ac:dyDescent="0.25">
      <c r="B283">
        <v>20169060000</v>
      </c>
      <c r="C283">
        <v>-4.8570017999999999</v>
      </c>
      <c r="E283">
        <v>45880000000</v>
      </c>
      <c r="F283">
        <v>-6.5012641000000002</v>
      </c>
      <c r="H283" s="5">
        <f t="shared" si="50"/>
        <v>52.28</v>
      </c>
      <c r="I283" s="5">
        <f t="shared" si="51"/>
        <v>-7.3365874</v>
      </c>
      <c r="J283" s="5">
        <f t="shared" si="52"/>
        <v>-7.5132785000000002</v>
      </c>
      <c r="K283" s="5">
        <f t="shared" si="53"/>
        <v>-8.0337019000000005</v>
      </c>
      <c r="L283" s="90">
        <f t="shared" si="54"/>
        <v>-11.843819999999999</v>
      </c>
      <c r="N283" s="90"/>
      <c r="P283">
        <v>20169060000</v>
      </c>
      <c r="Q283">
        <v>-5.7118615999999998</v>
      </c>
      <c r="S283">
        <v>45880000000</v>
      </c>
      <c r="T283">
        <v>-7.6454491999999998</v>
      </c>
      <c r="V283" s="5">
        <f t="shared" si="55"/>
        <v>52.28</v>
      </c>
      <c r="W283" s="5">
        <f t="shared" si="56"/>
        <v>-9.8849955000000005</v>
      </c>
      <c r="X283" s="5">
        <f t="shared" si="57"/>
        <v>-9.9458503999999994</v>
      </c>
      <c r="Y283" s="5">
        <f t="shared" si="58"/>
        <v>-10.079579000000001</v>
      </c>
      <c r="Z283" s="90">
        <f t="shared" si="59"/>
        <v>-10.469617</v>
      </c>
      <c r="AB283" s="90"/>
    </row>
    <row r="284" spans="2:28" x14ac:dyDescent="0.25">
      <c r="B284">
        <v>20318605000</v>
      </c>
      <c r="C284">
        <v>-4.8940901999999999</v>
      </c>
      <c r="E284">
        <v>46040000000</v>
      </c>
      <c r="F284">
        <v>-6.5193629</v>
      </c>
      <c r="H284" s="5">
        <f t="shared" si="50"/>
        <v>52.44</v>
      </c>
      <c r="I284" s="5">
        <f t="shared" si="51"/>
        <v>-7.3050841999999996</v>
      </c>
      <c r="J284" s="5">
        <f t="shared" si="52"/>
        <v>-7.4876857000000001</v>
      </c>
      <c r="K284" s="5">
        <f t="shared" si="53"/>
        <v>-8.0873871000000008</v>
      </c>
      <c r="L284" s="90">
        <f t="shared" si="54"/>
        <v>-13.087232</v>
      </c>
      <c r="N284" s="90"/>
      <c r="P284">
        <v>20318605000</v>
      </c>
      <c r="Q284">
        <v>-5.7249765000000004</v>
      </c>
      <c r="S284">
        <v>46040000000</v>
      </c>
      <c r="T284">
        <v>-7.7097945000000001</v>
      </c>
      <c r="V284" s="5">
        <f t="shared" si="55"/>
        <v>52.44</v>
      </c>
      <c r="W284" s="5">
        <f t="shared" si="56"/>
        <v>-9.8822966000000001</v>
      </c>
      <c r="X284" s="5">
        <f t="shared" si="57"/>
        <v>-9.9356527000000003</v>
      </c>
      <c r="Y284" s="5">
        <f t="shared" si="58"/>
        <v>-10.087159</v>
      </c>
      <c r="Z284" s="90">
        <f t="shared" si="59"/>
        <v>-10.451895</v>
      </c>
      <c r="AB284" s="90"/>
    </row>
    <row r="285" spans="2:28" x14ac:dyDescent="0.25">
      <c r="B285">
        <v>20468150000</v>
      </c>
      <c r="C285">
        <v>-4.9204488</v>
      </c>
      <c r="E285">
        <v>46200000000</v>
      </c>
      <c r="F285">
        <v>-6.5232754000000002</v>
      </c>
      <c r="H285" s="5">
        <f t="shared" si="50"/>
        <v>52.6</v>
      </c>
      <c r="I285" s="5">
        <f t="shared" si="51"/>
        <v>-7.2711749000000001</v>
      </c>
      <c r="J285" s="5">
        <f t="shared" si="52"/>
        <v>-7.4667706000000003</v>
      </c>
      <c r="K285" s="5">
        <f t="shared" si="53"/>
        <v>-8.1312608999999991</v>
      </c>
      <c r="L285" s="90">
        <f t="shared" si="54"/>
        <v>-14.323045</v>
      </c>
      <c r="N285" s="90"/>
      <c r="P285">
        <v>20468150000</v>
      </c>
      <c r="Q285">
        <v>-5.7333816999999998</v>
      </c>
      <c r="S285">
        <v>46200000000</v>
      </c>
      <c r="T285">
        <v>-7.7246695000000001</v>
      </c>
      <c r="V285" s="5">
        <f t="shared" si="55"/>
        <v>52.6</v>
      </c>
      <c r="W285" s="5">
        <f t="shared" si="56"/>
        <v>-9.8782902000000004</v>
      </c>
      <c r="X285" s="5">
        <f t="shared" si="57"/>
        <v>-9.9228973000000007</v>
      </c>
      <c r="Y285" s="5">
        <f t="shared" si="58"/>
        <v>-10.061348000000001</v>
      </c>
      <c r="Z285" s="90">
        <f t="shared" si="59"/>
        <v>-10.430885</v>
      </c>
      <c r="AB285" s="90"/>
    </row>
    <row r="286" spans="2:28" x14ac:dyDescent="0.25">
      <c r="B286">
        <v>20617695000</v>
      </c>
      <c r="C286">
        <v>-4.9130874000000002</v>
      </c>
      <c r="E286">
        <v>46360000000</v>
      </c>
      <c r="F286">
        <v>-6.5490050000000002</v>
      </c>
      <c r="H286" s="5">
        <f t="shared" si="50"/>
        <v>52.76</v>
      </c>
      <c r="I286" s="5">
        <f t="shared" si="51"/>
        <v>-7.2324032999999996</v>
      </c>
      <c r="J286" s="5">
        <f t="shared" si="52"/>
        <v>-7.4355105999999997</v>
      </c>
      <c r="K286" s="5">
        <f t="shared" si="53"/>
        <v>-8.1700306000000005</v>
      </c>
      <c r="L286" s="90">
        <f t="shared" si="54"/>
        <v>-15.213861</v>
      </c>
      <c r="N286" s="90"/>
      <c r="P286">
        <v>20617695000</v>
      </c>
      <c r="Q286">
        <v>-5.7402934999999999</v>
      </c>
      <c r="S286">
        <v>46360000000</v>
      </c>
      <c r="T286">
        <v>-7.7755418000000001</v>
      </c>
      <c r="V286" s="5">
        <f t="shared" si="55"/>
        <v>52.76</v>
      </c>
      <c r="W286" s="5">
        <f t="shared" si="56"/>
        <v>-9.8745756</v>
      </c>
      <c r="X286" s="5">
        <f t="shared" si="57"/>
        <v>-9.9096775000000008</v>
      </c>
      <c r="Y286" s="5">
        <f t="shared" si="58"/>
        <v>-10.045591999999999</v>
      </c>
      <c r="Z286" s="90">
        <f t="shared" si="59"/>
        <v>-10.405374999999999</v>
      </c>
      <c r="AB286" s="90"/>
    </row>
    <row r="287" spans="2:28" x14ac:dyDescent="0.25">
      <c r="B287">
        <v>20767240000</v>
      </c>
      <c r="C287">
        <v>-4.9145497999999996</v>
      </c>
      <c r="E287">
        <v>46520000000</v>
      </c>
      <c r="F287">
        <v>-6.5770087000000004</v>
      </c>
      <c r="H287" s="5">
        <f t="shared" si="50"/>
        <v>52.92</v>
      </c>
      <c r="I287" s="5">
        <f t="shared" si="51"/>
        <v>-7.2040901000000002</v>
      </c>
      <c r="J287" s="5">
        <f t="shared" si="52"/>
        <v>-7.4034437999999998</v>
      </c>
      <c r="K287" s="5">
        <f t="shared" si="53"/>
        <v>-8.1604118000000003</v>
      </c>
      <c r="L287" s="90">
        <f t="shared" si="54"/>
        <v>-15.340392</v>
      </c>
      <c r="N287" s="90"/>
      <c r="P287">
        <v>20767240000</v>
      </c>
      <c r="Q287">
        <v>-5.7254524</v>
      </c>
      <c r="S287">
        <v>46520000000</v>
      </c>
      <c r="T287">
        <v>-7.7882332999999999</v>
      </c>
      <c r="V287" s="5">
        <f t="shared" si="55"/>
        <v>52.92</v>
      </c>
      <c r="W287" s="5">
        <f t="shared" si="56"/>
        <v>-9.8557223999999994</v>
      </c>
      <c r="X287" s="5">
        <f t="shared" si="57"/>
        <v>-9.8862428999999992</v>
      </c>
      <c r="Y287" s="5">
        <f t="shared" si="58"/>
        <v>-10.016774</v>
      </c>
      <c r="Z287" s="90">
        <f t="shared" si="59"/>
        <v>-10.375774</v>
      </c>
      <c r="AB287" s="90"/>
    </row>
    <row r="288" spans="2:28" x14ac:dyDescent="0.25">
      <c r="B288">
        <v>20916785000</v>
      </c>
      <c r="C288">
        <v>-4.9097337999999997</v>
      </c>
      <c r="E288">
        <v>46680000000</v>
      </c>
      <c r="F288">
        <v>-6.5972691000000001</v>
      </c>
      <c r="H288" s="5">
        <f t="shared" si="50"/>
        <v>53.08</v>
      </c>
      <c r="I288" s="5">
        <f t="shared" si="51"/>
        <v>-7.1760954999999997</v>
      </c>
      <c r="J288" s="5">
        <f t="shared" si="52"/>
        <v>-7.3693013000000001</v>
      </c>
      <c r="K288" s="5">
        <f t="shared" si="53"/>
        <v>-8.0937748000000003</v>
      </c>
      <c r="L288" s="90">
        <f t="shared" si="54"/>
        <v>-14.522911000000001</v>
      </c>
      <c r="N288" s="90"/>
      <c r="P288">
        <v>20916785000</v>
      </c>
      <c r="Q288">
        <v>-5.7316275000000001</v>
      </c>
      <c r="S288">
        <v>46680000000</v>
      </c>
      <c r="T288">
        <v>-7.8436903999999998</v>
      </c>
      <c r="V288" s="5">
        <f t="shared" si="55"/>
        <v>53.08</v>
      </c>
      <c r="W288" s="5">
        <f t="shared" si="56"/>
        <v>-9.8530464000000002</v>
      </c>
      <c r="X288" s="5">
        <f t="shared" si="57"/>
        <v>-9.8853597999999998</v>
      </c>
      <c r="Y288" s="5">
        <f t="shared" si="58"/>
        <v>-10.015437</v>
      </c>
      <c r="Z288" s="90">
        <f t="shared" si="59"/>
        <v>-10.330164999999999</v>
      </c>
      <c r="AB288" s="90"/>
    </row>
    <row r="289" spans="2:28" x14ac:dyDescent="0.25">
      <c r="B289">
        <v>21066330000</v>
      </c>
      <c r="C289">
        <v>-4.9328241000000004</v>
      </c>
      <c r="E289">
        <v>46840000000</v>
      </c>
      <c r="F289">
        <v>-6.6264753000000001</v>
      </c>
      <c r="H289" s="5">
        <f t="shared" si="50"/>
        <v>53.24</v>
      </c>
      <c r="I289" s="5">
        <f t="shared" si="51"/>
        <v>-7.1503648999999996</v>
      </c>
      <c r="J289" s="5">
        <f t="shared" si="52"/>
        <v>-7.3204478999999996</v>
      </c>
      <c r="K289" s="5">
        <f t="shared" si="53"/>
        <v>-7.9588513000000001</v>
      </c>
      <c r="L289" s="90">
        <f t="shared" si="54"/>
        <v>-13.164483000000001</v>
      </c>
      <c r="N289" s="90"/>
      <c r="P289">
        <v>21066330000</v>
      </c>
      <c r="Q289">
        <v>-5.7665633999999999</v>
      </c>
      <c r="S289">
        <v>46840000000</v>
      </c>
      <c r="T289">
        <v>-7.8745899000000001</v>
      </c>
      <c r="V289" s="5">
        <f t="shared" si="55"/>
        <v>53.24</v>
      </c>
      <c r="W289" s="5">
        <f t="shared" si="56"/>
        <v>-9.8523235000000007</v>
      </c>
      <c r="X289" s="5">
        <f t="shared" si="57"/>
        <v>-9.8691721000000001</v>
      </c>
      <c r="Y289" s="5">
        <f t="shared" si="58"/>
        <v>-9.9891719999999999</v>
      </c>
      <c r="Z289" s="90">
        <f t="shared" si="59"/>
        <v>-10.269327000000001</v>
      </c>
      <c r="AB289" s="90"/>
    </row>
    <row r="290" spans="2:28" x14ac:dyDescent="0.25">
      <c r="B290">
        <v>21215875000</v>
      </c>
      <c r="C290">
        <v>-4.9482660000000003</v>
      </c>
      <c r="E290">
        <v>47000000000</v>
      </c>
      <c r="F290">
        <v>-6.6478801000000001</v>
      </c>
      <c r="H290" s="5">
        <f t="shared" si="50"/>
        <v>53.4</v>
      </c>
      <c r="I290" s="5">
        <f t="shared" si="51"/>
        <v>-7.1111937000000003</v>
      </c>
      <c r="J290" s="5">
        <f t="shared" si="52"/>
        <v>-7.2732786999999997</v>
      </c>
      <c r="K290" s="5">
        <f t="shared" si="53"/>
        <v>-7.8337649999999996</v>
      </c>
      <c r="L290" s="90">
        <f t="shared" si="54"/>
        <v>-11.705606</v>
      </c>
      <c r="N290" s="90"/>
      <c r="P290">
        <v>21215875000</v>
      </c>
      <c r="Q290">
        <v>-5.7958021000000004</v>
      </c>
      <c r="S290">
        <v>47000000000</v>
      </c>
      <c r="T290">
        <v>-7.9322052000000003</v>
      </c>
      <c r="V290" s="5">
        <f t="shared" si="55"/>
        <v>53.4</v>
      </c>
      <c r="W290" s="5">
        <f t="shared" si="56"/>
        <v>-9.8584566000000002</v>
      </c>
      <c r="X290" s="5">
        <f t="shared" si="57"/>
        <v>-9.8805265000000002</v>
      </c>
      <c r="Y290" s="5">
        <f t="shared" si="58"/>
        <v>-9.9911480000000008</v>
      </c>
      <c r="Z290" s="90">
        <f t="shared" si="59"/>
        <v>-10.226649</v>
      </c>
      <c r="AB290" s="90"/>
    </row>
    <row r="291" spans="2:28" x14ac:dyDescent="0.25">
      <c r="B291">
        <v>21365420000</v>
      </c>
      <c r="C291">
        <v>-4.9645834000000004</v>
      </c>
      <c r="E291">
        <v>47160000000</v>
      </c>
      <c r="F291">
        <v>-6.7034063000000002</v>
      </c>
      <c r="H291" s="5">
        <f t="shared" si="50"/>
        <v>53.56</v>
      </c>
      <c r="I291" s="5">
        <f t="shared" si="51"/>
        <v>-7.0850229000000002</v>
      </c>
      <c r="J291" s="5">
        <f t="shared" si="52"/>
        <v>-7.2121005</v>
      </c>
      <c r="K291" s="5">
        <f t="shared" si="53"/>
        <v>-7.6567072999999999</v>
      </c>
      <c r="L291" s="90">
        <f t="shared" si="54"/>
        <v>-10.365109</v>
      </c>
      <c r="N291" s="90"/>
      <c r="P291">
        <v>21365420000</v>
      </c>
      <c r="Q291">
        <v>-5.8137373999999999</v>
      </c>
      <c r="S291">
        <v>47160000000</v>
      </c>
      <c r="T291">
        <v>-7.9805225999999996</v>
      </c>
      <c r="V291" s="5">
        <f t="shared" si="55"/>
        <v>53.56</v>
      </c>
      <c r="W291" s="5">
        <f t="shared" si="56"/>
        <v>-9.8583526999999993</v>
      </c>
      <c r="X291" s="5">
        <f t="shared" si="57"/>
        <v>-9.8735952000000005</v>
      </c>
      <c r="Y291" s="5">
        <f t="shared" si="58"/>
        <v>-9.9726275999999991</v>
      </c>
      <c r="Z291" s="90">
        <f t="shared" si="59"/>
        <v>-10.183903000000001</v>
      </c>
      <c r="AB291" s="90"/>
    </row>
    <row r="292" spans="2:28" x14ac:dyDescent="0.25">
      <c r="B292">
        <v>21514965000</v>
      </c>
      <c r="C292">
        <v>-4.9848938</v>
      </c>
      <c r="E292">
        <v>47320000000</v>
      </c>
      <c r="F292">
        <v>-6.7549676999999999</v>
      </c>
      <c r="H292" s="5">
        <f t="shared" si="50"/>
        <v>53.72</v>
      </c>
      <c r="I292" s="5">
        <f t="shared" si="51"/>
        <v>-7.0548687000000001</v>
      </c>
      <c r="J292" s="5">
        <f t="shared" si="52"/>
        <v>-7.1764163999999999</v>
      </c>
      <c r="K292" s="5">
        <f t="shared" si="53"/>
        <v>-7.5242386000000003</v>
      </c>
      <c r="L292" s="90">
        <f t="shared" si="54"/>
        <v>-9.2610550000000007</v>
      </c>
      <c r="N292" s="90"/>
      <c r="P292">
        <v>21514965000</v>
      </c>
      <c r="Q292">
        <v>-5.8001857000000001</v>
      </c>
      <c r="S292">
        <v>47320000000</v>
      </c>
      <c r="T292">
        <v>-8.0561360999999998</v>
      </c>
      <c r="V292" s="5">
        <f t="shared" si="55"/>
        <v>53.72</v>
      </c>
      <c r="W292" s="5">
        <f t="shared" si="56"/>
        <v>-9.8696155999999995</v>
      </c>
      <c r="X292" s="5">
        <f t="shared" si="57"/>
        <v>-9.8940096000000004</v>
      </c>
      <c r="Y292" s="5">
        <f t="shared" si="58"/>
        <v>-9.9883900000000008</v>
      </c>
      <c r="Z292" s="90">
        <f t="shared" si="59"/>
        <v>-10.179436000000001</v>
      </c>
      <c r="AB292" s="90"/>
    </row>
    <row r="293" spans="2:28" x14ac:dyDescent="0.25">
      <c r="B293">
        <v>21664510000</v>
      </c>
      <c r="C293">
        <v>-5.0000781999999999</v>
      </c>
      <c r="E293">
        <v>47480000000</v>
      </c>
      <c r="F293">
        <v>-6.8466120000000004</v>
      </c>
      <c r="H293" s="5">
        <f t="shared" si="50"/>
        <v>53.88</v>
      </c>
      <c r="I293" s="5">
        <f t="shared" si="51"/>
        <v>-7.0196242</v>
      </c>
      <c r="J293" s="5">
        <f t="shared" si="52"/>
        <v>-7.1176785999999996</v>
      </c>
      <c r="K293" s="5">
        <f t="shared" si="53"/>
        <v>-7.3806491000000003</v>
      </c>
      <c r="L293" s="90">
        <f t="shared" si="54"/>
        <v>-8.4684200000000001</v>
      </c>
      <c r="N293" s="90"/>
      <c r="P293">
        <v>21664510000</v>
      </c>
      <c r="Q293">
        <v>-5.806025</v>
      </c>
      <c r="S293">
        <v>47480000000</v>
      </c>
      <c r="T293">
        <v>-8.1492547999999996</v>
      </c>
      <c r="V293" s="5">
        <f t="shared" si="55"/>
        <v>53.88</v>
      </c>
      <c r="W293" s="5">
        <f t="shared" si="56"/>
        <v>-9.8767852999999999</v>
      </c>
      <c r="X293" s="5">
        <f t="shared" si="57"/>
        <v>-9.8991146000000008</v>
      </c>
      <c r="Y293" s="5">
        <f t="shared" si="58"/>
        <v>-9.9813518999999999</v>
      </c>
      <c r="Z293" s="90">
        <f t="shared" si="59"/>
        <v>-10.161612999999999</v>
      </c>
      <c r="AB293" s="90"/>
    </row>
    <row r="294" spans="2:28" x14ac:dyDescent="0.25">
      <c r="B294">
        <v>21814055000</v>
      </c>
      <c r="C294">
        <v>-5.0402541000000003</v>
      </c>
      <c r="E294">
        <v>47640000000</v>
      </c>
      <c r="F294">
        <v>-6.9237232000000004</v>
      </c>
      <c r="H294" s="5">
        <f t="shared" si="50"/>
        <v>54.04</v>
      </c>
      <c r="I294" s="5">
        <f t="shared" si="51"/>
        <v>-6.9892501999999999</v>
      </c>
      <c r="J294" s="5">
        <f t="shared" si="52"/>
        <v>-7.0730671999999997</v>
      </c>
      <c r="K294" s="5">
        <f t="shared" si="53"/>
        <v>-7.2945924</v>
      </c>
      <c r="L294" s="90">
        <f t="shared" si="54"/>
        <v>-8.0709952999999999</v>
      </c>
      <c r="N294" s="90"/>
      <c r="P294">
        <v>21814055000</v>
      </c>
      <c r="Q294">
        <v>-5.8272637999999999</v>
      </c>
      <c r="S294">
        <v>47640000000</v>
      </c>
      <c r="T294">
        <v>-8.2628765000000008</v>
      </c>
      <c r="V294" s="5">
        <f t="shared" si="55"/>
        <v>54.04</v>
      </c>
      <c r="W294" s="5">
        <f t="shared" si="56"/>
        <v>-9.8930167999999998</v>
      </c>
      <c r="X294" s="5">
        <f t="shared" si="57"/>
        <v>-9.9241238000000003</v>
      </c>
      <c r="Y294" s="5">
        <f t="shared" si="58"/>
        <v>-10.003080000000001</v>
      </c>
      <c r="Z294" s="90">
        <f t="shared" si="59"/>
        <v>-10.166442</v>
      </c>
      <c r="AB294" s="90"/>
    </row>
    <row r="295" spans="2:28" x14ac:dyDescent="0.25">
      <c r="B295">
        <v>21963600000</v>
      </c>
      <c r="C295">
        <v>-5.0712460999999998</v>
      </c>
      <c r="E295">
        <v>47800000000</v>
      </c>
      <c r="F295">
        <v>-7.0296640000000004</v>
      </c>
      <c r="H295" s="5">
        <f t="shared" si="50"/>
        <v>54.2</v>
      </c>
      <c r="I295" s="5">
        <f t="shared" si="51"/>
        <v>-6.9688977999999997</v>
      </c>
      <c r="J295" s="5">
        <f t="shared" si="52"/>
        <v>-7.0237217000000003</v>
      </c>
      <c r="K295" s="5">
        <f t="shared" si="53"/>
        <v>-7.2263245999999999</v>
      </c>
      <c r="L295" s="90">
        <f t="shared" si="54"/>
        <v>-7.8532915000000001</v>
      </c>
      <c r="N295" s="90"/>
      <c r="P295">
        <v>21963600000</v>
      </c>
      <c r="Q295">
        <v>-5.8628659000000001</v>
      </c>
      <c r="S295">
        <v>47800000000</v>
      </c>
      <c r="T295">
        <v>-8.3640118000000001</v>
      </c>
      <c r="V295" s="5">
        <f t="shared" si="55"/>
        <v>54.2</v>
      </c>
      <c r="W295" s="5">
        <f t="shared" si="56"/>
        <v>-9.9055938999999995</v>
      </c>
      <c r="X295" s="5">
        <f t="shared" si="57"/>
        <v>-9.9371357000000007</v>
      </c>
      <c r="Y295" s="5">
        <f t="shared" si="58"/>
        <v>-10.000427</v>
      </c>
      <c r="Z295" s="90">
        <f t="shared" si="59"/>
        <v>-10.176328</v>
      </c>
      <c r="AB295" s="90"/>
    </row>
    <row r="296" spans="2:28" x14ac:dyDescent="0.25">
      <c r="B296">
        <v>22113145000</v>
      </c>
      <c r="C296">
        <v>-5.1141342999999999</v>
      </c>
      <c r="E296">
        <v>47960000000</v>
      </c>
      <c r="F296">
        <v>-7.1180405999999996</v>
      </c>
      <c r="H296" s="5">
        <f t="shared" si="50"/>
        <v>54.36</v>
      </c>
      <c r="I296" s="5">
        <f t="shared" si="51"/>
        <v>-6.9501438000000002</v>
      </c>
      <c r="J296" s="5">
        <f t="shared" si="52"/>
        <v>-7.0044712999999996</v>
      </c>
      <c r="K296" s="5">
        <f t="shared" si="53"/>
        <v>-7.1858506000000002</v>
      </c>
      <c r="L296" s="90">
        <f t="shared" si="54"/>
        <v>-7.8011135999999999</v>
      </c>
      <c r="N296" s="90"/>
      <c r="P296">
        <v>22113145000</v>
      </c>
      <c r="Q296">
        <v>-5.9065833000000003</v>
      </c>
      <c r="S296">
        <v>47960000000</v>
      </c>
      <c r="T296">
        <v>-8.4582414999999997</v>
      </c>
      <c r="V296" s="5">
        <f t="shared" si="55"/>
        <v>54.36</v>
      </c>
      <c r="W296" s="5">
        <f t="shared" si="56"/>
        <v>-9.9193335000000005</v>
      </c>
      <c r="X296" s="5">
        <f t="shared" si="57"/>
        <v>-9.9550590999999997</v>
      </c>
      <c r="Y296" s="5">
        <f t="shared" si="58"/>
        <v>-10.025681000000001</v>
      </c>
      <c r="Z296" s="90">
        <f t="shared" si="59"/>
        <v>-10.199453999999999</v>
      </c>
      <c r="AB296" s="90"/>
    </row>
    <row r="297" spans="2:28" x14ac:dyDescent="0.25">
      <c r="B297">
        <v>22262690000</v>
      </c>
      <c r="C297">
        <v>-5.1350293000000002</v>
      </c>
      <c r="E297">
        <v>48120000000</v>
      </c>
      <c r="F297">
        <v>-7.2183498999999998</v>
      </c>
      <c r="H297" s="5">
        <f t="shared" si="50"/>
        <v>54.52</v>
      </c>
      <c r="I297" s="5">
        <f t="shared" si="51"/>
        <v>-6.9218301999999996</v>
      </c>
      <c r="J297" s="5">
        <f t="shared" si="52"/>
        <v>-6.9903792999999999</v>
      </c>
      <c r="K297" s="5">
        <f t="shared" si="53"/>
        <v>-7.1842822999999996</v>
      </c>
      <c r="L297" s="90">
        <f t="shared" si="54"/>
        <v>-7.7871408000000004</v>
      </c>
      <c r="N297" s="90"/>
      <c r="P297">
        <v>22262690000</v>
      </c>
      <c r="Q297">
        <v>-5.9379549000000003</v>
      </c>
      <c r="S297">
        <v>48120000000</v>
      </c>
      <c r="T297">
        <v>-8.5493945999999994</v>
      </c>
      <c r="V297" s="5">
        <f t="shared" si="55"/>
        <v>54.52</v>
      </c>
      <c r="W297" s="5">
        <f t="shared" si="56"/>
        <v>-9.9387626999999998</v>
      </c>
      <c r="X297" s="5">
        <f t="shared" si="57"/>
        <v>-9.9708089999999991</v>
      </c>
      <c r="Y297" s="5">
        <f t="shared" si="58"/>
        <v>-10.03641</v>
      </c>
      <c r="Z297" s="90">
        <f t="shared" si="59"/>
        <v>-10.208755999999999</v>
      </c>
      <c r="AB297" s="90"/>
    </row>
    <row r="298" spans="2:28" x14ac:dyDescent="0.25">
      <c r="B298">
        <v>22412235000</v>
      </c>
      <c r="C298">
        <v>-5.1340842000000002</v>
      </c>
      <c r="E298">
        <v>48280000000</v>
      </c>
      <c r="F298">
        <v>-7.2994323000000003</v>
      </c>
      <c r="H298" s="5">
        <f t="shared" si="50"/>
        <v>54.68</v>
      </c>
      <c r="I298" s="5">
        <f t="shared" si="51"/>
        <v>-6.9058785</v>
      </c>
      <c r="J298" s="5">
        <f t="shared" si="52"/>
        <v>-6.9755621000000003</v>
      </c>
      <c r="K298" s="5">
        <f t="shared" si="53"/>
        <v>-7.1699457000000004</v>
      </c>
      <c r="L298" s="90">
        <f t="shared" si="54"/>
        <v>-7.8923534999999996</v>
      </c>
      <c r="N298" s="90"/>
      <c r="P298">
        <v>22412235000</v>
      </c>
      <c r="Q298">
        <v>-5.9821973000000002</v>
      </c>
      <c r="S298">
        <v>48280000000</v>
      </c>
      <c r="T298">
        <v>-8.6481961999999992</v>
      </c>
      <c r="V298" s="5">
        <f t="shared" si="55"/>
        <v>54.68</v>
      </c>
      <c r="W298" s="5">
        <f t="shared" si="56"/>
        <v>-9.9574862</v>
      </c>
      <c r="X298" s="5">
        <f t="shared" si="57"/>
        <v>-9.9756680000000006</v>
      </c>
      <c r="Y298" s="5">
        <f t="shared" si="58"/>
        <v>-10.055415999999999</v>
      </c>
      <c r="Z298" s="90">
        <f t="shared" si="59"/>
        <v>-10.207603000000001</v>
      </c>
      <c r="AB298" s="90"/>
    </row>
    <row r="299" spans="2:28" x14ac:dyDescent="0.25">
      <c r="B299">
        <v>22561780000</v>
      </c>
      <c r="C299">
        <v>-5.1340132000000001</v>
      </c>
      <c r="E299">
        <v>48440000000</v>
      </c>
      <c r="F299">
        <v>-7.4127945999999998</v>
      </c>
      <c r="H299" s="5">
        <f t="shared" si="50"/>
        <v>54.84</v>
      </c>
      <c r="I299" s="5">
        <f t="shared" si="51"/>
        <v>-6.8852015</v>
      </c>
      <c r="J299" s="5">
        <f t="shared" si="52"/>
        <v>-6.9534434999999997</v>
      </c>
      <c r="K299" s="5">
        <f t="shared" si="53"/>
        <v>-7.1791482000000002</v>
      </c>
      <c r="L299" s="90">
        <f t="shared" si="54"/>
        <v>-8.1038817999999999</v>
      </c>
      <c r="N299" s="90"/>
      <c r="P299">
        <v>22561780000</v>
      </c>
      <c r="Q299">
        <v>-5.9995364999999996</v>
      </c>
      <c r="S299">
        <v>48440000000</v>
      </c>
      <c r="T299">
        <v>-8.7516327</v>
      </c>
      <c r="V299" s="5">
        <f t="shared" si="55"/>
        <v>54.84</v>
      </c>
      <c r="W299" s="5">
        <f t="shared" si="56"/>
        <v>-9.9691401000000006</v>
      </c>
      <c r="X299" s="5">
        <f t="shared" si="57"/>
        <v>-9.9946842</v>
      </c>
      <c r="Y299" s="5">
        <f t="shared" si="58"/>
        <v>-10.065512</v>
      </c>
      <c r="Z299" s="90">
        <f t="shared" si="59"/>
        <v>-10.235329999999999</v>
      </c>
      <c r="AB299" s="90"/>
    </row>
    <row r="300" spans="2:28" x14ac:dyDescent="0.25">
      <c r="B300">
        <v>22711325000</v>
      </c>
      <c r="C300">
        <v>-5.1029061999999996</v>
      </c>
      <c r="E300">
        <v>48600000000</v>
      </c>
      <c r="F300">
        <v>-7.4832554</v>
      </c>
      <c r="H300" s="5">
        <f t="shared" si="50"/>
        <v>55</v>
      </c>
      <c r="I300" s="5">
        <f t="shared" si="51"/>
        <v>-6.8721899999999998</v>
      </c>
      <c r="J300" s="5">
        <f t="shared" si="52"/>
        <v>-6.9401678999999996</v>
      </c>
      <c r="K300" s="5">
        <f t="shared" si="53"/>
        <v>-7.2049941999999998</v>
      </c>
      <c r="L300" s="90">
        <f t="shared" si="54"/>
        <v>-8.4737910999999997</v>
      </c>
      <c r="N300" s="90"/>
      <c r="P300">
        <v>22711325000</v>
      </c>
      <c r="Q300">
        <v>-6.0398582999999997</v>
      </c>
      <c r="S300">
        <v>48600000000</v>
      </c>
      <c r="T300">
        <v>-8.8519831</v>
      </c>
      <c r="V300" s="5">
        <f t="shared" si="55"/>
        <v>55</v>
      </c>
      <c r="W300" s="5">
        <f t="shared" si="56"/>
        <v>-9.9849452999999997</v>
      </c>
      <c r="X300" s="5">
        <f t="shared" si="57"/>
        <v>-10.005579000000001</v>
      </c>
      <c r="Y300" s="5">
        <f t="shared" si="58"/>
        <v>-10.076763</v>
      </c>
      <c r="Z300" s="90">
        <f t="shared" si="59"/>
        <v>-10.269952999999999</v>
      </c>
      <c r="AB300" s="90"/>
    </row>
    <row r="301" spans="2:28" x14ac:dyDescent="0.25">
      <c r="B301">
        <v>22860870000</v>
      </c>
      <c r="C301">
        <v>-5.0725856</v>
      </c>
      <c r="E301">
        <v>48760000000</v>
      </c>
      <c r="F301">
        <v>-7.5741605999999999</v>
      </c>
      <c r="H301" s="5">
        <f t="shared" si="50"/>
        <v>55.16</v>
      </c>
      <c r="I301" s="5">
        <f t="shared" si="51"/>
        <v>-6.8572692999999996</v>
      </c>
      <c r="J301" s="5">
        <f t="shared" si="52"/>
        <v>-6.9315509999999998</v>
      </c>
      <c r="K301" s="5">
        <f t="shared" si="53"/>
        <v>-7.2661756999999998</v>
      </c>
      <c r="L301" s="90">
        <f t="shared" si="54"/>
        <v>-9.0166254000000006</v>
      </c>
      <c r="N301" s="90"/>
      <c r="P301">
        <v>22860870000</v>
      </c>
      <c r="Q301">
        <v>-6.0372418999999997</v>
      </c>
      <c r="S301">
        <v>48760000000</v>
      </c>
      <c r="T301">
        <v>-8.9477843999999997</v>
      </c>
      <c r="V301" s="5">
        <f t="shared" si="55"/>
        <v>55.16</v>
      </c>
      <c r="W301" s="5">
        <f t="shared" si="56"/>
        <v>-10.009245999999999</v>
      </c>
      <c r="X301" s="5">
        <f t="shared" si="57"/>
        <v>-10.033462999999999</v>
      </c>
      <c r="Y301" s="5">
        <f t="shared" si="58"/>
        <v>-10.093845999999999</v>
      </c>
      <c r="Z301" s="90">
        <f t="shared" si="59"/>
        <v>-10.319138000000001</v>
      </c>
      <c r="AB301" s="90"/>
    </row>
    <row r="302" spans="2:28" x14ac:dyDescent="0.25">
      <c r="B302">
        <v>23010415000</v>
      </c>
      <c r="C302">
        <v>-5.0327147999999999</v>
      </c>
      <c r="E302">
        <v>48920000000</v>
      </c>
      <c r="F302">
        <v>-7.6154814000000002</v>
      </c>
      <c r="H302" s="5">
        <f t="shared" si="50"/>
        <v>55.32</v>
      </c>
      <c r="I302" s="5">
        <f t="shared" si="51"/>
        <v>-6.8557304999999999</v>
      </c>
      <c r="J302" s="5">
        <f t="shared" si="52"/>
        <v>-6.9451704000000003</v>
      </c>
      <c r="K302" s="5">
        <f t="shared" si="53"/>
        <v>-7.3395657999999999</v>
      </c>
      <c r="L302" s="90">
        <f t="shared" si="54"/>
        <v>-9.7680941000000008</v>
      </c>
      <c r="N302" s="90"/>
      <c r="P302">
        <v>23010415000</v>
      </c>
      <c r="Q302">
        <v>-6.0507092</v>
      </c>
      <c r="S302">
        <v>48920000000</v>
      </c>
      <c r="T302">
        <v>-9.0342245000000005</v>
      </c>
      <c r="V302" s="5">
        <f t="shared" si="55"/>
        <v>55.32</v>
      </c>
      <c r="W302" s="5">
        <f t="shared" si="56"/>
        <v>-10.029036</v>
      </c>
      <c r="X302" s="5">
        <f t="shared" si="57"/>
        <v>-10.053827999999999</v>
      </c>
      <c r="Y302" s="5">
        <f t="shared" si="58"/>
        <v>-10.109603</v>
      </c>
      <c r="Z302" s="90">
        <f t="shared" si="59"/>
        <v>-10.336028000000001</v>
      </c>
      <c r="AB302" s="90"/>
    </row>
    <row r="303" spans="2:28" x14ac:dyDescent="0.25">
      <c r="B303">
        <v>23159960000</v>
      </c>
      <c r="C303">
        <v>-4.9933553000000002</v>
      </c>
      <c r="E303">
        <v>49080000000</v>
      </c>
      <c r="F303">
        <v>-7.6812104999999997</v>
      </c>
      <c r="H303" s="5">
        <f t="shared" si="50"/>
        <v>55.48</v>
      </c>
      <c r="I303" s="5">
        <f t="shared" si="51"/>
        <v>-6.8473138999999996</v>
      </c>
      <c r="J303" s="5">
        <f t="shared" si="52"/>
        <v>-6.9436296999999998</v>
      </c>
      <c r="K303" s="5">
        <f t="shared" si="53"/>
        <v>-7.4085760000000001</v>
      </c>
      <c r="L303" s="90">
        <f t="shared" si="54"/>
        <v>-10.706974000000001</v>
      </c>
      <c r="N303" s="90"/>
      <c r="P303">
        <v>23159960000</v>
      </c>
      <c r="Q303">
        <v>-6.0583824999999996</v>
      </c>
      <c r="S303">
        <v>49080000000</v>
      </c>
      <c r="T303">
        <v>-9.1121482999999994</v>
      </c>
      <c r="V303" s="5">
        <f t="shared" si="55"/>
        <v>55.48</v>
      </c>
      <c r="W303" s="5">
        <f t="shared" si="56"/>
        <v>-10.052455</v>
      </c>
      <c r="X303" s="5">
        <f t="shared" si="57"/>
        <v>-10.079433</v>
      </c>
      <c r="Y303" s="5">
        <f t="shared" si="58"/>
        <v>-10.144463</v>
      </c>
      <c r="Z303" s="90">
        <f t="shared" si="59"/>
        <v>-10.347923</v>
      </c>
      <c r="AB303" s="90"/>
    </row>
    <row r="304" spans="2:28" x14ac:dyDescent="0.25">
      <c r="B304">
        <v>23309505000</v>
      </c>
      <c r="C304">
        <v>-4.9663643999999998</v>
      </c>
      <c r="E304">
        <v>49240000000</v>
      </c>
      <c r="F304">
        <v>-7.7118539999999998</v>
      </c>
      <c r="H304" s="5">
        <f t="shared" si="50"/>
        <v>55.64</v>
      </c>
      <c r="I304" s="5">
        <f t="shared" si="51"/>
        <v>-6.8480268000000004</v>
      </c>
      <c r="J304" s="5">
        <f t="shared" si="52"/>
        <v>-6.9601997999999998</v>
      </c>
      <c r="K304" s="5">
        <f t="shared" si="53"/>
        <v>-7.4720306000000001</v>
      </c>
      <c r="L304" s="90">
        <f t="shared" si="54"/>
        <v>-11.751987</v>
      </c>
      <c r="N304" s="90"/>
      <c r="P304">
        <v>23309505000</v>
      </c>
      <c r="Q304">
        <v>-6.0384684000000002</v>
      </c>
      <c r="S304">
        <v>49240000000</v>
      </c>
      <c r="T304">
        <v>-9.1979628000000009</v>
      </c>
      <c r="V304" s="5">
        <f t="shared" si="55"/>
        <v>55.64</v>
      </c>
      <c r="W304" s="5">
        <f t="shared" si="56"/>
        <v>-10.075792</v>
      </c>
      <c r="X304" s="5">
        <f t="shared" si="57"/>
        <v>-10.098364</v>
      </c>
      <c r="Y304" s="5">
        <f t="shared" si="58"/>
        <v>-10.170012</v>
      </c>
      <c r="Z304" s="90">
        <f t="shared" si="59"/>
        <v>-10.358231999999999</v>
      </c>
      <c r="AB304" s="90"/>
    </row>
    <row r="305" spans="2:28" x14ac:dyDescent="0.25">
      <c r="B305">
        <v>23459050000</v>
      </c>
      <c r="C305">
        <v>-4.9169602000000001</v>
      </c>
      <c r="E305">
        <v>49400000000</v>
      </c>
      <c r="F305">
        <v>-7.7442907999999999</v>
      </c>
      <c r="H305" s="5">
        <f t="shared" si="50"/>
        <v>55.8</v>
      </c>
      <c r="I305" s="5">
        <f t="shared" si="51"/>
        <v>-6.8340936000000001</v>
      </c>
      <c r="J305" s="5">
        <f t="shared" si="52"/>
        <v>-6.9332203999999997</v>
      </c>
      <c r="K305" s="5">
        <f t="shared" si="53"/>
        <v>-7.5183195999999999</v>
      </c>
      <c r="L305" s="90">
        <f t="shared" si="54"/>
        <v>-12.609757</v>
      </c>
      <c r="N305" s="90"/>
      <c r="P305">
        <v>23459050000</v>
      </c>
      <c r="Q305">
        <v>-6.0293673999999999</v>
      </c>
      <c r="S305">
        <v>49400000000</v>
      </c>
      <c r="T305">
        <v>-9.2761888999999993</v>
      </c>
      <c r="V305" s="5">
        <f t="shared" si="55"/>
        <v>55.8</v>
      </c>
      <c r="W305" s="5">
        <f t="shared" si="56"/>
        <v>-10.098646</v>
      </c>
      <c r="X305" s="5">
        <f t="shared" si="57"/>
        <v>-10.1027</v>
      </c>
      <c r="Y305" s="5">
        <f t="shared" si="58"/>
        <v>-10.189137000000001</v>
      </c>
      <c r="Z305" s="90">
        <f t="shared" si="59"/>
        <v>-10.374825</v>
      </c>
      <c r="AB305" s="90"/>
    </row>
    <row r="306" spans="2:28" x14ac:dyDescent="0.25">
      <c r="B306">
        <v>23608595000</v>
      </c>
      <c r="C306">
        <v>-4.9147577</v>
      </c>
      <c r="E306">
        <v>49560000000</v>
      </c>
      <c r="F306">
        <v>-7.7489737999999999</v>
      </c>
      <c r="H306" s="5">
        <f t="shared" si="50"/>
        <v>55.96</v>
      </c>
      <c r="I306" s="5">
        <f t="shared" si="51"/>
        <v>-6.8203740000000002</v>
      </c>
      <c r="J306" s="5">
        <f t="shared" si="52"/>
        <v>-6.9340419999999998</v>
      </c>
      <c r="K306" s="5">
        <f t="shared" si="53"/>
        <v>-7.5384574000000004</v>
      </c>
      <c r="L306" s="90">
        <f t="shared" si="54"/>
        <v>-13.126125</v>
      </c>
      <c r="N306" s="90"/>
      <c r="P306">
        <v>23608595000</v>
      </c>
      <c r="Q306">
        <v>-5.9600977999999998</v>
      </c>
      <c r="S306">
        <v>49560000000</v>
      </c>
      <c r="T306">
        <v>-9.3534354999999998</v>
      </c>
      <c r="V306" s="5">
        <f t="shared" si="55"/>
        <v>55.96</v>
      </c>
      <c r="W306" s="5">
        <f t="shared" si="56"/>
        <v>-10.111514</v>
      </c>
      <c r="X306" s="5">
        <f t="shared" si="57"/>
        <v>-10.117285000000001</v>
      </c>
      <c r="Y306" s="5">
        <f t="shared" si="58"/>
        <v>-10.180021999999999</v>
      </c>
      <c r="Z306" s="90">
        <f t="shared" si="59"/>
        <v>-10.364793000000001</v>
      </c>
      <c r="AB306" s="90"/>
    </row>
    <row r="307" spans="2:28" x14ac:dyDescent="0.25">
      <c r="B307">
        <v>23758140000</v>
      </c>
      <c r="C307">
        <v>-4.9096184000000003</v>
      </c>
      <c r="E307">
        <v>49720000000</v>
      </c>
      <c r="F307">
        <v>-7.7696724000000001</v>
      </c>
      <c r="H307" s="5">
        <f t="shared" si="50"/>
        <v>56.12</v>
      </c>
      <c r="I307" s="5">
        <f t="shared" si="51"/>
        <v>-6.7965298000000001</v>
      </c>
      <c r="J307" s="5">
        <f t="shared" si="52"/>
        <v>-6.9142837999999998</v>
      </c>
      <c r="K307" s="5">
        <f t="shared" si="53"/>
        <v>-7.5360594000000001</v>
      </c>
      <c r="L307" s="90">
        <f t="shared" si="54"/>
        <v>-13.173301</v>
      </c>
      <c r="N307" s="90"/>
      <c r="P307">
        <v>23758140000</v>
      </c>
      <c r="Q307">
        <v>-5.9556126999999996</v>
      </c>
      <c r="S307">
        <v>49720000000</v>
      </c>
      <c r="T307">
        <v>-9.4177941999999994</v>
      </c>
      <c r="V307" s="5">
        <f t="shared" si="55"/>
        <v>56.12</v>
      </c>
      <c r="W307" s="5">
        <f t="shared" si="56"/>
        <v>-10.121819</v>
      </c>
      <c r="X307" s="5">
        <f t="shared" si="57"/>
        <v>-10.119267000000001</v>
      </c>
      <c r="Y307" s="5">
        <f t="shared" si="58"/>
        <v>-10.182240999999999</v>
      </c>
      <c r="Z307" s="90">
        <f t="shared" si="59"/>
        <v>-10.351027</v>
      </c>
      <c r="AB307" s="90"/>
    </row>
    <row r="308" spans="2:28" x14ac:dyDescent="0.25">
      <c r="B308">
        <v>23907685000</v>
      </c>
      <c r="C308">
        <v>-4.9347443999999996</v>
      </c>
      <c r="E308">
        <v>49880000000</v>
      </c>
      <c r="F308">
        <v>-7.7676930000000004</v>
      </c>
      <c r="H308" s="5">
        <f t="shared" si="50"/>
        <v>56.28</v>
      </c>
      <c r="I308" s="5">
        <f t="shared" si="51"/>
        <v>-6.7832518000000004</v>
      </c>
      <c r="J308" s="5">
        <f t="shared" si="52"/>
        <v>-6.9096092999999996</v>
      </c>
      <c r="K308" s="5">
        <f t="shared" si="53"/>
        <v>-7.4928656</v>
      </c>
      <c r="L308" s="90">
        <f t="shared" si="54"/>
        <v>-12.822145000000001</v>
      </c>
      <c r="N308" s="90"/>
      <c r="P308">
        <v>23907685000</v>
      </c>
      <c r="Q308">
        <v>-5.9072433000000002</v>
      </c>
      <c r="S308">
        <v>49880000000</v>
      </c>
      <c r="T308">
        <v>-9.4832467999999999</v>
      </c>
      <c r="V308" s="5">
        <f t="shared" si="55"/>
        <v>56.28</v>
      </c>
      <c r="W308" s="5">
        <f t="shared" si="56"/>
        <v>-10.122785</v>
      </c>
      <c r="X308" s="5">
        <f t="shared" si="57"/>
        <v>-10.124497</v>
      </c>
      <c r="Y308" s="5">
        <f t="shared" si="58"/>
        <v>-10.180680000000001</v>
      </c>
      <c r="Z308" s="90">
        <f t="shared" si="59"/>
        <v>-10.327336000000001</v>
      </c>
      <c r="AB308" s="90"/>
    </row>
    <row r="309" spans="2:28" x14ac:dyDescent="0.25">
      <c r="B309">
        <v>24057230000</v>
      </c>
      <c r="C309">
        <v>-4.9708815</v>
      </c>
      <c r="E309">
        <v>50040000000</v>
      </c>
      <c r="F309">
        <v>-7.7645621</v>
      </c>
      <c r="H309" s="5">
        <f t="shared" si="50"/>
        <v>56.44</v>
      </c>
      <c r="I309" s="5">
        <f t="shared" si="51"/>
        <v>-6.7584118999999996</v>
      </c>
      <c r="J309" s="5">
        <f t="shared" si="52"/>
        <v>-6.8898950000000001</v>
      </c>
      <c r="K309" s="5">
        <f t="shared" si="53"/>
        <v>-7.4199866999999999</v>
      </c>
      <c r="L309" s="90">
        <f t="shared" si="54"/>
        <v>-11.921569</v>
      </c>
      <c r="N309" s="90"/>
      <c r="P309">
        <v>24057230000</v>
      </c>
      <c r="Q309">
        <v>-5.9269657000000002</v>
      </c>
      <c r="S309">
        <v>50040000000</v>
      </c>
      <c r="T309">
        <v>-9.5131083000000007</v>
      </c>
      <c r="V309" s="5">
        <f t="shared" si="55"/>
        <v>56.44</v>
      </c>
      <c r="W309" s="5">
        <f t="shared" si="56"/>
        <v>-10.113324</v>
      </c>
      <c r="X309" s="5">
        <f t="shared" si="57"/>
        <v>-10.109114</v>
      </c>
      <c r="Y309" s="5">
        <f t="shared" si="58"/>
        <v>-10.182316</v>
      </c>
      <c r="Z309" s="90">
        <f t="shared" si="59"/>
        <v>-10.320366</v>
      </c>
      <c r="AB309" s="90"/>
    </row>
    <row r="310" spans="2:28" x14ac:dyDescent="0.25">
      <c r="B310">
        <v>24206775000</v>
      </c>
      <c r="C310">
        <v>-5.0594334999999999</v>
      </c>
      <c r="E310">
        <v>50200000000</v>
      </c>
      <c r="F310">
        <v>-7.7246474999999997</v>
      </c>
      <c r="H310" s="5">
        <f t="shared" si="50"/>
        <v>56.6</v>
      </c>
      <c r="I310" s="5">
        <f t="shared" si="51"/>
        <v>-6.7306036999999996</v>
      </c>
      <c r="J310" s="5">
        <f t="shared" si="52"/>
        <v>-6.8548856000000002</v>
      </c>
      <c r="K310" s="5">
        <f t="shared" si="53"/>
        <v>-7.3126258999999996</v>
      </c>
      <c r="L310" s="90">
        <f t="shared" si="54"/>
        <v>-10.752863</v>
      </c>
      <c r="N310" s="90"/>
      <c r="P310">
        <v>24206775000</v>
      </c>
      <c r="Q310">
        <v>-5.9637422999999998</v>
      </c>
      <c r="S310">
        <v>50200000000</v>
      </c>
      <c r="T310">
        <v>-9.5482130000000005</v>
      </c>
      <c r="V310" s="5">
        <f t="shared" si="55"/>
        <v>56.6</v>
      </c>
      <c r="W310" s="5">
        <f t="shared" si="56"/>
        <v>-10.098011</v>
      </c>
      <c r="X310" s="5">
        <f t="shared" si="57"/>
        <v>-10.097756</v>
      </c>
      <c r="Y310" s="5">
        <f t="shared" si="58"/>
        <v>-10.149495999999999</v>
      </c>
      <c r="Z310" s="90">
        <f t="shared" si="59"/>
        <v>-10.292358</v>
      </c>
      <c r="AB310" s="90"/>
    </row>
    <row r="311" spans="2:28" x14ac:dyDescent="0.25">
      <c r="B311">
        <v>24356320000</v>
      </c>
      <c r="C311">
        <v>-5.2632113</v>
      </c>
      <c r="E311">
        <v>50360000000</v>
      </c>
      <c r="F311">
        <v>-7.7058330000000002</v>
      </c>
      <c r="H311" s="5">
        <f t="shared" si="50"/>
        <v>56.76</v>
      </c>
      <c r="I311" s="5">
        <f t="shared" si="51"/>
        <v>-6.6973089999999997</v>
      </c>
      <c r="J311" s="5">
        <f t="shared" si="52"/>
        <v>-6.8008274999999996</v>
      </c>
      <c r="K311" s="5">
        <f t="shared" si="53"/>
        <v>-7.1793560999999997</v>
      </c>
      <c r="L311" s="90">
        <f t="shared" si="54"/>
        <v>-9.4871005999999998</v>
      </c>
      <c r="N311" s="90"/>
      <c r="P311">
        <v>24356320000</v>
      </c>
      <c r="Q311">
        <v>-6.1018825000000003</v>
      </c>
      <c r="S311">
        <v>50360000000</v>
      </c>
      <c r="T311">
        <v>-9.5893496999999996</v>
      </c>
      <c r="V311" s="5">
        <f t="shared" si="55"/>
        <v>56.76</v>
      </c>
      <c r="W311" s="5">
        <f t="shared" si="56"/>
        <v>-10.076449</v>
      </c>
      <c r="X311" s="5">
        <f t="shared" si="57"/>
        <v>-10.072531</v>
      </c>
      <c r="Y311" s="5">
        <f t="shared" si="58"/>
        <v>-10.114349000000001</v>
      </c>
      <c r="Z311" s="90">
        <f t="shared" si="59"/>
        <v>-10.259126</v>
      </c>
      <c r="AB311" s="90"/>
    </row>
    <row r="312" spans="2:28" x14ac:dyDescent="0.25">
      <c r="B312">
        <v>24505865000</v>
      </c>
      <c r="C312">
        <v>-5.6679529999999998</v>
      </c>
      <c r="E312">
        <v>50520000000</v>
      </c>
      <c r="F312">
        <v>-7.6755443000000003</v>
      </c>
      <c r="H312" s="5">
        <f t="shared" si="50"/>
        <v>56.92</v>
      </c>
      <c r="I312" s="5">
        <f t="shared" si="51"/>
        <v>-6.6771474</v>
      </c>
      <c r="J312" s="5">
        <f t="shared" si="52"/>
        <v>-6.7360616000000002</v>
      </c>
      <c r="K312" s="5">
        <f t="shared" si="53"/>
        <v>-7.0386157000000003</v>
      </c>
      <c r="L312" s="90">
        <f t="shared" si="54"/>
        <v>-8.5584745000000009</v>
      </c>
      <c r="N312" s="90"/>
      <c r="P312">
        <v>24505865000</v>
      </c>
      <c r="Q312">
        <v>-6.2688817999999999</v>
      </c>
      <c r="S312">
        <v>50520000000</v>
      </c>
      <c r="T312">
        <v>-9.6631136000000009</v>
      </c>
      <c r="V312" s="5">
        <f t="shared" si="55"/>
        <v>56.92</v>
      </c>
      <c r="W312" s="5">
        <f t="shared" si="56"/>
        <v>-10.044180000000001</v>
      </c>
      <c r="X312" s="5">
        <f t="shared" si="57"/>
        <v>-10.049048000000001</v>
      </c>
      <c r="Y312" s="5">
        <f t="shared" si="58"/>
        <v>-10.077228</v>
      </c>
      <c r="Z312" s="90">
        <f t="shared" si="59"/>
        <v>-10.218201000000001</v>
      </c>
      <c r="AB312" s="90"/>
    </row>
    <row r="313" spans="2:28" x14ac:dyDescent="0.25">
      <c r="B313">
        <v>24655410000</v>
      </c>
      <c r="C313">
        <v>-6.2026553</v>
      </c>
      <c r="E313">
        <v>50680000000</v>
      </c>
      <c r="F313">
        <v>-7.6683249</v>
      </c>
      <c r="H313" s="5">
        <f t="shared" si="50"/>
        <v>57.08</v>
      </c>
      <c r="I313" s="5">
        <f t="shared" si="51"/>
        <v>-6.6447630000000002</v>
      </c>
      <c r="J313" s="5">
        <f t="shared" si="52"/>
        <v>-6.6884389000000004</v>
      </c>
      <c r="K313" s="5">
        <f t="shared" si="53"/>
        <v>-6.9221190999999997</v>
      </c>
      <c r="L313" s="90">
        <f t="shared" si="54"/>
        <v>-7.8804439999999998</v>
      </c>
      <c r="N313" s="90"/>
      <c r="P313">
        <v>24655410000</v>
      </c>
      <c r="Q313">
        <v>-6.4851293999999999</v>
      </c>
      <c r="S313">
        <v>50680000000</v>
      </c>
      <c r="T313">
        <v>-9.7373218999999995</v>
      </c>
      <c r="V313" s="5">
        <f t="shared" si="55"/>
        <v>57.08</v>
      </c>
      <c r="W313" s="5">
        <f t="shared" si="56"/>
        <v>-10.003747000000001</v>
      </c>
      <c r="X313" s="5">
        <f t="shared" si="57"/>
        <v>-10.004189</v>
      </c>
      <c r="Y313" s="5">
        <f t="shared" si="58"/>
        <v>-10.057335</v>
      </c>
      <c r="Z313" s="90">
        <f t="shared" si="59"/>
        <v>-10.171367</v>
      </c>
      <c r="AB313" s="90"/>
    </row>
    <row r="314" spans="2:28" x14ac:dyDescent="0.25">
      <c r="B314">
        <v>24804955000</v>
      </c>
      <c r="C314">
        <v>-6.7588695999999997</v>
      </c>
      <c r="E314">
        <v>50840000000</v>
      </c>
      <c r="F314">
        <v>-7.6363944999999998</v>
      </c>
      <c r="H314" s="5">
        <f t="shared" si="50"/>
        <v>57.24</v>
      </c>
      <c r="I314" s="5">
        <f t="shared" si="51"/>
        <v>-6.6170225</v>
      </c>
      <c r="J314" s="5">
        <f t="shared" si="52"/>
        <v>-6.6649713999999998</v>
      </c>
      <c r="K314" s="5">
        <f t="shared" si="53"/>
        <v>-6.8425250000000002</v>
      </c>
      <c r="L314" s="90">
        <f t="shared" si="54"/>
        <v>-7.5051394</v>
      </c>
      <c r="N314" s="90"/>
      <c r="P314">
        <v>24804955000</v>
      </c>
      <c r="Q314">
        <v>-6.6442436999999996</v>
      </c>
      <c r="S314">
        <v>50840000000</v>
      </c>
      <c r="T314">
        <v>-9.7843579999999992</v>
      </c>
      <c r="V314" s="5">
        <f t="shared" si="55"/>
        <v>57.24</v>
      </c>
      <c r="W314" s="5">
        <f t="shared" si="56"/>
        <v>-9.9614077000000005</v>
      </c>
      <c r="X314" s="5">
        <f t="shared" si="57"/>
        <v>-9.9745168999999994</v>
      </c>
      <c r="Y314" s="5">
        <f t="shared" si="58"/>
        <v>-10.027934</v>
      </c>
      <c r="Z314" s="90">
        <f t="shared" si="59"/>
        <v>-10.136241</v>
      </c>
      <c r="AB314" s="90"/>
    </row>
    <row r="315" spans="2:28" x14ac:dyDescent="0.25">
      <c r="B315">
        <v>24954500000</v>
      </c>
      <c r="C315">
        <v>-7.1526151000000002</v>
      </c>
      <c r="E315">
        <v>51000000000</v>
      </c>
      <c r="F315">
        <v>-7.6139821999999997</v>
      </c>
      <c r="H315" s="5">
        <f t="shared" si="50"/>
        <v>57.4</v>
      </c>
      <c r="I315" s="5">
        <f t="shared" si="51"/>
        <v>-6.6065860000000001</v>
      </c>
      <c r="J315" s="5">
        <f t="shared" si="52"/>
        <v>-6.6219444000000003</v>
      </c>
      <c r="K315" s="5">
        <f t="shared" si="53"/>
        <v>-6.7814107000000003</v>
      </c>
      <c r="L315" s="90">
        <f t="shared" si="54"/>
        <v>-7.2684769999999999</v>
      </c>
      <c r="N315" s="90"/>
      <c r="P315">
        <v>24954500000</v>
      </c>
      <c r="Q315">
        <v>-6.7930149999999996</v>
      </c>
      <c r="S315">
        <v>51000000000</v>
      </c>
      <c r="T315">
        <v>-9.8317212999999999</v>
      </c>
      <c r="V315" s="5">
        <f t="shared" si="55"/>
        <v>57.4</v>
      </c>
      <c r="W315" s="5">
        <f t="shared" si="56"/>
        <v>-9.9107494000000003</v>
      </c>
      <c r="X315" s="5">
        <f t="shared" si="57"/>
        <v>-9.9230604000000007</v>
      </c>
      <c r="Y315" s="5">
        <f t="shared" si="58"/>
        <v>-9.9670114999999999</v>
      </c>
      <c r="Z315" s="90">
        <f t="shared" si="59"/>
        <v>-10.096805</v>
      </c>
      <c r="AB315" s="90"/>
    </row>
    <row r="316" spans="2:28" x14ac:dyDescent="0.25">
      <c r="B316">
        <v>25104045000</v>
      </c>
      <c r="C316">
        <v>-7.3596950000000003</v>
      </c>
      <c r="E316">
        <v>51160000000</v>
      </c>
      <c r="F316">
        <v>-7.5853915000000001</v>
      </c>
      <c r="H316" s="5">
        <f t="shared" si="50"/>
        <v>57.56</v>
      </c>
      <c r="I316" s="5">
        <f t="shared" si="51"/>
        <v>-6.5947456000000004</v>
      </c>
      <c r="J316" s="5">
        <f t="shared" si="52"/>
        <v>-6.6055726999999997</v>
      </c>
      <c r="K316" s="5">
        <f t="shared" si="53"/>
        <v>-6.7378787999999998</v>
      </c>
      <c r="L316" s="90">
        <f t="shared" si="54"/>
        <v>-7.1343249999999996</v>
      </c>
      <c r="N316" s="90"/>
      <c r="P316">
        <v>25104045000</v>
      </c>
      <c r="Q316">
        <v>-6.8843613000000001</v>
      </c>
      <c r="S316">
        <v>51160000000</v>
      </c>
      <c r="T316">
        <v>-9.8592691000000006</v>
      </c>
      <c r="V316" s="5">
        <f t="shared" si="55"/>
        <v>57.56</v>
      </c>
      <c r="W316" s="5">
        <f t="shared" si="56"/>
        <v>-9.8569306999999995</v>
      </c>
      <c r="X316" s="5">
        <f t="shared" si="57"/>
        <v>-9.8810710999999998</v>
      </c>
      <c r="Y316" s="5">
        <f t="shared" si="58"/>
        <v>-9.9165106000000005</v>
      </c>
      <c r="Z316" s="90">
        <f t="shared" si="59"/>
        <v>-10.05321</v>
      </c>
      <c r="AB316" s="90"/>
    </row>
    <row r="317" spans="2:28" x14ac:dyDescent="0.25">
      <c r="B317">
        <v>25253590000</v>
      </c>
      <c r="C317">
        <v>-7.3802947999999997</v>
      </c>
      <c r="E317">
        <v>51320000000</v>
      </c>
      <c r="F317">
        <v>-7.5638876000000002</v>
      </c>
      <c r="H317" s="5">
        <f t="shared" si="50"/>
        <v>57.72</v>
      </c>
      <c r="I317" s="5">
        <f t="shared" si="51"/>
        <v>-6.5838508999999998</v>
      </c>
      <c r="J317" s="5">
        <f t="shared" si="52"/>
        <v>-6.5855845999999998</v>
      </c>
      <c r="K317" s="5">
        <f t="shared" si="53"/>
        <v>-6.7129636000000001</v>
      </c>
      <c r="L317" s="90">
        <f t="shared" si="54"/>
        <v>-7.0389112999999996</v>
      </c>
      <c r="N317" s="90"/>
      <c r="P317">
        <v>25253590000</v>
      </c>
      <c r="Q317">
        <v>-6.9448151999999999</v>
      </c>
      <c r="S317">
        <v>51320000000</v>
      </c>
      <c r="T317">
        <v>-9.9019174999999997</v>
      </c>
      <c r="V317" s="5">
        <f t="shared" si="55"/>
        <v>57.72</v>
      </c>
      <c r="W317" s="5">
        <f t="shared" si="56"/>
        <v>-9.7938565999999998</v>
      </c>
      <c r="X317" s="5">
        <f t="shared" si="57"/>
        <v>-9.8085565999999993</v>
      </c>
      <c r="Y317" s="5">
        <f t="shared" si="58"/>
        <v>-9.8330421000000001</v>
      </c>
      <c r="Z317" s="90">
        <f t="shared" si="59"/>
        <v>-9.9963055000000001</v>
      </c>
      <c r="AB317" s="90"/>
    </row>
    <row r="318" spans="2:28" x14ac:dyDescent="0.25">
      <c r="B318">
        <v>25403135000</v>
      </c>
      <c r="C318">
        <v>-7.1362738999999999</v>
      </c>
      <c r="E318">
        <v>51480000000</v>
      </c>
      <c r="F318">
        <v>-7.5532197999999999</v>
      </c>
      <c r="H318" s="5">
        <f t="shared" si="50"/>
        <v>57.88</v>
      </c>
      <c r="I318" s="5">
        <f t="shared" si="51"/>
        <v>-6.5835990999999998</v>
      </c>
      <c r="J318" s="5">
        <f t="shared" si="52"/>
        <v>-6.5868311000000004</v>
      </c>
      <c r="K318" s="5">
        <f t="shared" si="53"/>
        <v>-6.7073526000000001</v>
      </c>
      <c r="L318" s="90">
        <f t="shared" si="54"/>
        <v>-7.0058955999999997</v>
      </c>
      <c r="N318" s="90"/>
      <c r="P318">
        <v>25403135000</v>
      </c>
      <c r="Q318">
        <v>-7.0409913</v>
      </c>
      <c r="S318">
        <v>51480000000</v>
      </c>
      <c r="T318">
        <v>-9.9308548000000005</v>
      </c>
      <c r="V318" s="5">
        <f t="shared" si="55"/>
        <v>57.88</v>
      </c>
      <c r="W318" s="5">
        <f t="shared" si="56"/>
        <v>-9.7411375000000007</v>
      </c>
      <c r="X318" s="5">
        <f t="shared" si="57"/>
        <v>-9.7462272999999993</v>
      </c>
      <c r="Y318" s="5">
        <f t="shared" si="58"/>
        <v>-9.7855758999999995</v>
      </c>
      <c r="Z318" s="90">
        <f t="shared" si="59"/>
        <v>-9.9392928999999999</v>
      </c>
      <c r="AB318" s="90"/>
    </row>
    <row r="319" spans="2:28" x14ac:dyDescent="0.25">
      <c r="B319">
        <v>25552680000</v>
      </c>
      <c r="C319">
        <v>-6.8215785000000002</v>
      </c>
      <c r="E319">
        <v>51640000000</v>
      </c>
      <c r="F319">
        <v>-7.5405458999999997</v>
      </c>
      <c r="H319" s="5">
        <f t="shared" si="50"/>
        <v>58.04</v>
      </c>
      <c r="I319" s="5">
        <f t="shared" si="51"/>
        <v>-6.5839337999999996</v>
      </c>
      <c r="J319" s="5">
        <f t="shared" si="52"/>
        <v>-6.5936222000000004</v>
      </c>
      <c r="K319" s="5">
        <f t="shared" si="53"/>
        <v>-6.7045341000000001</v>
      </c>
      <c r="L319" s="90">
        <f t="shared" si="54"/>
        <v>-7.0097684999999998</v>
      </c>
      <c r="N319" s="90"/>
      <c r="P319">
        <v>25552680000</v>
      </c>
      <c r="Q319">
        <v>-7.1495255999999996</v>
      </c>
      <c r="S319">
        <v>51640000000</v>
      </c>
      <c r="T319">
        <v>-9.9605683999999997</v>
      </c>
      <c r="V319" s="5">
        <f t="shared" si="55"/>
        <v>58.04</v>
      </c>
      <c r="W319" s="5">
        <f t="shared" si="56"/>
        <v>-9.6734466999999995</v>
      </c>
      <c r="X319" s="5">
        <f t="shared" si="57"/>
        <v>-9.6786241999999998</v>
      </c>
      <c r="Y319" s="5">
        <f t="shared" si="58"/>
        <v>-9.6964550000000003</v>
      </c>
      <c r="Z319" s="90">
        <f t="shared" si="59"/>
        <v>-9.8747577999999994</v>
      </c>
      <c r="AB319" s="90"/>
    </row>
    <row r="320" spans="2:28" x14ac:dyDescent="0.25">
      <c r="B320">
        <v>25702225000</v>
      </c>
      <c r="C320">
        <v>-6.4529085000000004</v>
      </c>
      <c r="E320">
        <v>51800000000</v>
      </c>
      <c r="F320">
        <v>-7.5288649000000003</v>
      </c>
      <c r="H320" s="5">
        <f t="shared" si="50"/>
        <v>58.2</v>
      </c>
      <c r="I320" s="5">
        <f t="shared" si="51"/>
        <v>-6.5946660000000001</v>
      </c>
      <c r="J320" s="5">
        <f t="shared" si="52"/>
        <v>-6.6055945999999999</v>
      </c>
      <c r="K320" s="5">
        <f t="shared" si="53"/>
        <v>-6.7057633000000001</v>
      </c>
      <c r="L320" s="90">
        <f t="shared" si="54"/>
        <v>-7.0095716000000001</v>
      </c>
      <c r="N320" s="90"/>
      <c r="P320">
        <v>25702225000</v>
      </c>
      <c r="Q320">
        <v>-7.3473186000000004</v>
      </c>
      <c r="S320">
        <v>51800000000</v>
      </c>
      <c r="T320">
        <v>-9.9714507999999995</v>
      </c>
      <c r="V320" s="5">
        <f t="shared" si="55"/>
        <v>58.2</v>
      </c>
      <c r="W320" s="5">
        <f t="shared" si="56"/>
        <v>-9.6061820999999998</v>
      </c>
      <c r="X320" s="5">
        <f t="shared" si="57"/>
        <v>-9.6086731000000007</v>
      </c>
      <c r="Y320" s="5">
        <f t="shared" si="58"/>
        <v>-9.6504030000000007</v>
      </c>
      <c r="Z320" s="90">
        <f t="shared" si="59"/>
        <v>-9.7997607999999996</v>
      </c>
      <c r="AB320" s="90"/>
    </row>
    <row r="321" spans="2:28" x14ac:dyDescent="0.25">
      <c r="B321">
        <v>25851770000</v>
      </c>
      <c r="C321">
        <v>-6.2592268000000004</v>
      </c>
      <c r="E321">
        <v>51960000000</v>
      </c>
      <c r="F321">
        <v>-7.5301561000000001</v>
      </c>
      <c r="H321" s="5">
        <f t="shared" si="50"/>
        <v>58.36</v>
      </c>
      <c r="I321" s="5">
        <f t="shared" si="51"/>
        <v>-6.6244144</v>
      </c>
      <c r="J321" s="5">
        <f t="shared" si="52"/>
        <v>-6.6310253000000001</v>
      </c>
      <c r="K321" s="5">
        <f t="shared" si="53"/>
        <v>-6.7201671999999997</v>
      </c>
      <c r="L321" s="90">
        <f t="shared" si="54"/>
        <v>-7.0269814000000004</v>
      </c>
      <c r="N321" s="90"/>
      <c r="P321">
        <v>25851770000</v>
      </c>
      <c r="Q321">
        <v>-7.4581584999999997</v>
      </c>
      <c r="S321">
        <v>51960000000</v>
      </c>
      <c r="T321">
        <v>-9.9771652</v>
      </c>
      <c r="V321" s="5">
        <f t="shared" si="55"/>
        <v>58.36</v>
      </c>
      <c r="W321" s="5">
        <f t="shared" si="56"/>
        <v>-9.5348624999999991</v>
      </c>
      <c r="X321" s="5">
        <f t="shared" si="57"/>
        <v>-9.5399016999999997</v>
      </c>
      <c r="Y321" s="5">
        <f t="shared" si="58"/>
        <v>-9.5645427999999999</v>
      </c>
      <c r="Z321" s="90">
        <f t="shared" si="59"/>
        <v>-9.7161712999999992</v>
      </c>
      <c r="AB321" s="90"/>
    </row>
    <row r="322" spans="2:28" x14ac:dyDescent="0.25">
      <c r="B322">
        <v>26001315000</v>
      </c>
      <c r="C322">
        <v>-6.0970978999999996</v>
      </c>
      <c r="E322">
        <v>52120000000</v>
      </c>
      <c r="F322">
        <v>-7.5213146000000002</v>
      </c>
      <c r="H322" s="5">
        <f t="shared" si="50"/>
        <v>58.52</v>
      </c>
      <c r="I322" s="5">
        <f t="shared" si="51"/>
        <v>-6.6544971000000004</v>
      </c>
      <c r="J322" s="5">
        <f t="shared" si="52"/>
        <v>-6.6582742000000001</v>
      </c>
      <c r="K322" s="5">
        <f t="shared" si="53"/>
        <v>-6.7457314000000004</v>
      </c>
      <c r="L322" s="90">
        <f t="shared" si="54"/>
        <v>-7.0535344999999996</v>
      </c>
      <c r="N322" s="90"/>
      <c r="P322">
        <v>26001315000</v>
      </c>
      <c r="Q322">
        <v>-7.5232935000000003</v>
      </c>
      <c r="S322">
        <v>52120000000</v>
      </c>
      <c r="T322">
        <v>-9.9577168999999994</v>
      </c>
      <c r="V322" s="5">
        <f t="shared" si="55"/>
        <v>58.52</v>
      </c>
      <c r="W322" s="5">
        <f t="shared" si="56"/>
        <v>-9.4700746999999996</v>
      </c>
      <c r="X322" s="5">
        <f t="shared" si="57"/>
        <v>-9.4611272999999994</v>
      </c>
      <c r="Y322" s="5">
        <f t="shared" si="58"/>
        <v>-9.5034808999999996</v>
      </c>
      <c r="Z322" s="90">
        <f t="shared" si="59"/>
        <v>-9.6447620000000001</v>
      </c>
      <c r="AB322" s="90"/>
    </row>
    <row r="323" spans="2:28" x14ac:dyDescent="0.25">
      <c r="B323">
        <v>26150860000</v>
      </c>
      <c r="C323">
        <v>-5.9850817000000003</v>
      </c>
      <c r="E323">
        <v>52280000000</v>
      </c>
      <c r="F323">
        <v>-7.5132785000000002</v>
      </c>
      <c r="H323" s="5">
        <f t="shared" si="50"/>
        <v>58.68</v>
      </c>
      <c r="I323" s="5">
        <f t="shared" si="51"/>
        <v>-6.6904925999999998</v>
      </c>
      <c r="J323" s="5">
        <f t="shared" si="52"/>
        <v>-6.7104406000000001</v>
      </c>
      <c r="K323" s="5">
        <f t="shared" si="53"/>
        <v>-6.7946</v>
      </c>
      <c r="L323" s="90">
        <f t="shared" si="54"/>
        <v>-7.1076139999999999</v>
      </c>
      <c r="N323" s="90"/>
      <c r="P323">
        <v>26150860000</v>
      </c>
      <c r="Q323">
        <v>-7.5515236999999997</v>
      </c>
      <c r="S323">
        <v>52280000000</v>
      </c>
      <c r="T323">
        <v>-9.9458503999999994</v>
      </c>
      <c r="V323" s="5">
        <f t="shared" si="55"/>
        <v>58.68</v>
      </c>
      <c r="W323" s="5">
        <f t="shared" si="56"/>
        <v>-9.3793488000000007</v>
      </c>
      <c r="X323" s="5">
        <f t="shared" si="57"/>
        <v>-9.3906641000000004</v>
      </c>
      <c r="Y323" s="5">
        <f t="shared" si="58"/>
        <v>-9.4193353999999996</v>
      </c>
      <c r="Z323" s="90">
        <f t="shared" si="59"/>
        <v>-9.5650996999999993</v>
      </c>
      <c r="AB323" s="90"/>
    </row>
    <row r="324" spans="2:28" x14ac:dyDescent="0.25">
      <c r="B324">
        <v>26300405000</v>
      </c>
      <c r="C324">
        <v>-5.8866367000000004</v>
      </c>
      <c r="E324">
        <v>52440000000</v>
      </c>
      <c r="F324">
        <v>-7.4876857000000001</v>
      </c>
      <c r="H324" s="5">
        <f t="shared" si="50"/>
        <v>58.84</v>
      </c>
      <c r="I324" s="5">
        <f t="shared" si="51"/>
        <v>-6.7445307000000003</v>
      </c>
      <c r="J324" s="5">
        <f t="shared" si="52"/>
        <v>-6.7519916999999996</v>
      </c>
      <c r="K324" s="5">
        <f t="shared" si="53"/>
        <v>-6.8429026999999998</v>
      </c>
      <c r="L324" s="90">
        <f t="shared" si="54"/>
        <v>-7.1607646999999996</v>
      </c>
      <c r="N324" s="90"/>
      <c r="P324">
        <v>26300405000</v>
      </c>
      <c r="Q324">
        <v>-7.6374396999999998</v>
      </c>
      <c r="S324">
        <v>52440000000</v>
      </c>
      <c r="T324">
        <v>-9.9356527000000003</v>
      </c>
      <c r="V324" s="5">
        <f t="shared" si="55"/>
        <v>58.84</v>
      </c>
      <c r="W324" s="5">
        <f t="shared" si="56"/>
        <v>-9.3122225000000007</v>
      </c>
      <c r="X324" s="5">
        <f t="shared" si="57"/>
        <v>-9.3038454000000002</v>
      </c>
      <c r="Y324" s="5">
        <f t="shared" si="58"/>
        <v>-9.3422097999999991</v>
      </c>
      <c r="Z324" s="90">
        <f t="shared" si="59"/>
        <v>-9.4761819999999997</v>
      </c>
      <c r="AB324" s="90"/>
    </row>
    <row r="325" spans="2:28" x14ac:dyDescent="0.25">
      <c r="B325">
        <v>26449950000</v>
      </c>
      <c r="C325">
        <v>-5.817348</v>
      </c>
      <c r="E325">
        <v>52600000000</v>
      </c>
      <c r="F325">
        <v>-7.4667706000000003</v>
      </c>
      <c r="H325" s="5">
        <f t="shared" si="50"/>
        <v>59</v>
      </c>
      <c r="I325" s="5">
        <f t="shared" si="51"/>
        <v>-6.8053393</v>
      </c>
      <c r="J325" s="5">
        <f t="shared" si="52"/>
        <v>-6.809679</v>
      </c>
      <c r="K325" s="5">
        <f t="shared" si="53"/>
        <v>-6.9154118999999996</v>
      </c>
      <c r="L325" s="90">
        <f t="shared" si="54"/>
        <v>-7.2251247999999997</v>
      </c>
      <c r="N325" s="90"/>
      <c r="P325">
        <v>26449950000</v>
      </c>
      <c r="Q325">
        <v>-7.7909287999999997</v>
      </c>
      <c r="S325">
        <v>52600000000</v>
      </c>
      <c r="T325">
        <v>-9.9228973000000007</v>
      </c>
      <c r="V325" s="5">
        <f t="shared" si="55"/>
        <v>59</v>
      </c>
      <c r="W325" s="5">
        <f t="shared" si="56"/>
        <v>-9.2420588000000006</v>
      </c>
      <c r="X325" s="5">
        <f t="shared" si="57"/>
        <v>-9.2328013999999996</v>
      </c>
      <c r="Y325" s="5">
        <f t="shared" si="58"/>
        <v>-9.2643041999999998</v>
      </c>
      <c r="Z325" s="90">
        <f t="shared" si="59"/>
        <v>-9.3957747999999999</v>
      </c>
      <c r="AB325" s="90"/>
    </row>
    <row r="326" spans="2:28" x14ac:dyDescent="0.25">
      <c r="B326">
        <v>26599495000</v>
      </c>
      <c r="C326">
        <v>-5.7992600999999997</v>
      </c>
      <c r="E326">
        <v>52760000000</v>
      </c>
      <c r="F326">
        <v>-7.4355105999999997</v>
      </c>
      <c r="H326" s="5">
        <f t="shared" si="50"/>
        <v>59.16</v>
      </c>
      <c r="I326" s="5">
        <f t="shared" si="51"/>
        <v>-6.8690151999999998</v>
      </c>
      <c r="J326" s="5">
        <f t="shared" si="52"/>
        <v>-6.8677162999999997</v>
      </c>
      <c r="K326" s="5">
        <f t="shared" si="53"/>
        <v>-6.9723610999999996</v>
      </c>
      <c r="L326" s="90">
        <f t="shared" si="54"/>
        <v>-7.2806043999999996</v>
      </c>
      <c r="N326" s="90"/>
      <c r="P326">
        <v>26599495000</v>
      </c>
      <c r="Q326">
        <v>-7.8913526999999997</v>
      </c>
      <c r="S326">
        <v>52760000000</v>
      </c>
      <c r="T326">
        <v>-9.9096775000000008</v>
      </c>
      <c r="V326" s="5">
        <f t="shared" si="55"/>
        <v>59.16</v>
      </c>
      <c r="W326" s="5">
        <f t="shared" si="56"/>
        <v>-9.1790208999999994</v>
      </c>
      <c r="X326" s="5">
        <f t="shared" si="57"/>
        <v>-9.1591196000000004</v>
      </c>
      <c r="Y326" s="5">
        <f t="shared" si="58"/>
        <v>-9.1731958000000002</v>
      </c>
      <c r="Z326" s="90">
        <f t="shared" si="59"/>
        <v>-9.3251819999999999</v>
      </c>
      <c r="AB326" s="90"/>
    </row>
    <row r="327" spans="2:28" x14ac:dyDescent="0.25">
      <c r="B327">
        <v>26749040000</v>
      </c>
      <c r="C327">
        <v>-5.7954469</v>
      </c>
      <c r="E327">
        <v>52920000000</v>
      </c>
      <c r="F327">
        <v>-7.4034437999999998</v>
      </c>
      <c r="H327" s="5">
        <f t="shared" si="50"/>
        <v>59.32</v>
      </c>
      <c r="I327" s="5">
        <f t="shared" si="51"/>
        <v>-6.9432564000000001</v>
      </c>
      <c r="J327" s="5">
        <f t="shared" si="52"/>
        <v>-6.9672618000000002</v>
      </c>
      <c r="K327" s="5">
        <f t="shared" si="53"/>
        <v>-7.0651840999999997</v>
      </c>
      <c r="L327" s="90">
        <f t="shared" si="54"/>
        <v>-7.3499321999999996</v>
      </c>
      <c r="N327" s="90"/>
      <c r="P327">
        <v>26749040000</v>
      </c>
      <c r="Q327">
        <v>-7.9014325000000003</v>
      </c>
      <c r="S327">
        <v>52920000000</v>
      </c>
      <c r="T327">
        <v>-9.8862428999999992</v>
      </c>
      <c r="V327" s="5">
        <f t="shared" si="55"/>
        <v>59.32</v>
      </c>
      <c r="W327" s="5">
        <f t="shared" si="56"/>
        <v>-9.1197909999999993</v>
      </c>
      <c r="X327" s="5">
        <f t="shared" si="57"/>
        <v>-9.1134176</v>
      </c>
      <c r="Y327" s="5">
        <f t="shared" si="58"/>
        <v>-9.1260910000000006</v>
      </c>
      <c r="Z327" s="90">
        <f t="shared" si="59"/>
        <v>-9.2688512999999997</v>
      </c>
      <c r="AB327" s="90"/>
    </row>
    <row r="328" spans="2:28" x14ac:dyDescent="0.25">
      <c r="B328">
        <v>26898585000</v>
      </c>
      <c r="C328">
        <v>-5.7973800000000004</v>
      </c>
      <c r="E328">
        <v>53080000000</v>
      </c>
      <c r="F328">
        <v>-7.3693013000000001</v>
      </c>
      <c r="H328" s="5">
        <f t="shared" si="50"/>
        <v>59.48</v>
      </c>
      <c r="I328" s="5">
        <f t="shared" si="51"/>
        <v>-7.0274061999999997</v>
      </c>
      <c r="J328" s="5">
        <f t="shared" si="52"/>
        <v>-7.0555677000000001</v>
      </c>
      <c r="K328" s="5">
        <f t="shared" si="53"/>
        <v>-7.1471800999999999</v>
      </c>
      <c r="L328" s="90">
        <f t="shared" si="54"/>
        <v>-7.4079037000000003</v>
      </c>
      <c r="N328" s="90"/>
      <c r="P328">
        <v>26898585000</v>
      </c>
      <c r="Q328">
        <v>-7.8271164999999998</v>
      </c>
      <c r="S328">
        <v>53080000000</v>
      </c>
      <c r="T328">
        <v>-9.8853597999999998</v>
      </c>
      <c r="V328" s="5">
        <f t="shared" si="55"/>
        <v>59.48</v>
      </c>
      <c r="W328" s="5">
        <f t="shared" si="56"/>
        <v>-9.0866337000000001</v>
      </c>
      <c r="X328" s="5">
        <f t="shared" si="57"/>
        <v>-9.0701180000000008</v>
      </c>
      <c r="Y328" s="5">
        <f t="shared" si="58"/>
        <v>-9.0819673999999999</v>
      </c>
      <c r="Z328" s="90">
        <f t="shared" si="59"/>
        <v>-9.217905</v>
      </c>
      <c r="AB328" s="90"/>
    </row>
    <row r="329" spans="2:28" x14ac:dyDescent="0.25">
      <c r="B329">
        <v>27048130000</v>
      </c>
      <c r="C329">
        <v>-5.8310585000000001</v>
      </c>
      <c r="E329">
        <v>53240000000</v>
      </c>
      <c r="F329">
        <v>-7.3204478999999996</v>
      </c>
      <c r="H329" s="5">
        <f t="shared" si="50"/>
        <v>59.64</v>
      </c>
      <c r="I329" s="5">
        <f t="shared" si="51"/>
        <v>-7.1260471000000001</v>
      </c>
      <c r="J329" s="5">
        <f t="shared" si="52"/>
        <v>-7.1475992000000002</v>
      </c>
      <c r="K329" s="5">
        <f t="shared" si="53"/>
        <v>-7.2580333000000001</v>
      </c>
      <c r="L329" s="90">
        <f t="shared" si="54"/>
        <v>-7.5008825999999997</v>
      </c>
      <c r="N329" s="90"/>
      <c r="P329">
        <v>27048130000</v>
      </c>
      <c r="Q329">
        <v>-7.7163839000000003</v>
      </c>
      <c r="S329">
        <v>53240000000</v>
      </c>
      <c r="T329">
        <v>-9.8691721000000001</v>
      </c>
      <c r="V329" s="5">
        <f t="shared" si="55"/>
        <v>59.64</v>
      </c>
      <c r="W329" s="5">
        <f t="shared" si="56"/>
        <v>-9.0484247</v>
      </c>
      <c r="X329" s="5">
        <f t="shared" si="57"/>
        <v>-9.0354241999999996</v>
      </c>
      <c r="Y329" s="5">
        <f t="shared" si="58"/>
        <v>-9.0743427000000008</v>
      </c>
      <c r="Z329" s="90">
        <f t="shared" si="59"/>
        <v>-9.1951923000000004</v>
      </c>
      <c r="AB329" s="90"/>
    </row>
    <row r="330" spans="2:28" x14ac:dyDescent="0.25">
      <c r="B330">
        <v>27197675000</v>
      </c>
      <c r="C330">
        <v>-5.8529263</v>
      </c>
      <c r="E330">
        <v>53400000000</v>
      </c>
      <c r="F330">
        <v>-7.2732786999999997</v>
      </c>
      <c r="H330" s="5">
        <f t="shared" si="50"/>
        <v>59.8</v>
      </c>
      <c r="I330" s="5">
        <f t="shared" si="51"/>
        <v>-7.2463908000000004</v>
      </c>
      <c r="J330" s="5">
        <f t="shared" si="52"/>
        <v>-7.2562417999999997</v>
      </c>
      <c r="K330" s="5">
        <f t="shared" si="53"/>
        <v>-7.3725218999999997</v>
      </c>
      <c r="L330" s="90">
        <f t="shared" si="54"/>
        <v>-7.6227850999999998</v>
      </c>
      <c r="N330" s="90"/>
      <c r="P330">
        <v>27197675000</v>
      </c>
      <c r="Q330">
        <v>-7.6396527000000001</v>
      </c>
      <c r="S330">
        <v>53400000000</v>
      </c>
      <c r="T330">
        <v>-9.8805265000000002</v>
      </c>
      <c r="V330" s="5">
        <f t="shared" si="55"/>
        <v>59.8</v>
      </c>
      <c r="W330" s="5">
        <f t="shared" si="56"/>
        <v>-9.0170306999999994</v>
      </c>
      <c r="X330" s="5">
        <f t="shared" si="57"/>
        <v>-9.0119857999999997</v>
      </c>
      <c r="Y330" s="5">
        <f t="shared" si="58"/>
        <v>-9.0434923000000005</v>
      </c>
      <c r="Z330" s="90">
        <f t="shared" si="59"/>
        <v>-9.1968803000000001</v>
      </c>
      <c r="AB330" s="90"/>
    </row>
    <row r="331" spans="2:28" x14ac:dyDescent="0.25">
      <c r="B331">
        <v>27347220000</v>
      </c>
      <c r="C331">
        <v>-5.8945512999999998</v>
      </c>
      <c r="E331">
        <v>53560000000</v>
      </c>
      <c r="F331">
        <v>-7.2121005</v>
      </c>
      <c r="H331" s="5">
        <f t="shared" si="50"/>
        <v>59.96</v>
      </c>
      <c r="I331" s="5">
        <f t="shared" si="51"/>
        <v>-7.3707089000000003</v>
      </c>
      <c r="J331" s="5">
        <f t="shared" si="52"/>
        <v>-7.4099564999999998</v>
      </c>
      <c r="K331" s="5">
        <f t="shared" si="53"/>
        <v>-7.5214233000000004</v>
      </c>
      <c r="L331" s="90">
        <f t="shared" si="54"/>
        <v>-7.7948065</v>
      </c>
      <c r="N331" s="90"/>
      <c r="P331">
        <v>27347220000</v>
      </c>
      <c r="Q331">
        <v>-7.5737376000000003</v>
      </c>
      <c r="S331">
        <v>53560000000</v>
      </c>
      <c r="T331">
        <v>-9.8735952000000005</v>
      </c>
      <c r="V331" s="5">
        <f t="shared" si="55"/>
        <v>59.96</v>
      </c>
      <c r="W331" s="5">
        <f t="shared" si="56"/>
        <v>-8.9810581000000003</v>
      </c>
      <c r="X331" s="5">
        <f t="shared" si="57"/>
        <v>-9.0025233999999994</v>
      </c>
      <c r="Y331" s="5">
        <f t="shared" si="58"/>
        <v>-9.0407925000000002</v>
      </c>
      <c r="Z331" s="90">
        <f t="shared" si="59"/>
        <v>-9.2160778000000008</v>
      </c>
      <c r="AB331" s="90"/>
    </row>
    <row r="332" spans="2:28" x14ac:dyDescent="0.25">
      <c r="B332">
        <v>27496765000</v>
      </c>
      <c r="C332">
        <v>-5.8822565000000004</v>
      </c>
      <c r="E332">
        <v>53720000000</v>
      </c>
      <c r="F332">
        <v>-7.1764163999999999</v>
      </c>
      <c r="H332" s="5">
        <f t="shared" si="50"/>
        <v>60.12</v>
      </c>
      <c r="I332" s="5">
        <f t="shared" si="51"/>
        <v>-7.5205636</v>
      </c>
      <c r="J332" s="5">
        <f t="shared" si="52"/>
        <v>-7.5820717999999996</v>
      </c>
      <c r="K332" s="5">
        <f t="shared" si="53"/>
        <v>-7.6931247999999997</v>
      </c>
      <c r="L332" s="90">
        <f t="shared" si="54"/>
        <v>-7.9605674999999998</v>
      </c>
      <c r="N332" s="90"/>
      <c r="P332">
        <v>27496765000</v>
      </c>
      <c r="Q332">
        <v>-7.5561236999999997</v>
      </c>
      <c r="S332">
        <v>53720000000</v>
      </c>
      <c r="T332">
        <v>-9.8940096000000004</v>
      </c>
      <c r="V332" s="5">
        <f t="shared" si="55"/>
        <v>60.12</v>
      </c>
      <c r="W332" s="5">
        <f t="shared" si="56"/>
        <v>-8.9575148000000002</v>
      </c>
      <c r="X332" s="5">
        <f t="shared" si="57"/>
        <v>-8.9837246000000004</v>
      </c>
      <c r="Y332" s="5">
        <f t="shared" si="58"/>
        <v>-9.0214396000000008</v>
      </c>
      <c r="Z332" s="90">
        <f t="shared" si="59"/>
        <v>-9.2007589000000003</v>
      </c>
      <c r="AB332" s="90"/>
    </row>
    <row r="333" spans="2:28" x14ac:dyDescent="0.25">
      <c r="B333">
        <v>27646310000</v>
      </c>
      <c r="C333">
        <v>-5.8237410000000001</v>
      </c>
      <c r="E333">
        <v>53880000000</v>
      </c>
      <c r="F333">
        <v>-7.1176785999999996</v>
      </c>
      <c r="H333" s="5">
        <f t="shared" si="50"/>
        <v>60.28</v>
      </c>
      <c r="I333" s="5">
        <f t="shared" si="51"/>
        <v>-7.6828941999999998</v>
      </c>
      <c r="J333" s="5">
        <f t="shared" si="52"/>
        <v>-7.7683686999999999</v>
      </c>
      <c r="K333" s="5">
        <f t="shared" si="53"/>
        <v>-7.8840895</v>
      </c>
      <c r="L333" s="90">
        <f t="shared" si="54"/>
        <v>-8.1404858000000004</v>
      </c>
      <c r="N333" s="90"/>
      <c r="P333">
        <v>27646310000</v>
      </c>
      <c r="Q333">
        <v>-7.5542411999999999</v>
      </c>
      <c r="S333">
        <v>53880000000</v>
      </c>
      <c r="T333">
        <v>-9.8991146000000008</v>
      </c>
      <c r="V333" s="5">
        <f t="shared" si="55"/>
        <v>60.28</v>
      </c>
      <c r="W333" s="5">
        <f t="shared" si="56"/>
        <v>-8.9298248000000005</v>
      </c>
      <c r="X333" s="5">
        <f t="shared" si="57"/>
        <v>-8.9523200999999997</v>
      </c>
      <c r="Y333" s="5">
        <f t="shared" si="58"/>
        <v>-9.0147943000000001</v>
      </c>
      <c r="Z333" s="90">
        <f t="shared" si="59"/>
        <v>-9.1935529999999996</v>
      </c>
      <c r="AB333" s="90"/>
    </row>
    <row r="334" spans="2:28" x14ac:dyDescent="0.25">
      <c r="B334">
        <v>27795855000</v>
      </c>
      <c r="C334">
        <v>-5.7101835999999997</v>
      </c>
      <c r="E334">
        <v>54040000000</v>
      </c>
      <c r="F334">
        <v>-7.0730671999999997</v>
      </c>
      <c r="H334" s="5">
        <f t="shared" si="50"/>
        <v>60.44</v>
      </c>
      <c r="I334" s="5">
        <f t="shared" si="51"/>
        <v>-7.8545727999999997</v>
      </c>
      <c r="J334" s="5">
        <f t="shared" si="52"/>
        <v>-7.9054365000000004</v>
      </c>
      <c r="K334" s="5">
        <f t="shared" si="53"/>
        <v>-8.0565701000000001</v>
      </c>
      <c r="L334" s="90">
        <f t="shared" si="54"/>
        <v>-8.2936811000000006</v>
      </c>
      <c r="N334" s="90"/>
      <c r="P334">
        <v>27795855000</v>
      </c>
      <c r="Q334">
        <v>-7.5808811</v>
      </c>
      <c r="S334">
        <v>54040000000</v>
      </c>
      <c r="T334">
        <v>-9.9241238000000003</v>
      </c>
      <c r="V334" s="5">
        <f t="shared" si="55"/>
        <v>60.44</v>
      </c>
      <c r="W334" s="5">
        <f t="shared" si="56"/>
        <v>-8.8956347000000004</v>
      </c>
      <c r="X334" s="5">
        <f t="shared" si="57"/>
        <v>-8.9214734999999994</v>
      </c>
      <c r="Y334" s="5">
        <f t="shared" si="58"/>
        <v>-8.9934548999999997</v>
      </c>
      <c r="Z334" s="90">
        <f t="shared" si="59"/>
        <v>-9.1782483999999993</v>
      </c>
      <c r="AB334" s="90"/>
    </row>
    <row r="335" spans="2:28" x14ac:dyDescent="0.25">
      <c r="B335">
        <v>27945400000</v>
      </c>
      <c r="C335">
        <v>-5.5654367999999996</v>
      </c>
      <c r="E335">
        <v>54200000000</v>
      </c>
      <c r="F335">
        <v>-7.0237217000000003</v>
      </c>
      <c r="H335" s="5">
        <f t="shared" ref="H335:H375" si="60">E169/1000000000</f>
        <v>60.6</v>
      </c>
      <c r="I335" s="5">
        <f t="shared" ref="I335:I375" si="61">F169</f>
        <v>-8.0081939999999996</v>
      </c>
      <c r="J335" s="5">
        <f t="shared" ref="J335:J375" si="62">F375</f>
        <v>-8.0818700999999997</v>
      </c>
      <c r="K335" s="5">
        <f t="shared" ref="K335:K375" si="63">F581</f>
        <v>-8.2317637999999995</v>
      </c>
      <c r="L335" s="90">
        <f t="shared" ref="L335:L375" si="64">F787</f>
        <v>-8.4558563000000007</v>
      </c>
      <c r="N335" s="90"/>
      <c r="P335">
        <v>27945400000</v>
      </c>
      <c r="Q335">
        <v>-7.6305170000000002</v>
      </c>
      <c r="S335">
        <v>54200000000</v>
      </c>
      <c r="T335">
        <v>-9.9371357000000007</v>
      </c>
      <c r="V335" s="5">
        <f t="shared" ref="V335:V375" si="65">S169/1000000000</f>
        <v>60.6</v>
      </c>
      <c r="W335" s="5">
        <f t="shared" ref="W335:W375" si="66">T169</f>
        <v>-8.8659201000000003</v>
      </c>
      <c r="X335" s="5">
        <f t="shared" ref="X335:X375" si="67">T375</f>
        <v>-8.8995952999999997</v>
      </c>
      <c r="Y335" s="5">
        <f t="shared" ref="Y335:Y375" si="68">T581</f>
        <v>-8.9878836</v>
      </c>
      <c r="Z335" s="90">
        <f t="shared" ref="Z335:Z375" si="69">T787</f>
        <v>-9.2144098000000003</v>
      </c>
      <c r="AB335" s="90"/>
    </row>
    <row r="336" spans="2:28" x14ac:dyDescent="0.25">
      <c r="B336">
        <v>28094945000</v>
      </c>
      <c r="C336">
        <v>-5.4573603000000004</v>
      </c>
      <c r="E336">
        <v>54360000000</v>
      </c>
      <c r="F336">
        <v>-7.0044712999999996</v>
      </c>
      <c r="H336" s="5">
        <f t="shared" si="60"/>
        <v>60.76</v>
      </c>
      <c r="I336" s="5">
        <f t="shared" si="61"/>
        <v>-8.1736307000000004</v>
      </c>
      <c r="J336" s="5">
        <f t="shared" si="62"/>
        <v>-8.2257204000000002</v>
      </c>
      <c r="K336" s="5">
        <f t="shared" si="63"/>
        <v>-8.3778038000000006</v>
      </c>
      <c r="L336" s="90">
        <f t="shared" si="64"/>
        <v>-8.5850095999999994</v>
      </c>
      <c r="N336" s="90"/>
      <c r="P336">
        <v>28094945000</v>
      </c>
      <c r="Q336">
        <v>-7.6827207</v>
      </c>
      <c r="S336">
        <v>54360000000</v>
      </c>
      <c r="T336">
        <v>-9.9550590999999997</v>
      </c>
      <c r="V336" s="5">
        <f t="shared" si="65"/>
        <v>60.76</v>
      </c>
      <c r="W336" s="5">
        <f t="shared" si="66"/>
        <v>-8.8409443000000003</v>
      </c>
      <c r="X336" s="5">
        <f t="shared" si="67"/>
        <v>-8.8816252000000002</v>
      </c>
      <c r="Y336" s="5">
        <f t="shared" si="68"/>
        <v>-8.9862584999999999</v>
      </c>
      <c r="Z336" s="90">
        <f t="shared" si="69"/>
        <v>-9.2665033000000001</v>
      </c>
      <c r="AB336" s="90"/>
    </row>
    <row r="337" spans="2:28" x14ac:dyDescent="0.25">
      <c r="B337">
        <v>28244490000</v>
      </c>
      <c r="C337">
        <v>-5.3620314999999996</v>
      </c>
      <c r="E337">
        <v>54520000000</v>
      </c>
      <c r="F337">
        <v>-6.9903792999999999</v>
      </c>
      <c r="H337" s="5">
        <f t="shared" si="60"/>
        <v>60.92</v>
      </c>
      <c r="I337" s="5">
        <f t="shared" si="61"/>
        <v>-8.3266907000000003</v>
      </c>
      <c r="J337" s="5">
        <f t="shared" si="62"/>
        <v>-8.3997898000000006</v>
      </c>
      <c r="K337" s="5">
        <f t="shared" si="63"/>
        <v>-8.5189734000000001</v>
      </c>
      <c r="L337" s="90">
        <f t="shared" si="64"/>
        <v>-8.7245846</v>
      </c>
      <c r="N337" s="90"/>
      <c r="P337">
        <v>28244490000</v>
      </c>
      <c r="Q337">
        <v>-7.7391962999999997</v>
      </c>
      <c r="S337">
        <v>54520000000</v>
      </c>
      <c r="T337">
        <v>-9.9708089999999991</v>
      </c>
      <c r="V337" s="5">
        <f t="shared" si="65"/>
        <v>60.92</v>
      </c>
      <c r="W337" s="5">
        <f t="shared" si="66"/>
        <v>-8.8168162999999993</v>
      </c>
      <c r="X337" s="5">
        <f t="shared" si="67"/>
        <v>-8.8781842999999991</v>
      </c>
      <c r="Y337" s="5">
        <f t="shared" si="68"/>
        <v>-8.9974326999999992</v>
      </c>
      <c r="Z337" s="90">
        <f t="shared" si="69"/>
        <v>-9.3706732000000006</v>
      </c>
      <c r="AB337" s="90"/>
    </row>
    <row r="338" spans="2:28" x14ac:dyDescent="0.25">
      <c r="B338">
        <v>28394035000</v>
      </c>
      <c r="C338">
        <v>-5.3032741999999997</v>
      </c>
      <c r="E338">
        <v>54680000000</v>
      </c>
      <c r="F338">
        <v>-6.9755621000000003</v>
      </c>
      <c r="H338" s="5">
        <f t="shared" si="60"/>
        <v>61.08</v>
      </c>
      <c r="I338" s="5">
        <f t="shared" si="61"/>
        <v>-8.4654875000000001</v>
      </c>
      <c r="J338" s="5">
        <f t="shared" si="62"/>
        <v>-8.5172682000000002</v>
      </c>
      <c r="K338" s="5">
        <f t="shared" si="63"/>
        <v>-8.6280823000000009</v>
      </c>
      <c r="L338" s="90">
        <f t="shared" si="64"/>
        <v>-8.8639889000000007</v>
      </c>
      <c r="N338" s="90"/>
      <c r="P338">
        <v>28394035000</v>
      </c>
      <c r="Q338">
        <v>-7.7819032999999997</v>
      </c>
      <c r="S338">
        <v>54680000000</v>
      </c>
      <c r="T338">
        <v>-9.9756680000000006</v>
      </c>
      <c r="V338" s="5">
        <f t="shared" si="65"/>
        <v>61.08</v>
      </c>
      <c r="W338" s="5">
        <f t="shared" si="66"/>
        <v>-8.8026762000000005</v>
      </c>
      <c r="X338" s="5">
        <f t="shared" si="67"/>
        <v>-8.8731127000000001</v>
      </c>
      <c r="Y338" s="5">
        <f t="shared" si="68"/>
        <v>-9.0198727000000005</v>
      </c>
      <c r="Z338" s="90">
        <f t="shared" si="69"/>
        <v>-9.5094805000000004</v>
      </c>
      <c r="AB338" s="90"/>
    </row>
    <row r="339" spans="2:28" x14ac:dyDescent="0.25">
      <c r="B339">
        <v>28543580000</v>
      </c>
      <c r="C339">
        <v>-5.240418</v>
      </c>
      <c r="E339">
        <v>54840000000</v>
      </c>
      <c r="F339">
        <v>-6.9534434999999997</v>
      </c>
      <c r="H339" s="5">
        <f t="shared" si="60"/>
        <v>61.24</v>
      </c>
      <c r="I339" s="5">
        <f t="shared" si="61"/>
        <v>-8.5898409000000004</v>
      </c>
      <c r="J339" s="5">
        <f t="shared" si="62"/>
        <v>-8.6336116999999994</v>
      </c>
      <c r="K339" s="5">
        <f t="shared" si="63"/>
        <v>-8.7431002000000007</v>
      </c>
      <c r="L339" s="90">
        <f t="shared" si="64"/>
        <v>-9.0081167000000004</v>
      </c>
      <c r="N339" s="90"/>
      <c r="P339">
        <v>28543580000</v>
      </c>
      <c r="Q339">
        <v>-7.8254213000000004</v>
      </c>
      <c r="S339">
        <v>54840000000</v>
      </c>
      <c r="T339">
        <v>-9.9946842</v>
      </c>
      <c r="V339" s="5">
        <f t="shared" si="65"/>
        <v>61.24</v>
      </c>
      <c r="W339" s="5">
        <f t="shared" si="66"/>
        <v>-8.8021431000000003</v>
      </c>
      <c r="X339" s="5">
        <f t="shared" si="67"/>
        <v>-8.8868340999999997</v>
      </c>
      <c r="Y339" s="5">
        <f t="shared" si="68"/>
        <v>-9.0635338000000001</v>
      </c>
      <c r="Z339" s="90">
        <f t="shared" si="69"/>
        <v>-9.7528848999999997</v>
      </c>
      <c r="AB339" s="90"/>
    </row>
    <row r="340" spans="2:28" x14ac:dyDescent="0.25">
      <c r="B340">
        <v>28693125000</v>
      </c>
      <c r="C340">
        <v>-5.2009300999999999</v>
      </c>
      <c r="E340">
        <v>55000000000</v>
      </c>
      <c r="F340">
        <v>-6.9401678999999996</v>
      </c>
      <c r="H340" s="5">
        <f t="shared" si="60"/>
        <v>61.4</v>
      </c>
      <c r="I340" s="5">
        <f t="shared" si="61"/>
        <v>-8.7191905999999992</v>
      </c>
      <c r="J340" s="5">
        <f t="shared" si="62"/>
        <v>-8.7362289000000004</v>
      </c>
      <c r="K340" s="5">
        <f t="shared" si="63"/>
        <v>-8.8637686000000002</v>
      </c>
      <c r="L340" s="90">
        <f t="shared" si="64"/>
        <v>-9.1234673999999991</v>
      </c>
      <c r="N340" s="90"/>
      <c r="P340">
        <v>28693125000</v>
      </c>
      <c r="Q340">
        <v>-7.8670106000000004</v>
      </c>
      <c r="S340">
        <v>55000000000</v>
      </c>
      <c r="T340">
        <v>-10.005579000000001</v>
      </c>
      <c r="V340" s="5">
        <f t="shared" si="65"/>
        <v>61.4</v>
      </c>
      <c r="W340" s="5">
        <f t="shared" si="66"/>
        <v>-8.8138237000000004</v>
      </c>
      <c r="X340" s="5">
        <f t="shared" si="67"/>
        <v>-8.8883524000000005</v>
      </c>
      <c r="Y340" s="5">
        <f t="shared" si="68"/>
        <v>-9.1255684000000006</v>
      </c>
      <c r="Z340" s="90">
        <f t="shared" si="69"/>
        <v>-10.069694999999999</v>
      </c>
      <c r="AB340" s="90"/>
    </row>
    <row r="341" spans="2:28" x14ac:dyDescent="0.25">
      <c r="B341">
        <v>28842670000</v>
      </c>
      <c r="C341">
        <v>-5.1725453999999997</v>
      </c>
      <c r="E341">
        <v>55160000000</v>
      </c>
      <c r="F341">
        <v>-6.9315509999999998</v>
      </c>
      <c r="H341" s="5">
        <f t="shared" si="60"/>
        <v>61.56</v>
      </c>
      <c r="I341" s="5">
        <f t="shared" si="61"/>
        <v>-8.8290767999999993</v>
      </c>
      <c r="J341" s="5">
        <f t="shared" si="62"/>
        <v>-8.8522119999999997</v>
      </c>
      <c r="K341" s="5">
        <f t="shared" si="63"/>
        <v>-8.9923181999999997</v>
      </c>
      <c r="L341" s="90">
        <f t="shared" si="64"/>
        <v>-9.2372999</v>
      </c>
      <c r="N341" s="90"/>
      <c r="P341">
        <v>28842670000</v>
      </c>
      <c r="Q341">
        <v>-7.9071207000000001</v>
      </c>
      <c r="S341">
        <v>55160000000</v>
      </c>
      <c r="T341">
        <v>-10.033462999999999</v>
      </c>
      <c r="V341" s="5">
        <f t="shared" si="65"/>
        <v>61.56</v>
      </c>
      <c r="W341" s="5">
        <f t="shared" si="66"/>
        <v>-8.8330078000000007</v>
      </c>
      <c r="X341" s="5">
        <f t="shared" si="67"/>
        <v>-8.9144992999999992</v>
      </c>
      <c r="Y341" s="5">
        <f t="shared" si="68"/>
        <v>-9.1973763000000002</v>
      </c>
      <c r="Z341" s="90">
        <f t="shared" si="69"/>
        <v>-10.453507999999999</v>
      </c>
      <c r="AB341" s="90"/>
    </row>
    <row r="342" spans="2:28" x14ac:dyDescent="0.25">
      <c r="B342">
        <v>28992215000</v>
      </c>
      <c r="C342">
        <v>-5.1506990999999998</v>
      </c>
      <c r="E342">
        <v>55320000000</v>
      </c>
      <c r="F342">
        <v>-6.9451704000000003</v>
      </c>
      <c r="H342" s="5">
        <f t="shared" si="60"/>
        <v>61.72</v>
      </c>
      <c r="I342" s="5">
        <f t="shared" si="61"/>
        <v>-8.9446086999999999</v>
      </c>
      <c r="J342" s="5">
        <f t="shared" si="62"/>
        <v>-8.9650964999999996</v>
      </c>
      <c r="K342" s="5">
        <f t="shared" si="63"/>
        <v>-9.1056460999999995</v>
      </c>
      <c r="L342" s="90">
        <f t="shared" si="64"/>
        <v>-9.3278856000000001</v>
      </c>
      <c r="N342" s="90"/>
      <c r="P342">
        <v>28992215000</v>
      </c>
      <c r="Q342">
        <v>-7.9531321999999998</v>
      </c>
      <c r="S342">
        <v>55320000000</v>
      </c>
      <c r="T342">
        <v>-10.053827999999999</v>
      </c>
      <c r="V342" s="5">
        <f t="shared" si="65"/>
        <v>61.72</v>
      </c>
      <c r="W342" s="5">
        <f t="shared" si="66"/>
        <v>-8.8547373</v>
      </c>
      <c r="X342" s="5">
        <f t="shared" si="67"/>
        <v>-8.9380416999999994</v>
      </c>
      <c r="Y342" s="5">
        <f t="shared" si="68"/>
        <v>-9.2476950000000002</v>
      </c>
      <c r="Z342" s="90">
        <f t="shared" si="69"/>
        <v>-10.833335</v>
      </c>
      <c r="AB342" s="90"/>
    </row>
    <row r="343" spans="2:28" x14ac:dyDescent="0.25">
      <c r="B343">
        <v>29141760000</v>
      </c>
      <c r="C343">
        <v>-5.1576028000000003</v>
      </c>
      <c r="E343">
        <v>55480000000</v>
      </c>
      <c r="F343">
        <v>-6.9436296999999998</v>
      </c>
      <c r="H343" s="5">
        <f t="shared" si="60"/>
        <v>61.88</v>
      </c>
      <c r="I343" s="5">
        <f t="shared" si="61"/>
        <v>-9.0489005999999996</v>
      </c>
      <c r="J343" s="5">
        <f t="shared" si="62"/>
        <v>-9.0802612000000007</v>
      </c>
      <c r="K343" s="5">
        <f t="shared" si="63"/>
        <v>-9.2084150000000005</v>
      </c>
      <c r="L343" s="90">
        <f t="shared" si="64"/>
        <v>-9.4348258999999999</v>
      </c>
      <c r="N343" s="90"/>
      <c r="P343">
        <v>29141760000</v>
      </c>
      <c r="Q343">
        <v>-7.9941396999999998</v>
      </c>
      <c r="S343">
        <v>55480000000</v>
      </c>
      <c r="T343">
        <v>-10.079433</v>
      </c>
      <c r="V343" s="5">
        <f t="shared" si="65"/>
        <v>61.88</v>
      </c>
      <c r="W343" s="5">
        <f t="shared" si="66"/>
        <v>-8.8829440999999996</v>
      </c>
      <c r="X343" s="5">
        <f t="shared" si="67"/>
        <v>-8.9616451000000001</v>
      </c>
      <c r="Y343" s="5">
        <f t="shared" si="68"/>
        <v>-9.2974528999999997</v>
      </c>
      <c r="Z343" s="90">
        <f t="shared" si="69"/>
        <v>-11.193206</v>
      </c>
      <c r="AB343" s="90"/>
    </row>
    <row r="344" spans="2:28" x14ac:dyDescent="0.25">
      <c r="B344">
        <v>29291305000</v>
      </c>
      <c r="C344">
        <v>-5.1446709999999998</v>
      </c>
      <c r="E344">
        <v>55640000000</v>
      </c>
      <c r="F344">
        <v>-6.9601997999999998</v>
      </c>
      <c r="H344" s="5">
        <f t="shared" si="60"/>
        <v>62.04</v>
      </c>
      <c r="I344" s="5">
        <f t="shared" si="61"/>
        <v>-9.1551703999999994</v>
      </c>
      <c r="J344" s="5">
        <f t="shared" si="62"/>
        <v>-9.1687449999999995</v>
      </c>
      <c r="K344" s="5">
        <f t="shared" si="63"/>
        <v>-9.2924050999999999</v>
      </c>
      <c r="L344" s="90">
        <f t="shared" si="64"/>
        <v>-9.5010738000000003</v>
      </c>
      <c r="N344" s="90"/>
      <c r="P344">
        <v>29291305000</v>
      </c>
      <c r="Q344">
        <v>-8.0541619999999998</v>
      </c>
      <c r="S344">
        <v>55640000000</v>
      </c>
      <c r="T344">
        <v>-10.098364</v>
      </c>
      <c r="V344" s="5">
        <f t="shared" si="65"/>
        <v>62.04</v>
      </c>
      <c r="W344" s="5">
        <f t="shared" si="66"/>
        <v>-8.9212293999999996</v>
      </c>
      <c r="X344" s="5">
        <f t="shared" si="67"/>
        <v>-8.9896431000000003</v>
      </c>
      <c r="Y344" s="5">
        <f t="shared" si="68"/>
        <v>-9.3299713000000004</v>
      </c>
      <c r="Z344" s="90">
        <f t="shared" si="69"/>
        <v>-11.409312</v>
      </c>
      <c r="AB344" s="90"/>
    </row>
    <row r="345" spans="2:28" x14ac:dyDescent="0.25">
      <c r="B345">
        <v>29440850000</v>
      </c>
      <c r="C345">
        <v>-5.1389035999999999</v>
      </c>
      <c r="E345">
        <v>55800000000</v>
      </c>
      <c r="F345">
        <v>-6.9332203999999997</v>
      </c>
      <c r="H345" s="5">
        <f t="shared" si="60"/>
        <v>62.2</v>
      </c>
      <c r="I345" s="5">
        <f t="shared" si="61"/>
        <v>-9.2646598999999998</v>
      </c>
      <c r="J345" s="5">
        <f t="shared" si="62"/>
        <v>-9.2749556999999996</v>
      </c>
      <c r="K345" s="5">
        <f t="shared" si="63"/>
        <v>-9.3798446999999996</v>
      </c>
      <c r="L345" s="90">
        <f t="shared" si="64"/>
        <v>-9.5889845000000005</v>
      </c>
      <c r="N345" s="90"/>
      <c r="P345">
        <v>29440850000</v>
      </c>
      <c r="Q345">
        <v>-8.0971851000000008</v>
      </c>
      <c r="S345">
        <v>55800000000</v>
      </c>
      <c r="T345">
        <v>-10.1027</v>
      </c>
      <c r="V345" s="5">
        <f t="shared" si="65"/>
        <v>62.2</v>
      </c>
      <c r="W345" s="5">
        <f t="shared" si="66"/>
        <v>-8.9600934999999993</v>
      </c>
      <c r="X345" s="5">
        <f t="shared" si="67"/>
        <v>-9.0224419000000005</v>
      </c>
      <c r="Y345" s="5">
        <f t="shared" si="68"/>
        <v>-9.3502150000000004</v>
      </c>
      <c r="Z345" s="90">
        <f t="shared" si="69"/>
        <v>-11.404462000000001</v>
      </c>
      <c r="AB345" s="90"/>
    </row>
    <row r="346" spans="2:28" x14ac:dyDescent="0.25">
      <c r="B346">
        <v>29590395000</v>
      </c>
      <c r="C346">
        <v>-5.1404218999999998</v>
      </c>
      <c r="E346">
        <v>55960000000</v>
      </c>
      <c r="F346">
        <v>-6.9340419999999998</v>
      </c>
      <c r="H346" s="5">
        <f t="shared" si="60"/>
        <v>62.36</v>
      </c>
      <c r="I346" s="5">
        <f t="shared" si="61"/>
        <v>-9.3863344000000009</v>
      </c>
      <c r="J346" s="5">
        <f t="shared" si="62"/>
        <v>-9.3633547000000004</v>
      </c>
      <c r="K346" s="5">
        <f t="shared" si="63"/>
        <v>-9.4543066000000007</v>
      </c>
      <c r="L346" s="90">
        <f t="shared" si="64"/>
        <v>-9.6431111999999999</v>
      </c>
      <c r="N346" s="90"/>
      <c r="P346">
        <v>29590395000</v>
      </c>
      <c r="Q346">
        <v>-8.1242514000000003</v>
      </c>
      <c r="S346">
        <v>55960000000</v>
      </c>
      <c r="T346">
        <v>-10.117285000000001</v>
      </c>
      <c r="V346" s="5">
        <f t="shared" si="65"/>
        <v>62.36</v>
      </c>
      <c r="W346" s="5">
        <f t="shared" si="66"/>
        <v>-9.0146865999999992</v>
      </c>
      <c r="X346" s="5">
        <f t="shared" si="67"/>
        <v>-9.0580777999999995</v>
      </c>
      <c r="Y346" s="5">
        <f t="shared" si="68"/>
        <v>-9.3188314000000005</v>
      </c>
      <c r="Z346" s="90">
        <f t="shared" si="69"/>
        <v>-11.106256</v>
      </c>
      <c r="AB346" s="90"/>
    </row>
    <row r="347" spans="2:28" x14ac:dyDescent="0.25">
      <c r="B347">
        <v>29739940000</v>
      </c>
      <c r="C347">
        <v>-5.1713361999999998</v>
      </c>
      <c r="E347">
        <v>56120000000</v>
      </c>
      <c r="F347">
        <v>-6.9142837999999998</v>
      </c>
      <c r="H347" s="5">
        <f t="shared" si="60"/>
        <v>62.52</v>
      </c>
      <c r="I347" s="5">
        <f t="shared" si="61"/>
        <v>-9.4850110999999995</v>
      </c>
      <c r="J347" s="5">
        <f t="shared" si="62"/>
        <v>-9.4835854000000008</v>
      </c>
      <c r="K347" s="5">
        <f t="shared" si="63"/>
        <v>-9.5516863000000001</v>
      </c>
      <c r="L347" s="90">
        <f t="shared" si="64"/>
        <v>-9.7318038999999992</v>
      </c>
      <c r="N347" s="90"/>
      <c r="P347">
        <v>29739940000</v>
      </c>
      <c r="Q347">
        <v>-8.1386003000000002</v>
      </c>
      <c r="S347">
        <v>56120000000</v>
      </c>
      <c r="T347">
        <v>-10.119267000000001</v>
      </c>
      <c r="V347" s="5">
        <f t="shared" si="65"/>
        <v>62.52</v>
      </c>
      <c r="W347" s="5">
        <f t="shared" si="66"/>
        <v>-9.0794257999999992</v>
      </c>
      <c r="X347" s="5">
        <f t="shared" si="67"/>
        <v>-9.1016235000000005</v>
      </c>
      <c r="Y347" s="5">
        <f t="shared" si="68"/>
        <v>-9.3085822999999994</v>
      </c>
      <c r="Z347" s="90">
        <f t="shared" si="69"/>
        <v>-10.724868000000001</v>
      </c>
      <c r="AB347" s="90"/>
    </row>
    <row r="348" spans="2:28" x14ac:dyDescent="0.25">
      <c r="B348">
        <v>29889485000</v>
      </c>
      <c r="C348">
        <v>-5.2076092000000003</v>
      </c>
      <c r="E348">
        <v>56280000000</v>
      </c>
      <c r="F348">
        <v>-6.9096092999999996</v>
      </c>
      <c r="H348" s="5">
        <f t="shared" si="60"/>
        <v>62.68</v>
      </c>
      <c r="I348" s="5">
        <f t="shared" si="61"/>
        <v>-9.5939473999999993</v>
      </c>
      <c r="J348" s="5">
        <f t="shared" si="62"/>
        <v>-9.5799369999999993</v>
      </c>
      <c r="K348" s="5">
        <f t="shared" si="63"/>
        <v>-9.6453152000000006</v>
      </c>
      <c r="L348" s="90">
        <f t="shared" si="64"/>
        <v>-9.8184699999999996</v>
      </c>
      <c r="N348" s="90"/>
      <c r="P348">
        <v>29889485000</v>
      </c>
      <c r="Q348">
        <v>-8.1519203000000005</v>
      </c>
      <c r="S348">
        <v>56280000000</v>
      </c>
      <c r="T348">
        <v>-10.124497</v>
      </c>
      <c r="V348" s="5">
        <f t="shared" si="65"/>
        <v>62.68</v>
      </c>
      <c r="W348" s="5">
        <f t="shared" si="66"/>
        <v>-9.1572332000000003</v>
      </c>
      <c r="X348" s="5">
        <f t="shared" si="67"/>
        <v>-9.1474934000000001</v>
      </c>
      <c r="Y348" s="5">
        <f t="shared" si="68"/>
        <v>-9.3056439999999991</v>
      </c>
      <c r="Z348" s="90">
        <f t="shared" si="69"/>
        <v>-10.326711</v>
      </c>
      <c r="AB348" s="90"/>
    </row>
    <row r="349" spans="2:28" x14ac:dyDescent="0.25">
      <c r="B349">
        <v>30039030000</v>
      </c>
      <c r="C349">
        <v>-5.2018795000000004</v>
      </c>
      <c r="E349">
        <v>56440000000</v>
      </c>
      <c r="F349">
        <v>-6.8898950000000001</v>
      </c>
      <c r="H349" s="5">
        <f t="shared" si="60"/>
        <v>62.84</v>
      </c>
      <c r="I349" s="5">
        <f t="shared" si="61"/>
        <v>-9.6851759000000008</v>
      </c>
      <c r="J349" s="5">
        <f t="shared" si="62"/>
        <v>-9.6822701000000002</v>
      </c>
      <c r="K349" s="5">
        <f t="shared" si="63"/>
        <v>-9.7344456000000008</v>
      </c>
      <c r="L349" s="90">
        <f t="shared" si="64"/>
        <v>-9.9127045000000003</v>
      </c>
      <c r="N349" s="90"/>
      <c r="P349">
        <v>30039030000</v>
      </c>
      <c r="Q349">
        <v>-8.1787329</v>
      </c>
      <c r="S349">
        <v>56440000000</v>
      </c>
      <c r="T349">
        <v>-10.109114</v>
      </c>
      <c r="V349" s="5">
        <f t="shared" si="65"/>
        <v>62.84</v>
      </c>
      <c r="W349" s="5">
        <f t="shared" si="66"/>
        <v>-9.2395954000000007</v>
      </c>
      <c r="X349" s="5">
        <f t="shared" si="67"/>
        <v>-9.2134170999999991</v>
      </c>
      <c r="Y349" s="5">
        <f t="shared" si="68"/>
        <v>-9.3355111999999991</v>
      </c>
      <c r="Z349" s="90">
        <f t="shared" si="69"/>
        <v>-10.049059</v>
      </c>
      <c r="AB349" s="90"/>
    </row>
    <row r="350" spans="2:28" x14ac:dyDescent="0.25">
      <c r="B350">
        <v>30188575000</v>
      </c>
      <c r="C350">
        <v>-5.1865715999999997</v>
      </c>
      <c r="E350">
        <v>56600000000</v>
      </c>
      <c r="F350">
        <v>-6.8548856000000002</v>
      </c>
      <c r="H350" s="5">
        <f t="shared" si="60"/>
        <v>63</v>
      </c>
      <c r="I350" s="5">
        <f t="shared" si="61"/>
        <v>-9.7502984999999995</v>
      </c>
      <c r="J350" s="5">
        <f t="shared" si="62"/>
        <v>-9.7440891000000001</v>
      </c>
      <c r="K350" s="5">
        <f t="shared" si="63"/>
        <v>-9.8080558999999994</v>
      </c>
      <c r="L350" s="90">
        <f t="shared" si="64"/>
        <v>-9.9916611</v>
      </c>
      <c r="N350" s="90"/>
      <c r="P350">
        <v>30188575000</v>
      </c>
      <c r="Q350">
        <v>-8.1809425000000005</v>
      </c>
      <c r="S350">
        <v>56600000000</v>
      </c>
      <c r="T350">
        <v>-10.097756</v>
      </c>
      <c r="V350" s="5">
        <f t="shared" si="65"/>
        <v>63</v>
      </c>
      <c r="W350" s="5">
        <f t="shared" si="66"/>
        <v>-9.3320808</v>
      </c>
      <c r="X350" s="5">
        <f t="shared" si="67"/>
        <v>-9.2657118000000001</v>
      </c>
      <c r="Y350" s="5">
        <f t="shared" si="68"/>
        <v>-9.3320521999999997</v>
      </c>
      <c r="Z350" s="90">
        <f t="shared" si="69"/>
        <v>-9.7910233000000009</v>
      </c>
      <c r="AB350" s="90"/>
    </row>
    <row r="351" spans="2:28" x14ac:dyDescent="0.25">
      <c r="B351">
        <v>30338120000</v>
      </c>
      <c r="C351">
        <v>-5.1666327000000001</v>
      </c>
      <c r="E351">
        <v>56760000000</v>
      </c>
      <c r="F351">
        <v>-6.8008274999999996</v>
      </c>
      <c r="H351" s="5">
        <f t="shared" si="60"/>
        <v>63.16</v>
      </c>
      <c r="I351" s="5">
        <f t="shared" si="61"/>
        <v>-9.7900276000000002</v>
      </c>
      <c r="J351" s="5">
        <f t="shared" si="62"/>
        <v>-9.8086003999999996</v>
      </c>
      <c r="K351" s="5">
        <f t="shared" si="63"/>
        <v>-9.8643847000000004</v>
      </c>
      <c r="L351" s="90">
        <f t="shared" si="64"/>
        <v>-10.061873</v>
      </c>
      <c r="N351" s="90"/>
      <c r="P351">
        <v>30338120000</v>
      </c>
      <c r="Q351">
        <v>-8.1793279999999999</v>
      </c>
      <c r="S351">
        <v>56760000000</v>
      </c>
      <c r="T351">
        <v>-10.072531</v>
      </c>
      <c r="V351" s="5">
        <f t="shared" si="65"/>
        <v>63.16</v>
      </c>
      <c r="W351" s="5">
        <f t="shared" si="66"/>
        <v>-9.4143390999999994</v>
      </c>
      <c r="X351" s="5">
        <f t="shared" si="67"/>
        <v>-9.3233441999999993</v>
      </c>
      <c r="Y351" s="5">
        <f t="shared" si="68"/>
        <v>-9.354063</v>
      </c>
      <c r="Z351" s="90">
        <f t="shared" si="69"/>
        <v>-9.6413679000000005</v>
      </c>
      <c r="AB351" s="90"/>
    </row>
    <row r="352" spans="2:28" x14ac:dyDescent="0.25">
      <c r="B352">
        <v>30487665000</v>
      </c>
      <c r="C352">
        <v>-5.1579528000000003</v>
      </c>
      <c r="E352">
        <v>56920000000</v>
      </c>
      <c r="F352">
        <v>-6.7360616000000002</v>
      </c>
      <c r="H352" s="5">
        <f t="shared" si="60"/>
        <v>63.32</v>
      </c>
      <c r="I352" s="5">
        <f t="shared" si="61"/>
        <v>-9.8409060999999998</v>
      </c>
      <c r="J352" s="5">
        <f t="shared" si="62"/>
        <v>-9.8618488000000006</v>
      </c>
      <c r="K352" s="5">
        <f t="shared" si="63"/>
        <v>-9.9267178000000005</v>
      </c>
      <c r="L352" s="90">
        <f t="shared" si="64"/>
        <v>-10.146539000000001</v>
      </c>
      <c r="N352" s="90"/>
      <c r="P352">
        <v>30487665000</v>
      </c>
      <c r="Q352">
        <v>-8.1476164000000004</v>
      </c>
      <c r="S352">
        <v>56920000000</v>
      </c>
      <c r="T352">
        <v>-10.049048000000001</v>
      </c>
      <c r="V352" s="5">
        <f t="shared" si="65"/>
        <v>63.32</v>
      </c>
      <c r="W352" s="5">
        <f t="shared" si="66"/>
        <v>-9.4958180999999993</v>
      </c>
      <c r="X352" s="5">
        <f t="shared" si="67"/>
        <v>-9.3854264999999995</v>
      </c>
      <c r="Y352" s="5">
        <f t="shared" si="68"/>
        <v>-9.3897247000000004</v>
      </c>
      <c r="Z352" s="90">
        <f t="shared" si="69"/>
        <v>-9.5538577999999994</v>
      </c>
      <c r="AB352" s="90"/>
    </row>
    <row r="353" spans="2:28" x14ac:dyDescent="0.25">
      <c r="B353">
        <v>30637210000</v>
      </c>
      <c r="C353">
        <v>-5.1365023000000001</v>
      </c>
      <c r="E353">
        <v>57080000000</v>
      </c>
      <c r="F353">
        <v>-6.6884389000000004</v>
      </c>
      <c r="H353" s="5">
        <f t="shared" si="60"/>
        <v>63.48</v>
      </c>
      <c r="I353" s="5">
        <f t="shared" si="61"/>
        <v>-9.8745698999999991</v>
      </c>
      <c r="J353" s="5">
        <f t="shared" si="62"/>
        <v>-9.9354372000000009</v>
      </c>
      <c r="K353" s="5">
        <f t="shared" si="63"/>
        <v>-10.003724</v>
      </c>
      <c r="L353" s="90">
        <f t="shared" si="64"/>
        <v>-10.289504000000001</v>
      </c>
      <c r="N353" s="90"/>
      <c r="P353">
        <v>30637210000</v>
      </c>
      <c r="Q353">
        <v>-8.1116934000000001</v>
      </c>
      <c r="S353">
        <v>57080000000</v>
      </c>
      <c r="T353">
        <v>-10.004189</v>
      </c>
      <c r="V353" s="5">
        <f t="shared" si="65"/>
        <v>63.48</v>
      </c>
      <c r="W353" s="5">
        <f t="shared" si="66"/>
        <v>-9.5470114000000006</v>
      </c>
      <c r="X353" s="5">
        <f t="shared" si="67"/>
        <v>-9.4642552999999996</v>
      </c>
      <c r="Y353" s="5">
        <f t="shared" si="68"/>
        <v>-9.4536590999999994</v>
      </c>
      <c r="Z353" s="90">
        <f t="shared" si="69"/>
        <v>-9.5823087999999998</v>
      </c>
      <c r="AB353" s="90"/>
    </row>
    <row r="354" spans="2:28" x14ac:dyDescent="0.25">
      <c r="B354">
        <v>30786755000</v>
      </c>
      <c r="C354">
        <v>-5.0947027</v>
      </c>
      <c r="E354">
        <v>57240000000</v>
      </c>
      <c r="F354">
        <v>-6.6649713999999998</v>
      </c>
      <c r="H354" s="5">
        <f t="shared" si="60"/>
        <v>63.64</v>
      </c>
      <c r="I354" s="5">
        <f t="shared" si="61"/>
        <v>-9.9105310000000006</v>
      </c>
      <c r="J354" s="5">
        <f t="shared" si="62"/>
        <v>-9.9954719999999995</v>
      </c>
      <c r="K354" s="5">
        <f t="shared" si="63"/>
        <v>-10.095259</v>
      </c>
      <c r="L354" s="90">
        <f t="shared" si="64"/>
        <v>-10.452175</v>
      </c>
      <c r="N354" s="90"/>
      <c r="P354">
        <v>30786755000</v>
      </c>
      <c r="Q354">
        <v>-8.0624217999999992</v>
      </c>
      <c r="S354">
        <v>57240000000</v>
      </c>
      <c r="T354">
        <v>-9.9745168999999994</v>
      </c>
      <c r="V354" s="5">
        <f t="shared" si="65"/>
        <v>63.64</v>
      </c>
      <c r="W354" s="5">
        <f t="shared" si="66"/>
        <v>-9.5943441000000007</v>
      </c>
      <c r="X354" s="5">
        <f t="shared" si="67"/>
        <v>-9.5212803000000008</v>
      </c>
      <c r="Y354" s="5">
        <f t="shared" si="68"/>
        <v>-9.5017157000000001</v>
      </c>
      <c r="Z354" s="90">
        <f t="shared" si="69"/>
        <v>-9.6098928000000008</v>
      </c>
      <c r="AB354" s="90"/>
    </row>
    <row r="355" spans="2:28" x14ac:dyDescent="0.25">
      <c r="B355">
        <v>30936300000</v>
      </c>
      <c r="C355">
        <v>-5.0611920000000001</v>
      </c>
      <c r="E355">
        <v>57400000000</v>
      </c>
      <c r="F355">
        <v>-6.6219444000000003</v>
      </c>
      <c r="H355" s="5">
        <f t="shared" si="60"/>
        <v>63.8</v>
      </c>
      <c r="I355" s="5">
        <f t="shared" si="61"/>
        <v>-9.9353695000000002</v>
      </c>
      <c r="J355" s="5">
        <f t="shared" si="62"/>
        <v>-10.056611</v>
      </c>
      <c r="K355" s="5">
        <f t="shared" si="63"/>
        <v>-10.196327</v>
      </c>
      <c r="L355" s="90">
        <f t="shared" si="64"/>
        <v>-10.685418</v>
      </c>
      <c r="N355" s="90"/>
      <c r="P355">
        <v>30936300000</v>
      </c>
      <c r="Q355">
        <v>-8.0133332999999993</v>
      </c>
      <c r="S355">
        <v>57400000000</v>
      </c>
      <c r="T355">
        <v>-9.9230604000000007</v>
      </c>
      <c r="V355" s="5">
        <f t="shared" si="65"/>
        <v>63.8</v>
      </c>
      <c r="W355" s="5">
        <f t="shared" si="66"/>
        <v>-9.6390037999999993</v>
      </c>
      <c r="X355" s="5">
        <f t="shared" si="67"/>
        <v>-9.5606308000000002</v>
      </c>
      <c r="Y355" s="5">
        <f t="shared" si="68"/>
        <v>-9.5561295000000008</v>
      </c>
      <c r="Z355" s="90">
        <f t="shared" si="69"/>
        <v>-9.6772679999999998</v>
      </c>
      <c r="AB355" s="90"/>
    </row>
    <row r="356" spans="2:28" x14ac:dyDescent="0.25">
      <c r="B356">
        <v>31085845000</v>
      </c>
      <c r="C356">
        <v>-5.0497383999999998</v>
      </c>
      <c r="E356">
        <v>57560000000</v>
      </c>
      <c r="F356">
        <v>-6.6055726999999997</v>
      </c>
      <c r="H356" s="5">
        <f t="shared" si="60"/>
        <v>63.96</v>
      </c>
      <c r="I356" s="5">
        <f t="shared" si="61"/>
        <v>-9.9852304000000007</v>
      </c>
      <c r="J356" s="5">
        <f t="shared" si="62"/>
        <v>-10.10389</v>
      </c>
      <c r="K356" s="5">
        <f t="shared" si="63"/>
        <v>-10.316622000000001</v>
      </c>
      <c r="L356" s="90">
        <f t="shared" si="64"/>
        <v>-11.021827999999999</v>
      </c>
      <c r="N356" s="90"/>
      <c r="P356">
        <v>31085845000</v>
      </c>
      <c r="Q356">
        <v>-7.9599279999999997</v>
      </c>
      <c r="S356">
        <v>57560000000</v>
      </c>
      <c r="T356">
        <v>-9.8810710999999998</v>
      </c>
      <c r="V356" s="5">
        <f t="shared" si="65"/>
        <v>63.96</v>
      </c>
      <c r="W356" s="5">
        <f t="shared" si="66"/>
        <v>-9.6762914999999996</v>
      </c>
      <c r="X356" s="5">
        <f t="shared" si="67"/>
        <v>-9.6454973000000006</v>
      </c>
      <c r="Y356" s="5">
        <f t="shared" si="68"/>
        <v>-9.6347579999999997</v>
      </c>
      <c r="Z356" s="90">
        <f t="shared" si="69"/>
        <v>-9.7935572000000004</v>
      </c>
      <c r="AB356" s="90"/>
    </row>
    <row r="357" spans="2:28" x14ac:dyDescent="0.25">
      <c r="B357">
        <v>31235390000</v>
      </c>
      <c r="C357">
        <v>-5.0755615000000001</v>
      </c>
      <c r="E357">
        <v>57720000000</v>
      </c>
      <c r="F357">
        <v>-6.5855845999999998</v>
      </c>
      <c r="H357" s="5">
        <f t="shared" si="60"/>
        <v>64.12</v>
      </c>
      <c r="I357" s="5">
        <f t="shared" si="61"/>
        <v>-10.033039</v>
      </c>
      <c r="J357" s="5">
        <f t="shared" si="62"/>
        <v>-10.16267</v>
      </c>
      <c r="K357" s="5">
        <f t="shared" si="63"/>
        <v>-10.448074999999999</v>
      </c>
      <c r="L357" s="90">
        <f t="shared" si="64"/>
        <v>-11.534580999999999</v>
      </c>
      <c r="N357" s="90"/>
      <c r="P357">
        <v>31235390000</v>
      </c>
      <c r="Q357">
        <v>-7.9096593999999998</v>
      </c>
      <c r="S357">
        <v>57720000000</v>
      </c>
      <c r="T357">
        <v>-9.8085565999999993</v>
      </c>
      <c r="V357" s="5">
        <f t="shared" si="65"/>
        <v>64.12</v>
      </c>
      <c r="W357" s="5">
        <f t="shared" si="66"/>
        <v>-9.7244530000000005</v>
      </c>
      <c r="X357" s="5">
        <f t="shared" si="67"/>
        <v>-9.7287426000000004</v>
      </c>
      <c r="Y357" s="5">
        <f t="shared" si="68"/>
        <v>-9.7403659999999999</v>
      </c>
      <c r="Z357" s="90">
        <f t="shared" si="69"/>
        <v>-10.007274000000001</v>
      </c>
      <c r="AB357" s="90"/>
    </row>
    <row r="358" spans="2:28" x14ac:dyDescent="0.25">
      <c r="B358">
        <v>31384935000</v>
      </c>
      <c r="C358">
        <v>-5.1217860999999996</v>
      </c>
      <c r="E358">
        <v>57880000000</v>
      </c>
      <c r="F358">
        <v>-6.5868311000000004</v>
      </c>
      <c r="H358" s="5">
        <f t="shared" si="60"/>
        <v>64.28</v>
      </c>
      <c r="I358" s="5">
        <f t="shared" si="61"/>
        <v>-10.079271</v>
      </c>
      <c r="J358" s="5">
        <f t="shared" si="62"/>
        <v>-10.207471</v>
      </c>
      <c r="K358" s="5">
        <f t="shared" si="63"/>
        <v>-10.61528</v>
      </c>
      <c r="L358" s="90">
        <f t="shared" si="64"/>
        <v>-12.183341</v>
      </c>
      <c r="N358" s="90"/>
      <c r="P358">
        <v>31384935000</v>
      </c>
      <c r="Q358">
        <v>-7.8848639</v>
      </c>
      <c r="S358">
        <v>57880000000</v>
      </c>
      <c r="T358">
        <v>-9.7462272999999993</v>
      </c>
      <c r="V358" s="5">
        <f t="shared" si="65"/>
        <v>64.28</v>
      </c>
      <c r="W358" s="5">
        <f t="shared" si="66"/>
        <v>-9.7923460000000002</v>
      </c>
      <c r="X358" s="5">
        <f t="shared" si="67"/>
        <v>-9.8305539999999993</v>
      </c>
      <c r="Y358" s="5">
        <f t="shared" si="68"/>
        <v>-9.9059018999999999</v>
      </c>
      <c r="Z358" s="90">
        <f t="shared" si="69"/>
        <v>-10.294851</v>
      </c>
      <c r="AB358" s="90"/>
    </row>
    <row r="359" spans="2:28" x14ac:dyDescent="0.25">
      <c r="B359">
        <v>31534480000</v>
      </c>
      <c r="C359">
        <v>-5.1944885000000003</v>
      </c>
      <c r="E359">
        <v>58040000000</v>
      </c>
      <c r="F359">
        <v>-6.5936222000000004</v>
      </c>
      <c r="H359" s="5">
        <f t="shared" si="60"/>
        <v>64.44</v>
      </c>
      <c r="I359" s="5">
        <f t="shared" si="61"/>
        <v>-10.081979</v>
      </c>
      <c r="J359" s="5">
        <f t="shared" si="62"/>
        <v>-10.272268</v>
      </c>
      <c r="K359" s="5">
        <f t="shared" si="63"/>
        <v>-10.754384</v>
      </c>
      <c r="L359" s="90">
        <f t="shared" si="64"/>
        <v>-12.872821999999999</v>
      </c>
      <c r="N359" s="90"/>
      <c r="P359">
        <v>31534480000</v>
      </c>
      <c r="Q359">
        <v>-7.9209490000000002</v>
      </c>
      <c r="S359">
        <v>58040000000</v>
      </c>
      <c r="T359">
        <v>-9.6786241999999998</v>
      </c>
      <c r="V359" s="5">
        <f t="shared" si="65"/>
        <v>64.44</v>
      </c>
      <c r="W359" s="5">
        <f t="shared" si="66"/>
        <v>-9.8650798999999996</v>
      </c>
      <c r="X359" s="5">
        <f t="shared" si="67"/>
        <v>-9.9095344999999995</v>
      </c>
      <c r="Y359" s="5">
        <f t="shared" si="68"/>
        <v>-10.100322999999999</v>
      </c>
      <c r="Z359" s="90">
        <f t="shared" si="69"/>
        <v>-10.791888999999999</v>
      </c>
      <c r="AB359" s="90"/>
    </row>
    <row r="360" spans="2:28" x14ac:dyDescent="0.25">
      <c r="B360">
        <v>31684025000</v>
      </c>
      <c r="C360">
        <v>-5.3131399000000004</v>
      </c>
      <c r="E360">
        <v>58200000000</v>
      </c>
      <c r="F360">
        <v>-6.6055945999999999</v>
      </c>
      <c r="H360" s="5">
        <f t="shared" si="60"/>
        <v>64.599999999999994</v>
      </c>
      <c r="I360" s="5">
        <f t="shared" si="61"/>
        <v>-10.116491999999999</v>
      </c>
      <c r="J360" s="5">
        <f t="shared" si="62"/>
        <v>-10.316774000000001</v>
      </c>
      <c r="K360" s="5">
        <f t="shared" si="63"/>
        <v>-10.902677000000001</v>
      </c>
      <c r="L360" s="90">
        <f t="shared" si="64"/>
        <v>-13.596788999999999</v>
      </c>
      <c r="N360" s="90"/>
      <c r="P360">
        <v>31684025000</v>
      </c>
      <c r="Q360">
        <v>-8.0516404999999995</v>
      </c>
      <c r="S360">
        <v>58200000000</v>
      </c>
      <c r="T360">
        <v>-9.6086731000000007</v>
      </c>
      <c r="V360" s="5">
        <f t="shared" si="65"/>
        <v>64.599999999999994</v>
      </c>
      <c r="W360" s="5">
        <f t="shared" si="66"/>
        <v>-9.9431229000000005</v>
      </c>
      <c r="X360" s="5">
        <f t="shared" si="67"/>
        <v>-10.014608000000001</v>
      </c>
      <c r="Y360" s="5">
        <f t="shared" si="68"/>
        <v>-10.320122</v>
      </c>
      <c r="Z360" s="90">
        <f t="shared" si="69"/>
        <v>-11.766767</v>
      </c>
      <c r="AB360" s="90"/>
    </row>
    <row r="361" spans="2:28" x14ac:dyDescent="0.25">
      <c r="B361">
        <v>31833570000</v>
      </c>
      <c r="C361">
        <v>-5.4507294000000002</v>
      </c>
      <c r="E361">
        <v>58360000000</v>
      </c>
      <c r="F361">
        <v>-6.6310253000000001</v>
      </c>
      <c r="H361" s="5">
        <f t="shared" si="60"/>
        <v>64.760000000000005</v>
      </c>
      <c r="I361" s="5">
        <f t="shared" si="61"/>
        <v>-10.123103</v>
      </c>
      <c r="J361" s="5">
        <f t="shared" si="62"/>
        <v>-10.339009000000001</v>
      </c>
      <c r="K361" s="5">
        <f t="shared" si="63"/>
        <v>-11.016133</v>
      </c>
      <c r="L361" s="90">
        <f t="shared" si="64"/>
        <v>-14.303717000000001</v>
      </c>
      <c r="N361" s="90"/>
      <c r="P361">
        <v>31833570000</v>
      </c>
      <c r="Q361">
        <v>-8.2852706999999999</v>
      </c>
      <c r="S361">
        <v>58360000000</v>
      </c>
      <c r="T361">
        <v>-9.5399016999999997</v>
      </c>
      <c r="V361" s="5">
        <f t="shared" si="65"/>
        <v>64.760000000000005</v>
      </c>
      <c r="W361" s="5">
        <f t="shared" si="66"/>
        <v>-10.036667</v>
      </c>
      <c r="X361" s="5">
        <f t="shared" si="67"/>
        <v>-10.168316000000001</v>
      </c>
      <c r="Y361" s="5">
        <f t="shared" si="68"/>
        <v>-10.580007</v>
      </c>
      <c r="Z361" s="90">
        <f t="shared" si="69"/>
        <v>-13.978609000000001</v>
      </c>
      <c r="AB361" s="90"/>
    </row>
    <row r="362" spans="2:28" x14ac:dyDescent="0.25">
      <c r="B362">
        <v>31983115000</v>
      </c>
      <c r="C362">
        <v>-5.6000332999999998</v>
      </c>
      <c r="E362">
        <v>58520000000</v>
      </c>
      <c r="F362">
        <v>-6.6582742000000001</v>
      </c>
      <c r="H362" s="5">
        <f t="shared" si="60"/>
        <v>64.92</v>
      </c>
      <c r="I362" s="5">
        <f t="shared" si="61"/>
        <v>-10.112367000000001</v>
      </c>
      <c r="J362" s="5">
        <f t="shared" si="62"/>
        <v>-10.325144</v>
      </c>
      <c r="K362" s="5">
        <f t="shared" si="63"/>
        <v>-11.088701</v>
      </c>
      <c r="L362" s="90">
        <f t="shared" si="64"/>
        <v>-14.950904</v>
      </c>
      <c r="N362" s="90"/>
      <c r="P362">
        <v>31983115000</v>
      </c>
      <c r="Q362">
        <v>-8.5632715000000008</v>
      </c>
      <c r="S362">
        <v>58520000000</v>
      </c>
      <c r="T362">
        <v>-9.4611272999999994</v>
      </c>
      <c r="V362" s="5">
        <f t="shared" si="65"/>
        <v>64.92</v>
      </c>
      <c r="W362" s="5">
        <f t="shared" si="66"/>
        <v>-10.132078</v>
      </c>
      <c r="X362" s="5">
        <f t="shared" si="67"/>
        <v>-10.309164000000001</v>
      </c>
      <c r="Y362" s="5">
        <f t="shared" si="68"/>
        <v>-10.994946000000001</v>
      </c>
      <c r="Z362" s="90">
        <f t="shared" si="69"/>
        <v>-17.780114999999999</v>
      </c>
      <c r="AB362" s="90"/>
    </row>
    <row r="363" spans="2:28" x14ac:dyDescent="0.25">
      <c r="B363">
        <v>32132660000</v>
      </c>
      <c r="C363">
        <v>-5.7158984999999998</v>
      </c>
      <c r="E363">
        <v>58680000000</v>
      </c>
      <c r="F363">
        <v>-6.7104406000000001</v>
      </c>
      <c r="H363" s="5">
        <f t="shared" si="60"/>
        <v>65.08</v>
      </c>
      <c r="I363" s="5">
        <f t="shared" si="61"/>
        <v>-10.086150999999999</v>
      </c>
      <c r="J363" s="5">
        <f t="shared" si="62"/>
        <v>-10.273436</v>
      </c>
      <c r="K363" s="5">
        <f t="shared" si="63"/>
        <v>-11.076714000000001</v>
      </c>
      <c r="L363" s="90">
        <f t="shared" si="64"/>
        <v>-15.317411999999999</v>
      </c>
      <c r="N363" s="90"/>
      <c r="P363">
        <v>32132660000</v>
      </c>
      <c r="Q363">
        <v>-8.7894020000000008</v>
      </c>
      <c r="S363">
        <v>58680000000</v>
      </c>
      <c r="T363">
        <v>-9.3906641000000004</v>
      </c>
      <c r="V363" s="5">
        <f t="shared" si="65"/>
        <v>65.08</v>
      </c>
      <c r="W363" s="5">
        <f t="shared" si="66"/>
        <v>-10.224271</v>
      </c>
      <c r="X363" s="5">
        <f t="shared" si="67"/>
        <v>-10.456771</v>
      </c>
      <c r="Y363" s="5">
        <f t="shared" si="68"/>
        <v>-11.631016000000001</v>
      </c>
      <c r="Z363" s="90">
        <f t="shared" si="69"/>
        <v>-23.046648000000001</v>
      </c>
      <c r="AB363" s="90"/>
    </row>
    <row r="364" spans="2:28" x14ac:dyDescent="0.25">
      <c r="B364">
        <v>32282205000</v>
      </c>
      <c r="C364">
        <v>-5.7818693999999997</v>
      </c>
      <c r="E364">
        <v>58840000000</v>
      </c>
      <c r="F364">
        <v>-6.7519916999999996</v>
      </c>
      <c r="H364" s="5">
        <f t="shared" si="60"/>
        <v>65.239999999999995</v>
      </c>
      <c r="I364" s="5">
        <f t="shared" si="61"/>
        <v>-10.098125</v>
      </c>
      <c r="J364" s="5">
        <f t="shared" si="62"/>
        <v>-10.175223000000001</v>
      </c>
      <c r="K364" s="5">
        <f t="shared" si="63"/>
        <v>-10.949636</v>
      </c>
      <c r="L364" s="90">
        <f t="shared" si="64"/>
        <v>-15.1775</v>
      </c>
      <c r="N364" s="90"/>
      <c r="P364">
        <v>32282205000</v>
      </c>
      <c r="Q364">
        <v>-8.9144936000000001</v>
      </c>
      <c r="S364">
        <v>58840000000</v>
      </c>
      <c r="T364">
        <v>-9.3038454000000002</v>
      </c>
      <c r="V364" s="5">
        <f t="shared" si="65"/>
        <v>65.239999999999995</v>
      </c>
      <c r="W364" s="5">
        <f t="shared" si="66"/>
        <v>-10.326816000000001</v>
      </c>
      <c r="X364" s="5">
        <f t="shared" si="67"/>
        <v>-10.582144</v>
      </c>
      <c r="Y364" s="5">
        <f t="shared" si="68"/>
        <v>-12.306233000000001</v>
      </c>
      <c r="Z364" s="90">
        <f t="shared" si="69"/>
        <v>-27.936342</v>
      </c>
      <c r="AB364" s="90"/>
    </row>
    <row r="365" spans="2:28" x14ac:dyDescent="0.25">
      <c r="B365">
        <v>32431750000</v>
      </c>
      <c r="C365">
        <v>-5.8262872999999997</v>
      </c>
      <c r="E365">
        <v>59000000000</v>
      </c>
      <c r="F365">
        <v>-6.809679</v>
      </c>
      <c r="H365" s="5">
        <f t="shared" si="60"/>
        <v>65.400000000000006</v>
      </c>
      <c r="I365" s="5">
        <f t="shared" si="61"/>
        <v>-10.073181999999999</v>
      </c>
      <c r="J365" s="5">
        <f t="shared" si="62"/>
        <v>-10.138370999999999</v>
      </c>
      <c r="K365" s="5">
        <f t="shared" si="63"/>
        <v>-10.793435000000001</v>
      </c>
      <c r="L365" s="90">
        <f t="shared" si="64"/>
        <v>-14.532261999999999</v>
      </c>
      <c r="N365" s="90"/>
      <c r="P365">
        <v>32431750000</v>
      </c>
      <c r="Q365">
        <v>-8.9461861000000003</v>
      </c>
      <c r="S365">
        <v>59000000000</v>
      </c>
      <c r="T365">
        <v>-9.2328013999999996</v>
      </c>
      <c r="V365" s="5">
        <f t="shared" si="65"/>
        <v>65.400000000000006</v>
      </c>
      <c r="W365" s="5">
        <f t="shared" si="66"/>
        <v>-10.419164</v>
      </c>
      <c r="X365" s="5">
        <f t="shared" si="67"/>
        <v>-10.688606</v>
      </c>
      <c r="Y365" s="5">
        <f t="shared" si="68"/>
        <v>-12.846988</v>
      </c>
      <c r="Z365" s="90">
        <f t="shared" si="69"/>
        <v>-31.351272999999999</v>
      </c>
      <c r="AB365" s="90"/>
    </row>
    <row r="366" spans="2:28" x14ac:dyDescent="0.25">
      <c r="B366">
        <v>32581295000</v>
      </c>
      <c r="C366">
        <v>-5.8148375000000003</v>
      </c>
      <c r="E366">
        <v>59160000000</v>
      </c>
      <c r="F366">
        <v>-6.8677162999999997</v>
      </c>
      <c r="H366" s="5">
        <f t="shared" si="60"/>
        <v>65.56</v>
      </c>
      <c r="I366" s="5">
        <f t="shared" si="61"/>
        <v>-10.037229999999999</v>
      </c>
      <c r="J366" s="5">
        <f t="shared" si="62"/>
        <v>-10.094165</v>
      </c>
      <c r="K366" s="5">
        <f t="shared" si="63"/>
        <v>-10.603064</v>
      </c>
      <c r="L366" s="90">
        <f t="shared" si="64"/>
        <v>-13.603204</v>
      </c>
      <c r="N366" s="90"/>
      <c r="P366">
        <v>32581295000</v>
      </c>
      <c r="Q366">
        <v>-8.9297608999999998</v>
      </c>
      <c r="S366">
        <v>59160000000</v>
      </c>
      <c r="T366">
        <v>-9.1591196000000004</v>
      </c>
      <c r="V366" s="5">
        <f t="shared" si="65"/>
        <v>65.56</v>
      </c>
      <c r="W366" s="5">
        <f t="shared" si="66"/>
        <v>-10.519901000000001</v>
      </c>
      <c r="X366" s="5">
        <f t="shared" si="67"/>
        <v>-10.791491000000001</v>
      </c>
      <c r="Y366" s="5">
        <f t="shared" si="68"/>
        <v>-13.023039000000001</v>
      </c>
      <c r="Z366" s="90">
        <f t="shared" si="69"/>
        <v>-32.609158000000001</v>
      </c>
      <c r="AB366" s="90"/>
    </row>
    <row r="367" spans="2:28" x14ac:dyDescent="0.25">
      <c r="B367">
        <v>32730840000</v>
      </c>
      <c r="C367">
        <v>-5.8344282999999999</v>
      </c>
      <c r="E367">
        <v>59320000000</v>
      </c>
      <c r="F367">
        <v>-6.9672618000000002</v>
      </c>
      <c r="H367" s="5">
        <f t="shared" si="60"/>
        <v>65.72</v>
      </c>
      <c r="I367" s="5">
        <f t="shared" si="61"/>
        <v>-9.9978294000000005</v>
      </c>
      <c r="J367" s="5">
        <f t="shared" si="62"/>
        <v>-10.105264</v>
      </c>
      <c r="K367" s="5">
        <f t="shared" si="63"/>
        <v>-10.450226000000001</v>
      </c>
      <c r="L367" s="90">
        <f t="shared" si="64"/>
        <v>-12.621069</v>
      </c>
      <c r="N367" s="90"/>
      <c r="P367">
        <v>32730840000</v>
      </c>
      <c r="Q367">
        <v>-8.8877153</v>
      </c>
      <c r="S367">
        <v>59320000000</v>
      </c>
      <c r="T367">
        <v>-9.1134176</v>
      </c>
      <c r="V367" s="5">
        <f t="shared" si="65"/>
        <v>65.72</v>
      </c>
      <c r="W367" s="5">
        <f t="shared" si="66"/>
        <v>-10.618721000000001</v>
      </c>
      <c r="X367" s="5">
        <f t="shared" si="67"/>
        <v>-10.87134</v>
      </c>
      <c r="Y367" s="5">
        <f t="shared" si="68"/>
        <v>-12.918075999999999</v>
      </c>
      <c r="Z367" s="90">
        <f t="shared" si="69"/>
        <v>-32.417197999999999</v>
      </c>
      <c r="AB367" s="90"/>
    </row>
    <row r="368" spans="2:28" x14ac:dyDescent="0.25">
      <c r="B368">
        <v>32880385000</v>
      </c>
      <c r="C368">
        <v>-5.8046308</v>
      </c>
      <c r="E368">
        <v>59480000000</v>
      </c>
      <c r="F368">
        <v>-7.0555677000000001</v>
      </c>
      <c r="H368" s="5">
        <f t="shared" si="60"/>
        <v>65.88</v>
      </c>
      <c r="I368" s="5">
        <f t="shared" si="61"/>
        <v>-9.9617891000000007</v>
      </c>
      <c r="J368" s="5">
        <f t="shared" si="62"/>
        <v>-10.033689000000001</v>
      </c>
      <c r="K368" s="5">
        <f t="shared" si="63"/>
        <v>-10.299116</v>
      </c>
      <c r="L368" s="90">
        <f t="shared" si="64"/>
        <v>-11.749772999999999</v>
      </c>
      <c r="N368" s="90"/>
      <c r="P368">
        <v>32880385000</v>
      </c>
      <c r="Q368">
        <v>-8.8501873</v>
      </c>
      <c r="S368">
        <v>59480000000</v>
      </c>
      <c r="T368">
        <v>-9.0701180000000008</v>
      </c>
      <c r="V368" s="5">
        <f t="shared" si="65"/>
        <v>65.88</v>
      </c>
      <c r="W368" s="5">
        <f t="shared" si="66"/>
        <v>-10.712538</v>
      </c>
      <c r="X368" s="5">
        <f t="shared" si="67"/>
        <v>-10.949645</v>
      </c>
      <c r="Y368" s="5">
        <f t="shared" si="68"/>
        <v>-12.515552</v>
      </c>
      <c r="Z368" s="90">
        <f t="shared" si="69"/>
        <v>-30.249904999999998</v>
      </c>
      <c r="AB368" s="90"/>
    </row>
    <row r="369" spans="2:28" x14ac:dyDescent="0.25">
      <c r="B369">
        <v>33029930000</v>
      </c>
      <c r="C369">
        <v>-5.8189783000000004</v>
      </c>
      <c r="E369">
        <v>59640000000</v>
      </c>
      <c r="F369">
        <v>-7.1475992000000002</v>
      </c>
      <c r="H369" s="5">
        <f t="shared" si="60"/>
        <v>66.040000000000006</v>
      </c>
      <c r="I369" s="5">
        <f t="shared" si="61"/>
        <v>-9.9043282999999995</v>
      </c>
      <c r="J369" s="5">
        <f t="shared" si="62"/>
        <v>-9.9886617999999991</v>
      </c>
      <c r="K369" s="5">
        <f t="shared" si="63"/>
        <v>-10.182414</v>
      </c>
      <c r="L369" s="90">
        <f t="shared" si="64"/>
        <v>-11.077525</v>
      </c>
      <c r="N369" s="90"/>
      <c r="P369">
        <v>33029930000</v>
      </c>
      <c r="Q369">
        <v>-8.8054770999999992</v>
      </c>
      <c r="S369">
        <v>59640000000</v>
      </c>
      <c r="T369">
        <v>-9.0354241999999996</v>
      </c>
      <c r="V369" s="5">
        <f t="shared" si="65"/>
        <v>66.040000000000006</v>
      </c>
      <c r="W369" s="5">
        <f t="shared" si="66"/>
        <v>-10.785123</v>
      </c>
      <c r="X369" s="5">
        <f t="shared" si="67"/>
        <v>-10.982967</v>
      </c>
      <c r="Y369" s="5">
        <f t="shared" si="68"/>
        <v>-12.084232</v>
      </c>
      <c r="Z369" s="90">
        <f t="shared" si="69"/>
        <v>-26.568391999999999</v>
      </c>
      <c r="AB369" s="90"/>
    </row>
    <row r="370" spans="2:28" x14ac:dyDescent="0.25">
      <c r="B370">
        <v>33179475000</v>
      </c>
      <c r="C370">
        <v>-5.7866073</v>
      </c>
      <c r="E370">
        <v>59800000000</v>
      </c>
      <c r="F370">
        <v>-7.2562417999999997</v>
      </c>
      <c r="H370" s="5">
        <f t="shared" si="60"/>
        <v>66.2</v>
      </c>
      <c r="I370" s="5">
        <f t="shared" si="61"/>
        <v>-9.8637704999999993</v>
      </c>
      <c r="J370" s="5">
        <f t="shared" si="62"/>
        <v>-9.9256907000000005</v>
      </c>
      <c r="K370" s="5">
        <f t="shared" si="63"/>
        <v>-10.042415999999999</v>
      </c>
      <c r="L370" s="90">
        <f t="shared" si="64"/>
        <v>-10.675136999999999</v>
      </c>
      <c r="N370" s="90"/>
      <c r="P370">
        <v>33179475000</v>
      </c>
      <c r="Q370">
        <v>-8.7762527000000006</v>
      </c>
      <c r="S370">
        <v>59800000000</v>
      </c>
      <c r="T370">
        <v>-9.0119857999999997</v>
      </c>
      <c r="V370" s="5">
        <f t="shared" si="65"/>
        <v>66.2</v>
      </c>
      <c r="W370" s="5">
        <f t="shared" si="66"/>
        <v>-10.879085999999999</v>
      </c>
      <c r="X370" s="5">
        <f t="shared" si="67"/>
        <v>-11.000292</v>
      </c>
      <c r="Y370" s="5">
        <f t="shared" si="68"/>
        <v>-11.702699000000001</v>
      </c>
      <c r="Z370" s="90">
        <f t="shared" si="69"/>
        <v>-21.743078000000001</v>
      </c>
      <c r="AB370" s="90"/>
    </row>
    <row r="371" spans="2:28" x14ac:dyDescent="0.25">
      <c r="B371">
        <v>33329020000</v>
      </c>
      <c r="C371">
        <v>-5.7703766999999999</v>
      </c>
      <c r="E371">
        <v>59960000000</v>
      </c>
      <c r="F371">
        <v>-7.4099564999999998</v>
      </c>
      <c r="H371" s="5">
        <f t="shared" si="60"/>
        <v>66.36</v>
      </c>
      <c r="I371" s="5">
        <f t="shared" si="61"/>
        <v>-9.8303279999999997</v>
      </c>
      <c r="J371" s="5">
        <f t="shared" si="62"/>
        <v>-9.8607215999999998</v>
      </c>
      <c r="K371" s="5">
        <f t="shared" si="63"/>
        <v>-9.9553413000000006</v>
      </c>
      <c r="L371" s="90">
        <f t="shared" si="64"/>
        <v>-10.504816999999999</v>
      </c>
      <c r="N371" s="90"/>
      <c r="P371">
        <v>33329020000</v>
      </c>
      <c r="Q371">
        <v>-8.7194319</v>
      </c>
      <c r="S371">
        <v>59960000000</v>
      </c>
      <c r="T371">
        <v>-9.0025233999999994</v>
      </c>
      <c r="V371" s="5">
        <f t="shared" si="65"/>
        <v>66.36</v>
      </c>
      <c r="W371" s="5">
        <f t="shared" si="66"/>
        <v>-10.965381000000001</v>
      </c>
      <c r="X371" s="5">
        <f t="shared" si="67"/>
        <v>-11.042870000000001</v>
      </c>
      <c r="Y371" s="5">
        <f t="shared" si="68"/>
        <v>-11.505072999999999</v>
      </c>
      <c r="Z371" s="90">
        <f t="shared" si="69"/>
        <v>-17.489851000000002</v>
      </c>
      <c r="AB371" s="90"/>
    </row>
    <row r="372" spans="2:28" x14ac:dyDescent="0.25">
      <c r="B372">
        <v>33478565000</v>
      </c>
      <c r="C372">
        <v>-5.7756518999999997</v>
      </c>
      <c r="E372">
        <v>60120000000</v>
      </c>
      <c r="F372">
        <v>-7.5820717999999996</v>
      </c>
      <c r="H372" s="5">
        <f t="shared" si="60"/>
        <v>66.52</v>
      </c>
      <c r="I372" s="5">
        <f t="shared" si="61"/>
        <v>-9.7963982000000005</v>
      </c>
      <c r="J372" s="5">
        <f t="shared" si="62"/>
        <v>-9.8128957999999997</v>
      </c>
      <c r="K372" s="5">
        <f t="shared" si="63"/>
        <v>-9.8940926000000005</v>
      </c>
      <c r="L372" s="90">
        <f t="shared" si="64"/>
        <v>-10.449987</v>
      </c>
      <c r="N372" s="90"/>
      <c r="P372">
        <v>33478565000</v>
      </c>
      <c r="Q372">
        <v>-8.6591158000000004</v>
      </c>
      <c r="S372">
        <v>60120000000</v>
      </c>
      <c r="T372">
        <v>-8.9837246000000004</v>
      </c>
      <c r="V372" s="5">
        <f t="shared" si="65"/>
        <v>66.52</v>
      </c>
      <c r="W372" s="5">
        <f t="shared" si="66"/>
        <v>-11.045075000000001</v>
      </c>
      <c r="X372" s="5">
        <f t="shared" si="67"/>
        <v>-11.108993999999999</v>
      </c>
      <c r="Y372" s="5">
        <f t="shared" si="68"/>
        <v>-11.415167</v>
      </c>
      <c r="Z372" s="90">
        <f t="shared" si="69"/>
        <v>-14.438067999999999</v>
      </c>
      <c r="AB372" s="90"/>
    </row>
    <row r="373" spans="2:28" x14ac:dyDescent="0.25">
      <c r="B373">
        <v>33628110000</v>
      </c>
      <c r="C373">
        <v>-5.7887373000000002</v>
      </c>
      <c r="E373">
        <v>60280000000</v>
      </c>
      <c r="F373">
        <v>-7.7683686999999999</v>
      </c>
      <c r="H373" s="5">
        <f t="shared" si="60"/>
        <v>66.680000000000007</v>
      </c>
      <c r="I373" s="5">
        <f t="shared" si="61"/>
        <v>-9.7673512000000002</v>
      </c>
      <c r="J373" s="5">
        <f t="shared" si="62"/>
        <v>-9.7802620000000005</v>
      </c>
      <c r="K373" s="5">
        <f t="shared" si="63"/>
        <v>-9.9053372999999993</v>
      </c>
      <c r="L373" s="90">
        <f t="shared" si="64"/>
        <v>-10.522626000000001</v>
      </c>
      <c r="N373" s="90"/>
      <c r="P373">
        <v>33628110000</v>
      </c>
      <c r="Q373">
        <v>-8.5908861000000005</v>
      </c>
      <c r="S373">
        <v>60280000000</v>
      </c>
      <c r="T373">
        <v>-8.9523200999999997</v>
      </c>
      <c r="V373" s="5">
        <f t="shared" si="65"/>
        <v>66.680000000000007</v>
      </c>
      <c r="W373" s="5">
        <f t="shared" si="66"/>
        <v>-11.144788</v>
      </c>
      <c r="X373" s="5">
        <f t="shared" si="67"/>
        <v>-11.188094</v>
      </c>
      <c r="Y373" s="5">
        <f t="shared" si="68"/>
        <v>-11.40503</v>
      </c>
      <c r="Z373" s="90">
        <f t="shared" si="69"/>
        <v>-12.852277000000001</v>
      </c>
      <c r="AB373" s="90"/>
    </row>
    <row r="374" spans="2:28" x14ac:dyDescent="0.25">
      <c r="B374">
        <v>33777655000</v>
      </c>
      <c r="C374">
        <v>-5.8298750000000004</v>
      </c>
      <c r="E374">
        <v>60440000000</v>
      </c>
      <c r="F374">
        <v>-7.9054365000000004</v>
      </c>
      <c r="H374" s="5">
        <f t="shared" si="60"/>
        <v>66.84</v>
      </c>
      <c r="I374" s="5">
        <f t="shared" si="61"/>
        <v>-9.7556981999999994</v>
      </c>
      <c r="J374" s="5">
        <f t="shared" si="62"/>
        <v>-9.7875899999999998</v>
      </c>
      <c r="K374" s="5">
        <f t="shared" si="63"/>
        <v>-9.9272498999999996</v>
      </c>
      <c r="L374" s="90">
        <f t="shared" si="64"/>
        <v>-10.787988</v>
      </c>
      <c r="N374" s="90"/>
      <c r="P374">
        <v>33777655000</v>
      </c>
      <c r="Q374">
        <v>-8.5310640000000006</v>
      </c>
      <c r="S374">
        <v>60440000000</v>
      </c>
      <c r="T374">
        <v>-8.9214734999999994</v>
      </c>
      <c r="V374" s="5">
        <f t="shared" si="65"/>
        <v>66.84</v>
      </c>
      <c r="W374" s="5">
        <f t="shared" si="66"/>
        <v>-11.238237</v>
      </c>
      <c r="X374" s="5">
        <f t="shared" si="67"/>
        <v>-11.262169</v>
      </c>
      <c r="Y374" s="5">
        <f t="shared" si="68"/>
        <v>-11.438864000000001</v>
      </c>
      <c r="Z374" s="90">
        <f t="shared" si="69"/>
        <v>-12.186450000000001</v>
      </c>
      <c r="AB374" s="90"/>
    </row>
    <row r="375" spans="2:28" x14ac:dyDescent="0.25">
      <c r="B375">
        <v>33927200000</v>
      </c>
      <c r="C375">
        <v>-5.8254304000000001</v>
      </c>
      <c r="E375">
        <v>60600000000</v>
      </c>
      <c r="F375">
        <v>-8.0818700999999997</v>
      </c>
      <c r="H375" s="5">
        <f t="shared" si="60"/>
        <v>67</v>
      </c>
      <c r="I375" s="5">
        <f t="shared" si="61"/>
        <v>-9.7404699000000008</v>
      </c>
      <c r="J375" s="5">
        <f t="shared" si="62"/>
        <v>-9.7910556999999994</v>
      </c>
      <c r="K375" s="5">
        <f t="shared" si="63"/>
        <v>-9.9640264999999992</v>
      </c>
      <c r="L375" s="90">
        <f t="shared" si="64"/>
        <v>-11.042964</v>
      </c>
      <c r="N375" s="90"/>
      <c r="P375">
        <v>33927200000</v>
      </c>
      <c r="Q375">
        <v>-8.4848747000000007</v>
      </c>
      <c r="S375">
        <v>60600000000</v>
      </c>
      <c r="T375">
        <v>-8.8995952999999997</v>
      </c>
      <c r="V375" s="5">
        <f t="shared" si="65"/>
        <v>67</v>
      </c>
      <c r="W375" s="5">
        <f t="shared" si="66"/>
        <v>-11.302201</v>
      </c>
      <c r="X375" s="5">
        <f t="shared" si="67"/>
        <v>-11.326032</v>
      </c>
      <c r="Y375" s="5">
        <f t="shared" si="68"/>
        <v>-11.477152999999999</v>
      </c>
      <c r="Z375" s="90">
        <f t="shared" si="69"/>
        <v>-11.954580999999999</v>
      </c>
      <c r="AB375" s="90"/>
    </row>
    <row r="376" spans="2:28" x14ac:dyDescent="0.25">
      <c r="B376">
        <v>34076745000</v>
      </c>
      <c r="C376">
        <v>-5.8476467000000003</v>
      </c>
      <c r="E376">
        <v>60760000000</v>
      </c>
      <c r="F376">
        <v>-8.2257204000000002</v>
      </c>
      <c r="I376" s="5"/>
      <c r="J376" s="5"/>
      <c r="L376" s="90"/>
      <c r="N376" s="90"/>
      <c r="P376">
        <v>34076745000</v>
      </c>
      <c r="Q376">
        <v>-8.4224405000000004</v>
      </c>
      <c r="S376">
        <v>60760000000</v>
      </c>
      <c r="T376">
        <v>-8.8816252000000002</v>
      </c>
    </row>
    <row r="377" spans="2:28" x14ac:dyDescent="0.25">
      <c r="B377">
        <v>34226290000</v>
      </c>
      <c r="C377">
        <v>-5.8531795000000004</v>
      </c>
      <c r="E377">
        <v>60920000000</v>
      </c>
      <c r="F377">
        <v>-8.3997898000000006</v>
      </c>
      <c r="I377" s="5"/>
      <c r="J377" s="5"/>
      <c r="L377" s="90"/>
      <c r="N377" s="90"/>
      <c r="P377">
        <v>34226290000</v>
      </c>
      <c r="Q377">
        <v>-8.3658037000000007</v>
      </c>
      <c r="S377">
        <v>60920000000</v>
      </c>
      <c r="T377">
        <v>-8.8781842999999991</v>
      </c>
    </row>
    <row r="378" spans="2:28" x14ac:dyDescent="0.25">
      <c r="B378">
        <v>34375835000</v>
      </c>
      <c r="C378">
        <v>-5.8623586000000003</v>
      </c>
      <c r="E378">
        <v>61080000000</v>
      </c>
      <c r="F378">
        <v>-8.5172682000000002</v>
      </c>
      <c r="I378" s="5"/>
      <c r="J378" s="5"/>
      <c r="L378" s="90"/>
      <c r="N378" s="90"/>
      <c r="P378">
        <v>34375835000</v>
      </c>
      <c r="Q378">
        <v>-8.3094721000000007</v>
      </c>
      <c r="S378">
        <v>61080000000</v>
      </c>
      <c r="T378">
        <v>-8.8731127000000001</v>
      </c>
    </row>
    <row r="379" spans="2:28" x14ac:dyDescent="0.25">
      <c r="B379">
        <v>34525380000</v>
      </c>
      <c r="C379">
        <v>-5.8902482999999997</v>
      </c>
      <c r="E379">
        <v>61240000000</v>
      </c>
      <c r="F379">
        <v>-8.6336116999999994</v>
      </c>
      <c r="I379" s="5"/>
      <c r="J379" s="5"/>
      <c r="L379" s="90"/>
      <c r="N379" s="90"/>
      <c r="P379">
        <v>34525380000</v>
      </c>
      <c r="Q379">
        <v>-8.2611971000000004</v>
      </c>
      <c r="S379">
        <v>61240000000</v>
      </c>
      <c r="T379">
        <v>-8.8868340999999997</v>
      </c>
    </row>
    <row r="380" spans="2:28" x14ac:dyDescent="0.25">
      <c r="B380">
        <v>34674925000</v>
      </c>
      <c r="C380">
        <v>-5.8913745999999998</v>
      </c>
      <c r="E380">
        <v>61400000000</v>
      </c>
      <c r="F380">
        <v>-8.7362289000000004</v>
      </c>
      <c r="I380" s="5"/>
      <c r="J380" s="5"/>
      <c r="L380" s="90"/>
      <c r="N380" s="90"/>
      <c r="P380">
        <v>34674925000</v>
      </c>
      <c r="Q380">
        <v>-8.2104149</v>
      </c>
      <c r="S380">
        <v>61400000000</v>
      </c>
      <c r="T380">
        <v>-8.8883524000000005</v>
      </c>
    </row>
    <row r="381" spans="2:28" x14ac:dyDescent="0.25">
      <c r="B381">
        <v>34824470000</v>
      </c>
      <c r="C381">
        <v>-5.9196916000000002</v>
      </c>
      <c r="E381">
        <v>61560000000</v>
      </c>
      <c r="F381">
        <v>-8.8522119999999997</v>
      </c>
      <c r="I381" s="5"/>
      <c r="J381" s="5"/>
      <c r="L381" s="90"/>
      <c r="N381" s="90"/>
      <c r="P381">
        <v>34824470000</v>
      </c>
      <c r="Q381">
        <v>-8.1532288000000008</v>
      </c>
      <c r="S381">
        <v>61560000000</v>
      </c>
      <c r="T381">
        <v>-8.9144992999999992</v>
      </c>
    </row>
    <row r="382" spans="2:28" x14ac:dyDescent="0.25">
      <c r="B382">
        <v>34974015000</v>
      </c>
      <c r="C382">
        <v>-5.9183741000000003</v>
      </c>
      <c r="E382">
        <v>61720000000</v>
      </c>
      <c r="F382">
        <v>-8.9650964999999996</v>
      </c>
      <c r="I382" s="5"/>
      <c r="J382" s="5"/>
      <c r="L382" s="90"/>
      <c r="N382" s="90"/>
      <c r="P382">
        <v>34974015000</v>
      </c>
      <c r="Q382">
        <v>-8.0967082999999995</v>
      </c>
      <c r="S382">
        <v>61720000000</v>
      </c>
      <c r="T382">
        <v>-8.9380416999999994</v>
      </c>
    </row>
    <row r="383" spans="2:28" x14ac:dyDescent="0.25">
      <c r="B383">
        <v>35123560000</v>
      </c>
      <c r="C383">
        <v>-5.9323983</v>
      </c>
      <c r="E383">
        <v>61880000000</v>
      </c>
      <c r="F383">
        <v>-9.0802612000000007</v>
      </c>
      <c r="I383" s="5"/>
      <c r="J383" s="5"/>
      <c r="L383" s="90"/>
      <c r="N383" s="90"/>
      <c r="P383">
        <v>35123560000</v>
      </c>
      <c r="Q383">
        <v>-8.0358228999999994</v>
      </c>
      <c r="S383">
        <v>61880000000</v>
      </c>
      <c r="T383">
        <v>-8.9616451000000001</v>
      </c>
    </row>
    <row r="384" spans="2:28" x14ac:dyDescent="0.25">
      <c r="B384">
        <v>35273105000</v>
      </c>
      <c r="C384">
        <v>-5.9591861000000002</v>
      </c>
      <c r="E384">
        <v>62040000000</v>
      </c>
      <c r="F384">
        <v>-9.1687449999999995</v>
      </c>
      <c r="I384" s="5"/>
      <c r="J384" s="5"/>
      <c r="L384" s="90"/>
      <c r="N384" s="90"/>
      <c r="P384">
        <v>35273105000</v>
      </c>
      <c r="Q384">
        <v>-7.9557384999999998</v>
      </c>
      <c r="S384">
        <v>62040000000</v>
      </c>
      <c r="T384">
        <v>-8.9896431000000003</v>
      </c>
    </row>
    <row r="385" spans="2:20" x14ac:dyDescent="0.25">
      <c r="B385">
        <v>35422650000</v>
      </c>
      <c r="C385">
        <v>-5.9636120999999997</v>
      </c>
      <c r="E385">
        <v>62200000000</v>
      </c>
      <c r="F385">
        <v>-9.2749556999999996</v>
      </c>
      <c r="I385" s="5"/>
      <c r="J385" s="5"/>
      <c r="L385" s="90"/>
      <c r="N385" s="90"/>
      <c r="P385">
        <v>35422650000</v>
      </c>
      <c r="Q385">
        <v>-7.8799558000000003</v>
      </c>
      <c r="S385">
        <v>62200000000</v>
      </c>
      <c r="T385">
        <v>-9.0224419000000005</v>
      </c>
    </row>
    <row r="386" spans="2:20" x14ac:dyDescent="0.25">
      <c r="B386">
        <v>35572195000</v>
      </c>
      <c r="C386">
        <v>-6.0058550999999998</v>
      </c>
      <c r="E386">
        <v>62360000000</v>
      </c>
      <c r="F386">
        <v>-9.3633547000000004</v>
      </c>
      <c r="I386" s="5"/>
      <c r="J386" s="5"/>
      <c r="L386" s="90"/>
      <c r="N386" s="90"/>
      <c r="P386">
        <v>35572195000</v>
      </c>
      <c r="Q386">
        <v>-7.7818413</v>
      </c>
      <c r="S386">
        <v>62360000000</v>
      </c>
      <c r="T386">
        <v>-9.0580777999999995</v>
      </c>
    </row>
    <row r="387" spans="2:20" x14ac:dyDescent="0.25">
      <c r="B387">
        <v>35721740000</v>
      </c>
      <c r="C387">
        <v>-6.0234404000000001</v>
      </c>
      <c r="E387">
        <v>62520000000</v>
      </c>
      <c r="F387">
        <v>-9.4835854000000008</v>
      </c>
      <c r="I387" s="5"/>
      <c r="J387" s="5"/>
      <c r="L387" s="90"/>
      <c r="N387" s="90"/>
      <c r="P387">
        <v>35721740000</v>
      </c>
      <c r="Q387">
        <v>-7.7069682999999998</v>
      </c>
      <c r="S387">
        <v>62520000000</v>
      </c>
      <c r="T387">
        <v>-9.1016235000000005</v>
      </c>
    </row>
    <row r="388" spans="2:20" x14ac:dyDescent="0.25">
      <c r="B388">
        <v>35871285000</v>
      </c>
      <c r="C388">
        <v>-6.0700412000000004</v>
      </c>
      <c r="E388">
        <v>62680000000</v>
      </c>
      <c r="F388">
        <v>-9.5799369999999993</v>
      </c>
      <c r="I388" s="5"/>
      <c r="J388" s="5"/>
      <c r="L388" s="90"/>
      <c r="N388" s="90"/>
      <c r="P388">
        <v>35871285000</v>
      </c>
      <c r="Q388">
        <v>-7.6135621000000002</v>
      </c>
      <c r="S388">
        <v>62680000000</v>
      </c>
      <c r="T388">
        <v>-9.1474934000000001</v>
      </c>
    </row>
    <row r="389" spans="2:20" x14ac:dyDescent="0.25">
      <c r="B389">
        <v>36020830000</v>
      </c>
      <c r="C389">
        <v>-6.1024675000000004</v>
      </c>
      <c r="E389">
        <v>62840000000</v>
      </c>
      <c r="F389">
        <v>-9.6822701000000002</v>
      </c>
      <c r="I389" s="5"/>
      <c r="J389" s="5"/>
      <c r="L389" s="90"/>
      <c r="N389" s="90"/>
      <c r="P389">
        <v>36020830000</v>
      </c>
      <c r="Q389">
        <v>-7.5324945000000003</v>
      </c>
      <c r="S389">
        <v>62840000000</v>
      </c>
      <c r="T389">
        <v>-9.2134170999999991</v>
      </c>
    </row>
    <row r="390" spans="2:20" x14ac:dyDescent="0.25">
      <c r="B390">
        <v>36170375000</v>
      </c>
      <c r="C390">
        <v>-6.1265893</v>
      </c>
      <c r="E390">
        <v>63000000000</v>
      </c>
      <c r="F390">
        <v>-9.7440891000000001</v>
      </c>
      <c r="P390">
        <v>36170375000</v>
      </c>
      <c r="Q390">
        <v>-7.4468169</v>
      </c>
      <c r="S390">
        <v>63000000000</v>
      </c>
      <c r="T390">
        <v>-9.2657118000000001</v>
      </c>
    </row>
    <row r="391" spans="2:20" x14ac:dyDescent="0.25">
      <c r="B391">
        <v>36319920000</v>
      </c>
      <c r="C391">
        <v>-6.1637740000000001</v>
      </c>
      <c r="E391">
        <v>63160000000</v>
      </c>
      <c r="F391">
        <v>-9.8086003999999996</v>
      </c>
      <c r="P391">
        <v>36319920000</v>
      </c>
      <c r="Q391">
        <v>-7.3674258999999997</v>
      </c>
      <c r="S391">
        <v>63160000000</v>
      </c>
      <c r="T391">
        <v>-9.3233441999999993</v>
      </c>
    </row>
    <row r="392" spans="2:20" x14ac:dyDescent="0.25">
      <c r="B392">
        <v>36469465000</v>
      </c>
      <c r="C392">
        <v>-6.1889247999999997</v>
      </c>
      <c r="E392">
        <v>63320000000</v>
      </c>
      <c r="F392">
        <v>-9.8618488000000006</v>
      </c>
      <c r="P392">
        <v>36469465000</v>
      </c>
      <c r="Q392">
        <v>-7.3205171</v>
      </c>
      <c r="S392">
        <v>63320000000</v>
      </c>
      <c r="T392">
        <v>-9.3854264999999995</v>
      </c>
    </row>
    <row r="393" spans="2:20" x14ac:dyDescent="0.25">
      <c r="B393">
        <v>36619010000</v>
      </c>
      <c r="C393">
        <v>-6.2439885000000004</v>
      </c>
      <c r="E393">
        <v>63480000000</v>
      </c>
      <c r="F393">
        <v>-9.9354372000000009</v>
      </c>
      <c r="P393">
        <v>36619010000</v>
      </c>
      <c r="Q393">
        <v>-7.2951440999999999</v>
      </c>
      <c r="S393">
        <v>63480000000</v>
      </c>
      <c r="T393">
        <v>-9.4642552999999996</v>
      </c>
    </row>
    <row r="394" spans="2:20" x14ac:dyDescent="0.25">
      <c r="B394">
        <v>36768555000</v>
      </c>
      <c r="C394">
        <v>-6.3333507000000004</v>
      </c>
      <c r="E394">
        <v>63640000000</v>
      </c>
      <c r="F394">
        <v>-9.9954719999999995</v>
      </c>
      <c r="P394">
        <v>36768555000</v>
      </c>
      <c r="Q394">
        <v>-7.3051576999999996</v>
      </c>
      <c r="S394">
        <v>63640000000</v>
      </c>
      <c r="T394">
        <v>-9.5212803000000008</v>
      </c>
    </row>
    <row r="395" spans="2:20" x14ac:dyDescent="0.25">
      <c r="B395">
        <v>36918100000</v>
      </c>
      <c r="C395">
        <v>-6.4257679000000003</v>
      </c>
      <c r="E395">
        <v>63800000000</v>
      </c>
      <c r="F395">
        <v>-10.056611</v>
      </c>
      <c r="P395">
        <v>36918100000</v>
      </c>
      <c r="Q395">
        <v>-7.3118730000000003</v>
      </c>
      <c r="S395">
        <v>63800000000</v>
      </c>
      <c r="T395">
        <v>-9.5606308000000002</v>
      </c>
    </row>
    <row r="396" spans="2:20" x14ac:dyDescent="0.25">
      <c r="B396">
        <v>37067645000</v>
      </c>
      <c r="C396">
        <v>-6.5134467999999996</v>
      </c>
      <c r="E396">
        <v>63960000000</v>
      </c>
      <c r="F396">
        <v>-10.10389</v>
      </c>
      <c r="P396">
        <v>37067645000</v>
      </c>
      <c r="Q396">
        <v>-7.2922912000000002</v>
      </c>
      <c r="S396">
        <v>63960000000</v>
      </c>
      <c r="T396">
        <v>-9.6454973000000006</v>
      </c>
    </row>
    <row r="397" spans="2:20" x14ac:dyDescent="0.25">
      <c r="B397">
        <v>37217190000</v>
      </c>
      <c r="C397">
        <v>-6.5586513999999996</v>
      </c>
      <c r="E397">
        <v>64120000000</v>
      </c>
      <c r="F397">
        <v>-10.16267</v>
      </c>
      <c r="P397">
        <v>37217190000</v>
      </c>
      <c r="Q397">
        <v>-7.2460073999999999</v>
      </c>
      <c r="S397">
        <v>64120000000</v>
      </c>
      <c r="T397">
        <v>-9.7287426000000004</v>
      </c>
    </row>
    <row r="398" spans="2:20" x14ac:dyDescent="0.25">
      <c r="B398">
        <v>37366735000</v>
      </c>
      <c r="C398">
        <v>-6.6120915</v>
      </c>
      <c r="E398">
        <v>64280000000</v>
      </c>
      <c r="F398">
        <v>-10.207471</v>
      </c>
      <c r="P398">
        <v>37366735000</v>
      </c>
      <c r="Q398">
        <v>-7.1666068999999997</v>
      </c>
      <c r="S398">
        <v>64280000000</v>
      </c>
      <c r="T398">
        <v>-9.8305539999999993</v>
      </c>
    </row>
    <row r="399" spans="2:20" x14ac:dyDescent="0.25">
      <c r="B399">
        <v>37516280000</v>
      </c>
      <c r="C399">
        <v>-6.6385107000000003</v>
      </c>
      <c r="E399">
        <v>64440000000</v>
      </c>
      <c r="F399">
        <v>-10.272268</v>
      </c>
      <c r="P399">
        <v>37516280000</v>
      </c>
      <c r="Q399">
        <v>-7.0941858</v>
      </c>
      <c r="S399">
        <v>64440000000</v>
      </c>
      <c r="T399">
        <v>-9.9095344999999995</v>
      </c>
    </row>
    <row r="400" spans="2:20" x14ac:dyDescent="0.25">
      <c r="B400">
        <v>37665825000</v>
      </c>
      <c r="C400">
        <v>-6.6357264999999996</v>
      </c>
      <c r="E400">
        <v>64600000000</v>
      </c>
      <c r="F400">
        <v>-10.316774000000001</v>
      </c>
      <c r="P400">
        <v>37665825000</v>
      </c>
      <c r="Q400">
        <v>-7.0074844000000001</v>
      </c>
      <c r="S400">
        <v>64600000000</v>
      </c>
      <c r="T400">
        <v>-10.014608000000001</v>
      </c>
    </row>
    <row r="401" spans="2:20" x14ac:dyDescent="0.25">
      <c r="B401">
        <v>37815370000</v>
      </c>
      <c r="C401">
        <v>-6.6295776000000002</v>
      </c>
      <c r="E401">
        <v>64760000000</v>
      </c>
      <c r="F401">
        <v>-10.339009000000001</v>
      </c>
      <c r="P401">
        <v>37815370000</v>
      </c>
      <c r="Q401">
        <v>-6.9315715000000004</v>
      </c>
      <c r="S401">
        <v>64760000000</v>
      </c>
      <c r="T401">
        <v>-10.168316000000001</v>
      </c>
    </row>
    <row r="402" spans="2:20" x14ac:dyDescent="0.25">
      <c r="B402">
        <v>37964915000</v>
      </c>
      <c r="C402">
        <v>-6.5841227</v>
      </c>
      <c r="E402">
        <v>64920000000</v>
      </c>
      <c r="F402">
        <v>-10.325144</v>
      </c>
      <c r="P402">
        <v>37964915000</v>
      </c>
      <c r="Q402">
        <v>-6.8629297999999999</v>
      </c>
      <c r="S402">
        <v>64920000000</v>
      </c>
      <c r="T402">
        <v>-10.309164000000001</v>
      </c>
    </row>
    <row r="403" spans="2:20" x14ac:dyDescent="0.25">
      <c r="B403">
        <v>38114460000</v>
      </c>
      <c r="C403">
        <v>-6.5486984000000001</v>
      </c>
      <c r="E403">
        <v>65080000000</v>
      </c>
      <c r="F403">
        <v>-10.273436</v>
      </c>
      <c r="P403">
        <v>38114460000</v>
      </c>
      <c r="Q403">
        <v>-6.8013700999999998</v>
      </c>
      <c r="S403">
        <v>65080000000</v>
      </c>
      <c r="T403">
        <v>-10.456771</v>
      </c>
    </row>
    <row r="404" spans="2:20" x14ac:dyDescent="0.25">
      <c r="B404">
        <v>38264005000</v>
      </c>
      <c r="C404">
        <v>-6.4869760999999997</v>
      </c>
      <c r="E404">
        <v>65240000000</v>
      </c>
      <c r="F404">
        <v>-10.175223000000001</v>
      </c>
      <c r="P404">
        <v>38264005000</v>
      </c>
      <c r="Q404">
        <v>-6.7533221000000001</v>
      </c>
      <c r="S404">
        <v>65240000000</v>
      </c>
      <c r="T404">
        <v>-10.582144</v>
      </c>
    </row>
    <row r="405" spans="2:20" x14ac:dyDescent="0.25">
      <c r="B405">
        <v>38413550000</v>
      </c>
      <c r="C405">
        <v>-6.4535055000000003</v>
      </c>
      <c r="E405">
        <v>65400000000</v>
      </c>
      <c r="F405">
        <v>-10.138370999999999</v>
      </c>
      <c r="P405">
        <v>38413550000</v>
      </c>
      <c r="Q405">
        <v>-6.7099710000000004</v>
      </c>
      <c r="S405">
        <v>65400000000</v>
      </c>
      <c r="T405">
        <v>-10.688606</v>
      </c>
    </row>
    <row r="406" spans="2:20" x14ac:dyDescent="0.25">
      <c r="B406">
        <v>38563095000</v>
      </c>
      <c r="C406">
        <v>-6.4270681999999999</v>
      </c>
      <c r="E406">
        <v>65560000000</v>
      </c>
      <c r="F406">
        <v>-10.094165</v>
      </c>
      <c r="P406">
        <v>38563095000</v>
      </c>
      <c r="Q406">
        <v>-6.6904769000000002</v>
      </c>
      <c r="S406">
        <v>65560000000</v>
      </c>
      <c r="T406">
        <v>-10.791491000000001</v>
      </c>
    </row>
    <row r="407" spans="2:20" x14ac:dyDescent="0.25">
      <c r="B407">
        <v>38712640000</v>
      </c>
      <c r="C407">
        <v>-6.3993130000000003</v>
      </c>
      <c r="E407">
        <v>65720000000</v>
      </c>
      <c r="F407">
        <v>-10.105264</v>
      </c>
      <c r="P407">
        <v>38712640000</v>
      </c>
      <c r="Q407">
        <v>-6.672256</v>
      </c>
      <c r="S407">
        <v>65720000000</v>
      </c>
      <c r="T407">
        <v>-10.87134</v>
      </c>
    </row>
    <row r="408" spans="2:20" x14ac:dyDescent="0.25">
      <c r="B408">
        <v>38862185000</v>
      </c>
      <c r="C408">
        <v>-6.3769469000000001</v>
      </c>
      <c r="E408">
        <v>65880000000</v>
      </c>
      <c r="F408">
        <v>-10.033689000000001</v>
      </c>
      <c r="P408">
        <v>38862185000</v>
      </c>
      <c r="Q408">
        <v>-6.6667646999999999</v>
      </c>
      <c r="S408">
        <v>65880000000</v>
      </c>
      <c r="T408">
        <v>-10.949645</v>
      </c>
    </row>
    <row r="409" spans="2:20" x14ac:dyDescent="0.25">
      <c r="B409">
        <v>39011730000</v>
      </c>
      <c r="C409">
        <v>-6.3486896000000002</v>
      </c>
      <c r="E409">
        <v>66040000000</v>
      </c>
      <c r="F409">
        <v>-9.9886617999999991</v>
      </c>
      <c r="P409">
        <v>39011730000</v>
      </c>
      <c r="Q409">
        <v>-6.6539926999999999</v>
      </c>
      <c r="S409">
        <v>66040000000</v>
      </c>
      <c r="T409">
        <v>-10.982967</v>
      </c>
    </row>
    <row r="410" spans="2:20" x14ac:dyDescent="0.25">
      <c r="B410">
        <v>39161275000</v>
      </c>
      <c r="C410">
        <v>-6.3335341999999999</v>
      </c>
      <c r="E410">
        <v>66200000000</v>
      </c>
      <c r="F410">
        <v>-9.9256907000000005</v>
      </c>
      <c r="P410">
        <v>39161275000</v>
      </c>
      <c r="Q410">
        <v>-6.6565298999999998</v>
      </c>
      <c r="S410">
        <v>66200000000</v>
      </c>
      <c r="T410">
        <v>-11.000292</v>
      </c>
    </row>
    <row r="411" spans="2:20" x14ac:dyDescent="0.25">
      <c r="B411">
        <v>39310820000</v>
      </c>
      <c r="C411">
        <v>-6.3382182</v>
      </c>
      <c r="E411">
        <v>66360000000</v>
      </c>
      <c r="F411">
        <v>-9.8607215999999998</v>
      </c>
      <c r="P411">
        <v>39310820000</v>
      </c>
      <c r="Q411">
        <v>-6.6548623999999998</v>
      </c>
      <c r="S411">
        <v>66360000000</v>
      </c>
      <c r="T411">
        <v>-11.042870000000001</v>
      </c>
    </row>
    <row r="412" spans="2:20" x14ac:dyDescent="0.25">
      <c r="B412">
        <v>39460365000</v>
      </c>
      <c r="C412">
        <v>-6.3495603000000003</v>
      </c>
      <c r="E412">
        <v>66520000000</v>
      </c>
      <c r="F412">
        <v>-9.8128957999999997</v>
      </c>
      <c r="P412">
        <v>39460365000</v>
      </c>
      <c r="Q412">
        <v>-6.6637887999999998</v>
      </c>
      <c r="S412">
        <v>66520000000</v>
      </c>
      <c r="T412">
        <v>-11.108993999999999</v>
      </c>
    </row>
    <row r="413" spans="2:20" x14ac:dyDescent="0.25">
      <c r="B413">
        <v>39609910000</v>
      </c>
      <c r="C413">
        <v>-6.3729471999999996</v>
      </c>
      <c r="E413">
        <v>66680000000</v>
      </c>
      <c r="F413">
        <v>-9.7802620000000005</v>
      </c>
      <c r="P413">
        <v>39609910000</v>
      </c>
      <c r="Q413">
        <v>-6.6771946</v>
      </c>
      <c r="S413">
        <v>66680000000</v>
      </c>
      <c r="T413">
        <v>-11.188094</v>
      </c>
    </row>
    <row r="414" spans="2:20" x14ac:dyDescent="0.25">
      <c r="B414">
        <v>39759455000</v>
      </c>
      <c r="C414">
        <v>-6.3630184999999999</v>
      </c>
      <c r="E414">
        <v>66840000000</v>
      </c>
      <c r="F414">
        <v>-9.7875899999999998</v>
      </c>
      <c r="P414">
        <v>39759455000</v>
      </c>
      <c r="Q414">
        <v>-6.7184986999999996</v>
      </c>
      <c r="S414">
        <v>66840000000</v>
      </c>
      <c r="T414">
        <v>-11.262169</v>
      </c>
    </row>
    <row r="415" spans="2:20" x14ac:dyDescent="0.25">
      <c r="B415">
        <v>39909000000</v>
      </c>
      <c r="C415">
        <v>-6.3533483000000004</v>
      </c>
      <c r="E415">
        <v>67000000000</v>
      </c>
      <c r="F415">
        <v>-9.7910556999999994</v>
      </c>
      <c r="P415">
        <v>39909000000</v>
      </c>
      <c r="Q415">
        <v>-6.7565245999999997</v>
      </c>
      <c r="S415">
        <v>67000000000</v>
      </c>
      <c r="T415">
        <v>-11.326032</v>
      </c>
    </row>
    <row r="416" spans="2:20" x14ac:dyDescent="0.25">
      <c r="B416" t="s">
        <v>21</v>
      </c>
      <c r="E416" t="s">
        <v>21</v>
      </c>
      <c r="P416" t="s">
        <v>21</v>
      </c>
      <c r="S416" t="s">
        <v>21</v>
      </c>
    </row>
    <row r="419" spans="2:20" x14ac:dyDescent="0.25">
      <c r="B419" t="s">
        <v>22</v>
      </c>
      <c r="E419" t="s">
        <v>22</v>
      </c>
      <c r="P419" t="s">
        <v>22</v>
      </c>
      <c r="S419" t="s">
        <v>22</v>
      </c>
    </row>
    <row r="420" spans="2:20" x14ac:dyDescent="0.25">
      <c r="B420" t="s">
        <v>19</v>
      </c>
      <c r="C420" t="s">
        <v>309</v>
      </c>
      <c r="E420" t="s">
        <v>19</v>
      </c>
      <c r="F420" t="s">
        <v>309</v>
      </c>
      <c r="P420" t="s">
        <v>19</v>
      </c>
      <c r="Q420" t="s">
        <v>309</v>
      </c>
      <c r="S420" t="s">
        <v>19</v>
      </c>
      <c r="T420" t="s">
        <v>309</v>
      </c>
    </row>
    <row r="421" spans="2:20" x14ac:dyDescent="0.25">
      <c r="B421">
        <v>10000000000</v>
      </c>
      <c r="C421">
        <v>-78.682663000000005</v>
      </c>
      <c r="E421">
        <v>35000000000</v>
      </c>
      <c r="F421">
        <v>-6.1347775000000002</v>
      </c>
      <c r="P421">
        <v>10000000000</v>
      </c>
      <c r="Q421">
        <v>-47.848678999999997</v>
      </c>
      <c r="S421">
        <v>35000000000</v>
      </c>
      <c r="T421">
        <v>-8.2163515</v>
      </c>
    </row>
    <row r="422" spans="2:20" x14ac:dyDescent="0.25">
      <c r="B422">
        <v>10149545000</v>
      </c>
      <c r="C422">
        <v>-76.953293000000002</v>
      </c>
      <c r="E422">
        <v>35160000000</v>
      </c>
      <c r="F422">
        <v>-6.1038451</v>
      </c>
      <c r="P422">
        <v>10149545000</v>
      </c>
      <c r="Q422">
        <v>-45.906745999999998</v>
      </c>
      <c r="S422">
        <v>35160000000</v>
      </c>
      <c r="T422">
        <v>-8.1672963999999997</v>
      </c>
    </row>
    <row r="423" spans="2:20" x14ac:dyDescent="0.25">
      <c r="B423">
        <v>10299090000</v>
      </c>
      <c r="C423">
        <v>-72.807395999999997</v>
      </c>
      <c r="E423">
        <v>35320000000</v>
      </c>
      <c r="F423">
        <v>-6.0642395000000002</v>
      </c>
      <c r="P423">
        <v>10299090000</v>
      </c>
      <c r="Q423">
        <v>-47.701461999999999</v>
      </c>
      <c r="S423">
        <v>35320000000</v>
      </c>
      <c r="T423">
        <v>-8.0819224999999992</v>
      </c>
    </row>
    <row r="424" spans="2:20" x14ac:dyDescent="0.25">
      <c r="B424">
        <v>10448635000</v>
      </c>
      <c r="C424">
        <v>-72.513451000000003</v>
      </c>
      <c r="E424">
        <v>35480000000</v>
      </c>
      <c r="F424">
        <v>-6.0823993999999999</v>
      </c>
      <c r="P424">
        <v>10448635000</v>
      </c>
      <c r="Q424">
        <v>-52.306614000000003</v>
      </c>
      <c r="S424">
        <v>35480000000</v>
      </c>
      <c r="T424">
        <v>-7.9708581000000001</v>
      </c>
    </row>
    <row r="425" spans="2:20" x14ac:dyDescent="0.25">
      <c r="B425">
        <v>10598180000</v>
      </c>
      <c r="C425">
        <v>-70.621750000000006</v>
      </c>
      <c r="E425">
        <v>35640000000</v>
      </c>
      <c r="F425">
        <v>-6.0838808999999996</v>
      </c>
      <c r="P425">
        <v>10598180000</v>
      </c>
      <c r="Q425">
        <v>-55.111339999999998</v>
      </c>
      <c r="S425">
        <v>35640000000</v>
      </c>
      <c r="T425">
        <v>-7.8661814000000003</v>
      </c>
    </row>
    <row r="426" spans="2:20" x14ac:dyDescent="0.25">
      <c r="B426">
        <v>10747725000</v>
      </c>
      <c r="C426">
        <v>-71.192329000000001</v>
      </c>
      <c r="E426">
        <v>35800000000</v>
      </c>
      <c r="F426">
        <v>-6.1163496999999998</v>
      </c>
      <c r="P426">
        <v>10747725000</v>
      </c>
      <c r="Q426">
        <v>-49.750729</v>
      </c>
      <c r="S426">
        <v>35800000000</v>
      </c>
      <c r="T426">
        <v>-7.7487158999999997</v>
      </c>
    </row>
    <row r="427" spans="2:20" x14ac:dyDescent="0.25">
      <c r="B427">
        <v>10897270000</v>
      </c>
      <c r="C427">
        <v>-61.544991000000003</v>
      </c>
      <c r="E427">
        <v>35960000000</v>
      </c>
      <c r="F427">
        <v>-6.1240572999999996</v>
      </c>
      <c r="P427">
        <v>10897270000</v>
      </c>
      <c r="Q427">
        <v>-40.845837000000003</v>
      </c>
      <c r="S427">
        <v>35960000000</v>
      </c>
      <c r="T427">
        <v>-7.6403518000000004</v>
      </c>
    </row>
    <row r="428" spans="2:20" x14ac:dyDescent="0.25">
      <c r="B428">
        <v>11046815000</v>
      </c>
      <c r="C428">
        <v>-50.899096999999998</v>
      </c>
      <c r="E428">
        <v>36120000000</v>
      </c>
      <c r="F428">
        <v>-6.1704844999999997</v>
      </c>
      <c r="P428">
        <v>11046815000</v>
      </c>
      <c r="Q428">
        <v>-32.420516999999997</v>
      </c>
      <c r="S428">
        <v>36120000000</v>
      </c>
      <c r="T428">
        <v>-7.5342202</v>
      </c>
    </row>
    <row r="429" spans="2:20" x14ac:dyDescent="0.25">
      <c r="B429">
        <v>11196360000</v>
      </c>
      <c r="C429">
        <v>-38.505898000000002</v>
      </c>
      <c r="E429">
        <v>36280000000</v>
      </c>
      <c r="F429">
        <v>-6.1976604000000002</v>
      </c>
      <c r="P429">
        <v>11196360000</v>
      </c>
      <c r="Q429">
        <v>-27.818966</v>
      </c>
      <c r="S429">
        <v>36280000000</v>
      </c>
      <c r="T429">
        <v>-7.4452400000000001</v>
      </c>
    </row>
    <row r="430" spans="2:20" x14ac:dyDescent="0.25">
      <c r="B430">
        <v>11345905000</v>
      </c>
      <c r="C430">
        <v>-32.091248</v>
      </c>
      <c r="E430">
        <v>36440000000</v>
      </c>
      <c r="F430">
        <v>-6.2465257999999997</v>
      </c>
      <c r="P430">
        <v>11345905000</v>
      </c>
      <c r="Q430">
        <v>-25.260662</v>
      </c>
      <c r="S430">
        <v>36440000000</v>
      </c>
      <c r="T430">
        <v>-7.3772057999999996</v>
      </c>
    </row>
    <row r="431" spans="2:20" x14ac:dyDescent="0.25">
      <c r="B431">
        <v>11495450000</v>
      </c>
      <c r="C431">
        <v>-28.543156</v>
      </c>
      <c r="E431">
        <v>36600000000</v>
      </c>
      <c r="F431">
        <v>-6.2908859000000001</v>
      </c>
      <c r="P431">
        <v>11495450000</v>
      </c>
      <c r="Q431">
        <v>-22.889668</v>
      </c>
      <c r="S431">
        <v>36600000000</v>
      </c>
      <c r="T431">
        <v>-7.3257760999999997</v>
      </c>
    </row>
    <row r="432" spans="2:20" x14ac:dyDescent="0.25">
      <c r="B432">
        <v>11644995000</v>
      </c>
      <c r="C432">
        <v>-27.094275</v>
      </c>
      <c r="E432">
        <v>36760000000</v>
      </c>
      <c r="F432">
        <v>-6.3819904000000003</v>
      </c>
      <c r="P432">
        <v>11644995000</v>
      </c>
      <c r="Q432">
        <v>-20.702181</v>
      </c>
      <c r="S432">
        <v>36760000000</v>
      </c>
      <c r="T432">
        <v>-7.3141464999999997</v>
      </c>
    </row>
    <row r="433" spans="2:20" x14ac:dyDescent="0.25">
      <c r="B433">
        <v>11794540000</v>
      </c>
      <c r="C433">
        <v>-27.811119000000001</v>
      </c>
      <c r="E433">
        <v>36920000000</v>
      </c>
      <c r="F433">
        <v>-6.4735488999999999</v>
      </c>
      <c r="P433">
        <v>11794540000</v>
      </c>
      <c r="Q433">
        <v>-19.207903000000002</v>
      </c>
      <c r="S433">
        <v>36920000000</v>
      </c>
      <c r="T433">
        <v>-7.3176990000000002</v>
      </c>
    </row>
    <row r="434" spans="2:20" x14ac:dyDescent="0.25">
      <c r="B434">
        <v>11944085000</v>
      </c>
      <c r="C434">
        <v>-29.979671</v>
      </c>
      <c r="E434">
        <v>37080000000</v>
      </c>
      <c r="F434">
        <v>-6.5816574000000001</v>
      </c>
      <c r="P434">
        <v>11944085000</v>
      </c>
      <c r="Q434">
        <v>-18.703105999999998</v>
      </c>
      <c r="S434">
        <v>37080000000</v>
      </c>
      <c r="T434">
        <v>-7.3000097000000004</v>
      </c>
    </row>
    <row r="435" spans="2:20" x14ac:dyDescent="0.25">
      <c r="B435">
        <v>12093630000</v>
      </c>
      <c r="C435">
        <v>-33.890056999999999</v>
      </c>
      <c r="E435">
        <v>37240000000</v>
      </c>
      <c r="F435">
        <v>-6.6514487000000004</v>
      </c>
      <c r="P435">
        <v>12093630000</v>
      </c>
      <c r="Q435">
        <v>-18.960723999999999</v>
      </c>
      <c r="S435">
        <v>37240000000</v>
      </c>
      <c r="T435">
        <v>-7.2532586999999999</v>
      </c>
    </row>
    <row r="436" spans="2:20" x14ac:dyDescent="0.25">
      <c r="B436">
        <v>12243175000</v>
      </c>
      <c r="C436">
        <v>-38.079628</v>
      </c>
      <c r="E436">
        <v>37400000000</v>
      </c>
      <c r="F436">
        <v>-6.7075275999999997</v>
      </c>
      <c r="P436">
        <v>12243175000</v>
      </c>
      <c r="Q436">
        <v>-19.757669</v>
      </c>
      <c r="S436">
        <v>37400000000</v>
      </c>
      <c r="T436">
        <v>-7.1790595000000001</v>
      </c>
    </row>
    <row r="437" spans="2:20" x14ac:dyDescent="0.25">
      <c r="B437">
        <v>12392720000</v>
      </c>
      <c r="C437">
        <v>-40.683284999999998</v>
      </c>
      <c r="E437">
        <v>37560000000</v>
      </c>
      <c r="F437">
        <v>-6.7265100000000002</v>
      </c>
      <c r="P437">
        <v>12392720000</v>
      </c>
      <c r="Q437">
        <v>-20.712498</v>
      </c>
      <c r="S437">
        <v>37560000000</v>
      </c>
      <c r="T437">
        <v>-7.1123175999999999</v>
      </c>
    </row>
    <row r="438" spans="2:20" x14ac:dyDescent="0.25">
      <c r="B438">
        <v>12542265000</v>
      </c>
      <c r="C438">
        <v>-39.906798999999999</v>
      </c>
      <c r="E438">
        <v>37720000000</v>
      </c>
      <c r="F438">
        <v>-6.7303442999999996</v>
      </c>
      <c r="P438">
        <v>12542265000</v>
      </c>
      <c r="Q438">
        <v>-21.170704000000001</v>
      </c>
      <c r="S438">
        <v>37720000000</v>
      </c>
      <c r="T438">
        <v>-7.0548266999999996</v>
      </c>
    </row>
    <row r="439" spans="2:20" x14ac:dyDescent="0.25">
      <c r="B439">
        <v>12691810000</v>
      </c>
      <c r="C439">
        <v>-35.791812999999998</v>
      </c>
      <c r="E439">
        <v>37880000000</v>
      </c>
      <c r="F439">
        <v>-6.7124648000000002</v>
      </c>
      <c r="P439">
        <v>12691810000</v>
      </c>
      <c r="Q439">
        <v>-20.813053</v>
      </c>
      <c r="S439">
        <v>37880000000</v>
      </c>
      <c r="T439">
        <v>-6.9999184999999997</v>
      </c>
    </row>
    <row r="440" spans="2:20" x14ac:dyDescent="0.25">
      <c r="B440">
        <v>12841355000</v>
      </c>
      <c r="C440">
        <v>-30.040495</v>
      </c>
      <c r="E440">
        <v>38040000000</v>
      </c>
      <c r="F440">
        <v>-6.676291</v>
      </c>
      <c r="P440">
        <v>12841355000</v>
      </c>
      <c r="Q440">
        <v>-19.681260999999999</v>
      </c>
      <c r="S440">
        <v>38040000000</v>
      </c>
      <c r="T440">
        <v>-6.9484158000000003</v>
      </c>
    </row>
    <row r="441" spans="2:20" x14ac:dyDescent="0.25">
      <c r="B441">
        <v>12990900000</v>
      </c>
      <c r="C441">
        <v>-24.266946999999998</v>
      </c>
      <c r="E441">
        <v>38200000000</v>
      </c>
      <c r="F441">
        <v>-6.6391610999999999</v>
      </c>
      <c r="P441">
        <v>12990900000</v>
      </c>
      <c r="Q441">
        <v>-18.176310999999998</v>
      </c>
      <c r="S441">
        <v>38200000000</v>
      </c>
      <c r="T441">
        <v>-6.8893924000000002</v>
      </c>
    </row>
    <row r="442" spans="2:20" x14ac:dyDescent="0.25">
      <c r="B442">
        <v>13140445000</v>
      </c>
      <c r="C442">
        <v>-19.929026</v>
      </c>
      <c r="E442">
        <v>38360000000</v>
      </c>
      <c r="F442">
        <v>-6.6005463999999998</v>
      </c>
      <c r="P442">
        <v>13140445000</v>
      </c>
      <c r="Q442">
        <v>-16.709976000000001</v>
      </c>
      <c r="S442">
        <v>38360000000</v>
      </c>
      <c r="T442">
        <v>-6.8377990999999998</v>
      </c>
    </row>
    <row r="443" spans="2:20" x14ac:dyDescent="0.25">
      <c r="B443">
        <v>13289990000</v>
      </c>
      <c r="C443">
        <v>-16.877345999999999</v>
      </c>
      <c r="E443">
        <v>38520000000</v>
      </c>
      <c r="F443">
        <v>-6.5616254999999999</v>
      </c>
      <c r="P443">
        <v>13289990000</v>
      </c>
      <c r="Q443">
        <v>-15.476988</v>
      </c>
      <c r="S443">
        <v>38520000000</v>
      </c>
      <c r="T443">
        <v>-6.7920708999999997</v>
      </c>
    </row>
    <row r="444" spans="2:20" x14ac:dyDescent="0.25">
      <c r="B444">
        <v>13439535000</v>
      </c>
      <c r="C444">
        <v>-14.432261</v>
      </c>
      <c r="E444">
        <v>38680000000</v>
      </c>
      <c r="F444">
        <v>-6.5080605</v>
      </c>
      <c r="P444">
        <v>13439535000</v>
      </c>
      <c r="Q444">
        <v>-14.353792</v>
      </c>
      <c r="S444">
        <v>38680000000</v>
      </c>
      <c r="T444">
        <v>-6.7697392000000001</v>
      </c>
    </row>
    <row r="445" spans="2:20" x14ac:dyDescent="0.25">
      <c r="B445">
        <v>13589080000</v>
      </c>
      <c r="C445">
        <v>-12.474442</v>
      </c>
      <c r="E445">
        <v>38840000000</v>
      </c>
      <c r="F445">
        <v>-6.4781952</v>
      </c>
      <c r="P445">
        <v>13589080000</v>
      </c>
      <c r="Q445">
        <v>-13.14437</v>
      </c>
      <c r="S445">
        <v>38840000000</v>
      </c>
      <c r="T445">
        <v>-6.7448711000000001</v>
      </c>
    </row>
    <row r="446" spans="2:20" x14ac:dyDescent="0.25">
      <c r="B446">
        <v>13738625000</v>
      </c>
      <c r="C446">
        <v>-10.936913000000001</v>
      </c>
      <c r="E446">
        <v>39000000000</v>
      </c>
      <c r="F446">
        <v>-6.4570160000000003</v>
      </c>
      <c r="P446">
        <v>13738625000</v>
      </c>
      <c r="Q446">
        <v>-11.917032000000001</v>
      </c>
      <c r="S446">
        <v>39000000000</v>
      </c>
      <c r="T446">
        <v>-6.7368407000000001</v>
      </c>
    </row>
    <row r="447" spans="2:20" x14ac:dyDescent="0.25">
      <c r="B447">
        <v>13888170000</v>
      </c>
      <c r="C447">
        <v>-9.7408047</v>
      </c>
      <c r="E447">
        <v>39160000000</v>
      </c>
      <c r="F447">
        <v>-6.4597683000000004</v>
      </c>
      <c r="P447">
        <v>13888170000</v>
      </c>
      <c r="Q447">
        <v>-10.884706</v>
      </c>
      <c r="S447">
        <v>39160000000</v>
      </c>
      <c r="T447">
        <v>-6.7275385999999999</v>
      </c>
    </row>
    <row r="448" spans="2:20" x14ac:dyDescent="0.25">
      <c r="B448">
        <v>14037715000</v>
      </c>
      <c r="C448">
        <v>-8.8836241000000005</v>
      </c>
      <c r="E448">
        <v>39320000000</v>
      </c>
      <c r="F448">
        <v>-6.4659285999999998</v>
      </c>
      <c r="P448">
        <v>14037715000</v>
      </c>
      <c r="Q448">
        <v>-10.219561000000001</v>
      </c>
      <c r="S448">
        <v>39320000000</v>
      </c>
      <c r="T448">
        <v>-6.7369384999999999</v>
      </c>
    </row>
    <row r="449" spans="2:20" x14ac:dyDescent="0.25">
      <c r="B449">
        <v>14187260000</v>
      </c>
      <c r="C449">
        <v>-8.3637189999999997</v>
      </c>
      <c r="E449">
        <v>39480000000</v>
      </c>
      <c r="F449">
        <v>-6.4787388000000004</v>
      </c>
      <c r="P449">
        <v>14187260000</v>
      </c>
      <c r="Q449">
        <v>-9.7676487000000005</v>
      </c>
      <c r="S449">
        <v>39480000000</v>
      </c>
      <c r="T449">
        <v>-6.7399535000000004</v>
      </c>
    </row>
    <row r="450" spans="2:20" x14ac:dyDescent="0.25">
      <c r="B450">
        <v>14336805000</v>
      </c>
      <c r="C450">
        <v>-8.1756715999999994</v>
      </c>
      <c r="E450">
        <v>39640000000</v>
      </c>
      <c r="F450">
        <v>-6.4937949000000001</v>
      </c>
      <c r="P450">
        <v>14336805000</v>
      </c>
      <c r="Q450">
        <v>-9.4176655</v>
      </c>
      <c r="S450">
        <v>39640000000</v>
      </c>
      <c r="T450">
        <v>-6.7555728000000004</v>
      </c>
    </row>
    <row r="451" spans="2:20" x14ac:dyDescent="0.25">
      <c r="B451">
        <v>14486350000</v>
      </c>
      <c r="C451">
        <v>-8.0611668000000005</v>
      </c>
      <c r="E451">
        <v>39800000000</v>
      </c>
      <c r="F451">
        <v>-6.4854946</v>
      </c>
      <c r="P451">
        <v>14486350000</v>
      </c>
      <c r="Q451">
        <v>-8.9892874000000003</v>
      </c>
      <c r="S451">
        <v>39800000000</v>
      </c>
      <c r="T451">
        <v>-6.7645774000000003</v>
      </c>
    </row>
    <row r="452" spans="2:20" x14ac:dyDescent="0.25">
      <c r="B452">
        <v>14635895000</v>
      </c>
      <c r="C452">
        <v>-7.8620386</v>
      </c>
      <c r="E452">
        <v>39960000000</v>
      </c>
      <c r="F452">
        <v>-6.4751873</v>
      </c>
      <c r="P452">
        <v>14635895000</v>
      </c>
      <c r="Q452">
        <v>-8.5341930000000001</v>
      </c>
      <c r="S452">
        <v>39960000000</v>
      </c>
      <c r="T452">
        <v>-6.7969059999999999</v>
      </c>
    </row>
    <row r="453" spans="2:20" x14ac:dyDescent="0.25">
      <c r="B453">
        <v>14785440000</v>
      </c>
      <c r="C453">
        <v>-7.5621333000000002</v>
      </c>
      <c r="E453">
        <v>40120000000</v>
      </c>
      <c r="F453">
        <v>-6.4838070999999999</v>
      </c>
      <c r="P453">
        <v>14785440000</v>
      </c>
      <c r="Q453">
        <v>-8.1306019000000003</v>
      </c>
      <c r="S453">
        <v>40120000000</v>
      </c>
      <c r="T453">
        <v>-6.8343109999999996</v>
      </c>
    </row>
    <row r="454" spans="2:20" x14ac:dyDescent="0.25">
      <c r="B454">
        <v>14934985000</v>
      </c>
      <c r="C454">
        <v>-7.1885076000000003</v>
      </c>
      <c r="E454">
        <v>40280000000</v>
      </c>
      <c r="F454">
        <v>-6.5082145000000002</v>
      </c>
      <c r="P454">
        <v>14934985000</v>
      </c>
      <c r="Q454">
        <v>-7.8131389999999996</v>
      </c>
      <c r="S454">
        <v>40280000000</v>
      </c>
      <c r="T454">
        <v>-6.9005498999999997</v>
      </c>
    </row>
    <row r="455" spans="2:20" x14ac:dyDescent="0.25">
      <c r="B455">
        <v>15084530000</v>
      </c>
      <c r="C455">
        <v>-6.9622083000000003</v>
      </c>
      <c r="E455">
        <v>40440000000</v>
      </c>
      <c r="F455">
        <v>-6.5222277999999996</v>
      </c>
      <c r="P455">
        <v>15084530000</v>
      </c>
      <c r="Q455">
        <v>-7.5609956</v>
      </c>
      <c r="S455">
        <v>40440000000</v>
      </c>
      <c r="T455">
        <v>-6.9619818000000002</v>
      </c>
    </row>
    <row r="456" spans="2:20" x14ac:dyDescent="0.25">
      <c r="B456">
        <v>15234075000</v>
      </c>
      <c r="C456">
        <v>-6.7139053000000004</v>
      </c>
      <c r="E456">
        <v>40600000000</v>
      </c>
      <c r="F456">
        <v>-6.5181703999999998</v>
      </c>
      <c r="P456">
        <v>15234075000</v>
      </c>
      <c r="Q456">
        <v>-7.2549299999999999</v>
      </c>
      <c r="S456">
        <v>40600000000</v>
      </c>
      <c r="T456">
        <v>-7.0315536999999999</v>
      </c>
    </row>
    <row r="457" spans="2:20" x14ac:dyDescent="0.25">
      <c r="B457">
        <v>15383620000</v>
      </c>
      <c r="C457">
        <v>-6.4587965000000001</v>
      </c>
      <c r="E457">
        <v>40760000000</v>
      </c>
      <c r="F457">
        <v>-6.5033364000000002</v>
      </c>
      <c r="P457">
        <v>15383620000</v>
      </c>
      <c r="Q457">
        <v>-6.9728130999999998</v>
      </c>
      <c r="S457">
        <v>40760000000</v>
      </c>
      <c r="T457">
        <v>-7.0884495000000003</v>
      </c>
    </row>
    <row r="458" spans="2:20" x14ac:dyDescent="0.25">
      <c r="B458">
        <v>15533165000</v>
      </c>
      <c r="C458">
        <v>-6.1481509000000001</v>
      </c>
      <c r="E458">
        <v>40920000000</v>
      </c>
      <c r="F458">
        <v>-6.4837875</v>
      </c>
      <c r="P458">
        <v>15533165000</v>
      </c>
      <c r="Q458">
        <v>-6.7059302000000001</v>
      </c>
      <c r="S458">
        <v>40920000000</v>
      </c>
      <c r="T458">
        <v>-7.1360482999999997</v>
      </c>
    </row>
    <row r="459" spans="2:20" x14ac:dyDescent="0.25">
      <c r="B459">
        <v>15682710000</v>
      </c>
      <c r="C459">
        <v>-5.8234991999999997</v>
      </c>
      <c r="E459">
        <v>41080000000</v>
      </c>
      <c r="F459">
        <v>-6.4409255999999999</v>
      </c>
      <c r="P459">
        <v>15682710000</v>
      </c>
      <c r="Q459">
        <v>-6.4600223999999997</v>
      </c>
      <c r="S459">
        <v>41080000000</v>
      </c>
      <c r="T459">
        <v>-7.1445059999999998</v>
      </c>
    </row>
    <row r="460" spans="2:20" x14ac:dyDescent="0.25">
      <c r="B460">
        <v>15832255000</v>
      </c>
      <c r="C460">
        <v>-5.6172915000000003</v>
      </c>
      <c r="E460">
        <v>41240000000</v>
      </c>
      <c r="F460">
        <v>-6.4002303999999999</v>
      </c>
      <c r="P460">
        <v>15832255000</v>
      </c>
      <c r="Q460">
        <v>-6.2377032999999997</v>
      </c>
      <c r="S460">
        <v>41240000000</v>
      </c>
      <c r="T460">
        <v>-7.1458086999999999</v>
      </c>
    </row>
    <row r="461" spans="2:20" x14ac:dyDescent="0.25">
      <c r="B461">
        <v>15981800000</v>
      </c>
      <c r="C461">
        <v>-5.4085378999999998</v>
      </c>
      <c r="E461">
        <v>41400000000</v>
      </c>
      <c r="F461">
        <v>-6.3652096</v>
      </c>
      <c r="P461">
        <v>15981800000</v>
      </c>
      <c r="Q461">
        <v>-5.9872230999999996</v>
      </c>
      <c r="S461">
        <v>41400000000</v>
      </c>
      <c r="T461">
        <v>-7.1405249</v>
      </c>
    </row>
    <row r="462" spans="2:20" x14ac:dyDescent="0.25">
      <c r="B462">
        <v>16131345000</v>
      </c>
      <c r="C462">
        <v>-5.2748337000000003</v>
      </c>
      <c r="E462">
        <v>41560000000</v>
      </c>
      <c r="F462">
        <v>-6.3475466000000003</v>
      </c>
      <c r="P462">
        <v>16131345000</v>
      </c>
      <c r="Q462">
        <v>-5.8272285000000004</v>
      </c>
      <c r="S462">
        <v>41560000000</v>
      </c>
      <c r="T462">
        <v>-7.1389712999999997</v>
      </c>
    </row>
    <row r="463" spans="2:20" x14ac:dyDescent="0.25">
      <c r="B463">
        <v>16280890000</v>
      </c>
      <c r="C463">
        <v>-5.1074828999999999</v>
      </c>
      <c r="E463">
        <v>41720000000</v>
      </c>
      <c r="F463">
        <v>-6.3191562000000001</v>
      </c>
      <c r="P463">
        <v>16280890000</v>
      </c>
      <c r="Q463">
        <v>-5.6273713000000001</v>
      </c>
      <c r="S463">
        <v>41720000000</v>
      </c>
      <c r="T463">
        <v>-7.1267519000000004</v>
      </c>
    </row>
    <row r="464" spans="2:20" x14ac:dyDescent="0.25">
      <c r="B464">
        <v>16430435000</v>
      </c>
      <c r="C464">
        <v>-5.0049672000000003</v>
      </c>
      <c r="E464">
        <v>41880000000</v>
      </c>
      <c r="F464">
        <v>-6.3151107</v>
      </c>
      <c r="P464">
        <v>16430435000</v>
      </c>
      <c r="Q464">
        <v>-5.5052237999999996</v>
      </c>
      <c r="S464">
        <v>41880000000</v>
      </c>
      <c r="T464">
        <v>-7.108994</v>
      </c>
    </row>
    <row r="465" spans="2:20" x14ac:dyDescent="0.25">
      <c r="B465">
        <v>16579980000</v>
      </c>
      <c r="C465">
        <v>-4.9276748000000001</v>
      </c>
      <c r="E465">
        <v>42040000000</v>
      </c>
      <c r="F465">
        <v>-6.3198166000000002</v>
      </c>
      <c r="P465">
        <v>16579980000</v>
      </c>
      <c r="Q465">
        <v>-5.3279696000000003</v>
      </c>
      <c r="S465">
        <v>42040000000</v>
      </c>
      <c r="T465">
        <v>-7.0906034</v>
      </c>
    </row>
    <row r="466" spans="2:20" x14ac:dyDescent="0.25">
      <c r="B466">
        <v>16729525000</v>
      </c>
      <c r="C466">
        <v>-4.8704552999999997</v>
      </c>
      <c r="E466">
        <v>42200000000</v>
      </c>
      <c r="F466">
        <v>-6.3606233999999997</v>
      </c>
      <c r="P466">
        <v>16729525000</v>
      </c>
      <c r="Q466">
        <v>-5.2673186999999997</v>
      </c>
      <c r="S466">
        <v>42200000000</v>
      </c>
      <c r="T466">
        <v>-7.0683559999999996</v>
      </c>
    </row>
    <row r="467" spans="2:20" x14ac:dyDescent="0.25">
      <c r="B467">
        <v>16879070000</v>
      </c>
      <c r="C467">
        <v>-4.9157051999999997</v>
      </c>
      <c r="E467">
        <v>42360000000</v>
      </c>
      <c r="F467">
        <v>-6.3988484999999997</v>
      </c>
      <c r="P467">
        <v>16879070000</v>
      </c>
      <c r="Q467">
        <v>-5.2326012000000004</v>
      </c>
      <c r="S467">
        <v>42360000000</v>
      </c>
      <c r="T467">
        <v>-7.0631947999999998</v>
      </c>
    </row>
    <row r="468" spans="2:20" x14ac:dyDescent="0.25">
      <c r="B468">
        <v>17028615000</v>
      </c>
      <c r="C468">
        <v>-4.9995669999999999</v>
      </c>
      <c r="E468">
        <v>42520000000</v>
      </c>
      <c r="F468">
        <v>-6.4494395000000004</v>
      </c>
      <c r="P468">
        <v>17028615000</v>
      </c>
      <c r="Q468">
        <v>-5.2639374999999999</v>
      </c>
      <c r="S468">
        <v>42520000000</v>
      </c>
      <c r="T468">
        <v>-7.0707621999999999</v>
      </c>
    </row>
    <row r="469" spans="2:20" x14ac:dyDescent="0.25">
      <c r="B469">
        <v>17178160000</v>
      </c>
      <c r="C469">
        <v>-5.1125245000000001</v>
      </c>
      <c r="E469">
        <v>42680000000</v>
      </c>
      <c r="F469">
        <v>-6.4473051999999997</v>
      </c>
      <c r="P469">
        <v>17178160000</v>
      </c>
      <c r="Q469">
        <v>-5.2701535000000002</v>
      </c>
      <c r="S469">
        <v>42680000000</v>
      </c>
      <c r="T469">
        <v>-7.0664277000000002</v>
      </c>
    </row>
    <row r="470" spans="2:20" x14ac:dyDescent="0.25">
      <c r="B470">
        <v>17327705000</v>
      </c>
      <c r="C470">
        <v>-5.0898308999999999</v>
      </c>
      <c r="E470">
        <v>42840000000</v>
      </c>
      <c r="F470">
        <v>-6.4733086000000002</v>
      </c>
      <c r="P470">
        <v>17327705000</v>
      </c>
      <c r="Q470">
        <v>-5.1967524999999997</v>
      </c>
      <c r="S470">
        <v>42840000000</v>
      </c>
      <c r="T470">
        <v>-7.0615458000000002</v>
      </c>
    </row>
    <row r="471" spans="2:20" x14ac:dyDescent="0.25">
      <c r="B471">
        <v>17477250000</v>
      </c>
      <c r="C471">
        <v>-5.0030121999999997</v>
      </c>
      <c r="E471">
        <v>43000000000</v>
      </c>
      <c r="F471">
        <v>-6.4545994000000002</v>
      </c>
      <c r="P471">
        <v>17477250000</v>
      </c>
      <c r="Q471">
        <v>-5.1826854000000004</v>
      </c>
      <c r="S471">
        <v>43000000000</v>
      </c>
      <c r="T471">
        <v>-7.0474315000000001</v>
      </c>
    </row>
    <row r="472" spans="2:20" x14ac:dyDescent="0.25">
      <c r="B472">
        <v>17626795000</v>
      </c>
      <c r="C472">
        <v>-5.0061798</v>
      </c>
      <c r="E472">
        <v>43160000000</v>
      </c>
      <c r="F472">
        <v>-6.4591808000000004</v>
      </c>
      <c r="P472">
        <v>17626795000</v>
      </c>
      <c r="Q472">
        <v>-5.2472538999999996</v>
      </c>
      <c r="S472">
        <v>43160000000</v>
      </c>
      <c r="T472">
        <v>-7.0545359000000003</v>
      </c>
    </row>
    <row r="473" spans="2:20" x14ac:dyDescent="0.25">
      <c r="B473">
        <v>17776340000</v>
      </c>
      <c r="C473">
        <v>-5.0542544999999999</v>
      </c>
      <c r="E473">
        <v>43320000000</v>
      </c>
      <c r="F473">
        <v>-6.3916383000000003</v>
      </c>
      <c r="P473">
        <v>17776340000</v>
      </c>
      <c r="Q473">
        <v>-5.4310945999999998</v>
      </c>
      <c r="S473">
        <v>43320000000</v>
      </c>
      <c r="T473">
        <v>-7.0378775999999998</v>
      </c>
    </row>
    <row r="474" spans="2:20" x14ac:dyDescent="0.25">
      <c r="B474">
        <v>17925885000</v>
      </c>
      <c r="C474">
        <v>-5.1886767999999996</v>
      </c>
      <c r="E474">
        <v>43480000000</v>
      </c>
      <c r="F474">
        <v>-6.3443006999999998</v>
      </c>
      <c r="P474">
        <v>17925885000</v>
      </c>
      <c r="Q474">
        <v>-5.5691604999999997</v>
      </c>
      <c r="S474">
        <v>43480000000</v>
      </c>
      <c r="T474">
        <v>-7.0264348999999999</v>
      </c>
    </row>
    <row r="475" spans="2:20" x14ac:dyDescent="0.25">
      <c r="B475">
        <v>18075430000</v>
      </c>
      <c r="C475">
        <v>-5.1370605999999999</v>
      </c>
      <c r="E475">
        <v>43640000000</v>
      </c>
      <c r="F475">
        <v>-6.2899766000000001</v>
      </c>
      <c r="P475">
        <v>18075430000</v>
      </c>
      <c r="Q475">
        <v>-5.5551329000000003</v>
      </c>
      <c r="S475">
        <v>43640000000</v>
      </c>
      <c r="T475">
        <v>-7.0408530000000003</v>
      </c>
    </row>
    <row r="476" spans="2:20" x14ac:dyDescent="0.25">
      <c r="B476">
        <v>18224975000</v>
      </c>
      <c r="C476">
        <v>-5.0040111999999999</v>
      </c>
      <c r="E476">
        <v>43800000000</v>
      </c>
      <c r="F476">
        <v>-6.2968606999999999</v>
      </c>
      <c r="P476">
        <v>18224975000</v>
      </c>
      <c r="Q476">
        <v>-5.5460533999999999</v>
      </c>
      <c r="S476">
        <v>43800000000</v>
      </c>
      <c r="T476">
        <v>-7.0996566000000003</v>
      </c>
    </row>
    <row r="477" spans="2:20" x14ac:dyDescent="0.25">
      <c r="B477">
        <v>18374520000</v>
      </c>
      <c r="C477">
        <v>-4.8902774000000004</v>
      </c>
      <c r="E477">
        <v>43960000000</v>
      </c>
      <c r="F477">
        <v>-6.3102751000000001</v>
      </c>
      <c r="P477">
        <v>18374520000</v>
      </c>
      <c r="Q477">
        <v>-5.5327387000000003</v>
      </c>
      <c r="S477">
        <v>43960000000</v>
      </c>
      <c r="T477">
        <v>-7.1844950000000001</v>
      </c>
    </row>
    <row r="478" spans="2:20" x14ac:dyDescent="0.25">
      <c r="B478">
        <v>18524065000</v>
      </c>
      <c r="C478">
        <v>-4.8566669999999998</v>
      </c>
      <c r="E478">
        <v>44120000000</v>
      </c>
      <c r="F478">
        <v>-6.3576717</v>
      </c>
      <c r="P478">
        <v>18524065000</v>
      </c>
      <c r="Q478">
        <v>-5.6682873000000003</v>
      </c>
      <c r="S478">
        <v>44120000000</v>
      </c>
      <c r="T478">
        <v>-7.2851895999999998</v>
      </c>
    </row>
    <row r="479" spans="2:20" x14ac:dyDescent="0.25">
      <c r="B479">
        <v>18673610000</v>
      </c>
      <c r="C479">
        <v>-4.9582724999999996</v>
      </c>
      <c r="E479">
        <v>44280000000</v>
      </c>
      <c r="F479">
        <v>-6.3777571000000002</v>
      </c>
      <c r="P479">
        <v>18673610000</v>
      </c>
      <c r="Q479">
        <v>-5.7784728999999997</v>
      </c>
      <c r="S479">
        <v>44280000000</v>
      </c>
      <c r="T479">
        <v>-7.3587870999999998</v>
      </c>
    </row>
    <row r="480" spans="2:20" x14ac:dyDescent="0.25">
      <c r="B480">
        <v>18823155000</v>
      </c>
      <c r="C480">
        <v>-4.9230900000000002</v>
      </c>
      <c r="E480">
        <v>44440000000</v>
      </c>
      <c r="F480">
        <v>-6.4164338000000001</v>
      </c>
      <c r="P480">
        <v>18823155000</v>
      </c>
      <c r="Q480">
        <v>-5.8336506000000004</v>
      </c>
      <c r="S480">
        <v>44440000000</v>
      </c>
      <c r="T480">
        <v>-7.4265131999999996</v>
      </c>
    </row>
    <row r="481" spans="2:20" x14ac:dyDescent="0.25">
      <c r="B481">
        <v>18972700000</v>
      </c>
      <c r="C481">
        <v>-4.8990722</v>
      </c>
      <c r="E481">
        <v>44600000000</v>
      </c>
      <c r="F481">
        <v>-6.4235066999999999</v>
      </c>
      <c r="P481">
        <v>18972700000</v>
      </c>
      <c r="Q481">
        <v>-5.8117576</v>
      </c>
      <c r="S481">
        <v>44600000000</v>
      </c>
      <c r="T481">
        <v>-7.4523491999999996</v>
      </c>
    </row>
    <row r="482" spans="2:20" x14ac:dyDescent="0.25">
      <c r="B482">
        <v>19122245000</v>
      </c>
      <c r="C482">
        <v>-4.8154678000000004</v>
      </c>
      <c r="E482">
        <v>44760000000</v>
      </c>
      <c r="F482">
        <v>-6.4546970999999997</v>
      </c>
      <c r="P482">
        <v>19122245000</v>
      </c>
      <c r="Q482">
        <v>-5.7457991000000002</v>
      </c>
      <c r="S482">
        <v>44760000000</v>
      </c>
      <c r="T482">
        <v>-7.5007676999999999</v>
      </c>
    </row>
    <row r="483" spans="2:20" x14ac:dyDescent="0.25">
      <c r="B483">
        <v>19271790000</v>
      </c>
      <c r="C483">
        <v>-4.8224621000000001</v>
      </c>
      <c r="E483">
        <v>44920000000</v>
      </c>
      <c r="F483">
        <v>-6.4583097</v>
      </c>
      <c r="P483">
        <v>19271790000</v>
      </c>
      <c r="Q483">
        <v>-5.7580933999999999</v>
      </c>
      <c r="S483">
        <v>44920000000</v>
      </c>
      <c r="T483">
        <v>-7.5101829000000002</v>
      </c>
    </row>
    <row r="484" spans="2:20" x14ac:dyDescent="0.25">
      <c r="B484">
        <v>19421335000</v>
      </c>
      <c r="C484">
        <v>-4.8718624000000004</v>
      </c>
      <c r="E484">
        <v>45080000000</v>
      </c>
      <c r="F484">
        <v>-6.5242505</v>
      </c>
      <c r="P484">
        <v>19421335000</v>
      </c>
      <c r="Q484">
        <v>-5.7839451000000004</v>
      </c>
      <c r="S484">
        <v>45080000000</v>
      </c>
      <c r="T484">
        <v>-7.5628780999999998</v>
      </c>
    </row>
    <row r="485" spans="2:20" x14ac:dyDescent="0.25">
      <c r="B485">
        <v>19570880000</v>
      </c>
      <c r="C485">
        <v>-4.8838625000000002</v>
      </c>
      <c r="E485">
        <v>45240000000</v>
      </c>
      <c r="F485">
        <v>-6.5702971999999997</v>
      </c>
      <c r="P485">
        <v>19570880000</v>
      </c>
      <c r="Q485">
        <v>-5.8166207999999999</v>
      </c>
      <c r="S485">
        <v>45240000000</v>
      </c>
      <c r="T485">
        <v>-7.5747843000000001</v>
      </c>
    </row>
    <row r="486" spans="2:20" x14ac:dyDescent="0.25">
      <c r="B486">
        <v>19720425000</v>
      </c>
      <c r="C486">
        <v>-4.9005156000000003</v>
      </c>
      <c r="E486">
        <v>45400000000</v>
      </c>
      <c r="F486">
        <v>-6.6368565999999998</v>
      </c>
      <c r="P486">
        <v>19720425000</v>
      </c>
      <c r="Q486">
        <v>-5.8007778999999999</v>
      </c>
      <c r="S486">
        <v>45400000000</v>
      </c>
      <c r="T486">
        <v>-7.6455916999999998</v>
      </c>
    </row>
    <row r="487" spans="2:20" x14ac:dyDescent="0.25">
      <c r="B487">
        <v>19869970000</v>
      </c>
      <c r="C487">
        <v>-4.8629999000000002</v>
      </c>
      <c r="E487">
        <v>45560000000</v>
      </c>
      <c r="F487">
        <v>-6.6478390999999997</v>
      </c>
      <c r="P487">
        <v>19869970000</v>
      </c>
      <c r="Q487">
        <v>-5.7744445999999998</v>
      </c>
      <c r="S487">
        <v>45560000000</v>
      </c>
      <c r="T487">
        <v>-7.6695175000000004</v>
      </c>
    </row>
    <row r="488" spans="2:20" x14ac:dyDescent="0.25">
      <c r="B488">
        <v>20019515000</v>
      </c>
      <c r="C488">
        <v>-4.8955355000000003</v>
      </c>
      <c r="E488">
        <v>45720000000</v>
      </c>
      <c r="F488">
        <v>-6.6898999000000003</v>
      </c>
      <c r="P488">
        <v>20019515000</v>
      </c>
      <c r="Q488">
        <v>-5.7486915999999999</v>
      </c>
      <c r="S488">
        <v>45720000000</v>
      </c>
      <c r="T488">
        <v>-7.7445931000000003</v>
      </c>
    </row>
    <row r="489" spans="2:20" x14ac:dyDescent="0.25">
      <c r="B489">
        <v>20169060000</v>
      </c>
      <c r="C489">
        <v>-4.9387249999999998</v>
      </c>
      <c r="E489">
        <v>45880000000</v>
      </c>
      <c r="F489">
        <v>-6.7038545999999997</v>
      </c>
      <c r="P489">
        <v>20169060000</v>
      </c>
      <c r="Q489">
        <v>-5.7404565999999999</v>
      </c>
      <c r="S489">
        <v>45880000000</v>
      </c>
      <c r="T489">
        <v>-7.7786169000000003</v>
      </c>
    </row>
    <row r="490" spans="2:20" x14ac:dyDescent="0.25">
      <c r="B490">
        <v>20318605000</v>
      </c>
      <c r="C490">
        <v>-4.9914575000000001</v>
      </c>
      <c r="E490">
        <v>46040000000</v>
      </c>
      <c r="F490">
        <v>-6.7269629999999996</v>
      </c>
      <c r="P490">
        <v>20318605000</v>
      </c>
      <c r="Q490">
        <v>-5.7691068999999997</v>
      </c>
      <c r="S490">
        <v>46040000000</v>
      </c>
      <c r="T490">
        <v>-7.8354492000000002</v>
      </c>
    </row>
    <row r="491" spans="2:20" x14ac:dyDescent="0.25">
      <c r="B491">
        <v>20468150000</v>
      </c>
      <c r="C491">
        <v>-5.0358710000000002</v>
      </c>
      <c r="E491">
        <v>46200000000</v>
      </c>
      <c r="F491">
        <v>-6.7261385999999996</v>
      </c>
      <c r="P491">
        <v>20468150000</v>
      </c>
      <c r="Q491">
        <v>-5.7834405999999996</v>
      </c>
      <c r="S491">
        <v>46200000000</v>
      </c>
      <c r="T491">
        <v>-7.8452491999999996</v>
      </c>
    </row>
    <row r="492" spans="2:20" x14ac:dyDescent="0.25">
      <c r="B492">
        <v>20617695000</v>
      </c>
      <c r="C492">
        <v>-5.0259508999999998</v>
      </c>
      <c r="E492">
        <v>46360000000</v>
      </c>
      <c r="F492">
        <v>-6.7424892999999999</v>
      </c>
      <c r="P492">
        <v>20617695000</v>
      </c>
      <c r="Q492">
        <v>-5.7961558999999996</v>
      </c>
      <c r="S492">
        <v>46360000000</v>
      </c>
      <c r="T492">
        <v>-7.8942242</v>
      </c>
    </row>
    <row r="493" spans="2:20" x14ac:dyDescent="0.25">
      <c r="B493">
        <v>20767240000</v>
      </c>
      <c r="C493">
        <v>-5.0295281000000003</v>
      </c>
      <c r="E493">
        <v>46520000000</v>
      </c>
      <c r="F493">
        <v>-6.7545609000000004</v>
      </c>
      <c r="P493">
        <v>20767240000</v>
      </c>
      <c r="Q493">
        <v>-5.7867594000000002</v>
      </c>
      <c r="S493">
        <v>46520000000</v>
      </c>
      <c r="T493">
        <v>-7.9153585</v>
      </c>
    </row>
    <row r="494" spans="2:20" x14ac:dyDescent="0.25">
      <c r="B494">
        <v>20916785000</v>
      </c>
      <c r="C494">
        <v>-5.012969</v>
      </c>
      <c r="E494">
        <v>46680000000</v>
      </c>
      <c r="F494">
        <v>-6.7603207000000003</v>
      </c>
      <c r="P494">
        <v>20916785000</v>
      </c>
      <c r="Q494">
        <v>-5.7913866000000001</v>
      </c>
      <c r="S494">
        <v>46680000000</v>
      </c>
      <c r="T494">
        <v>-7.9697762000000001</v>
      </c>
    </row>
    <row r="495" spans="2:20" x14ac:dyDescent="0.25">
      <c r="B495">
        <v>21066330000</v>
      </c>
      <c r="C495">
        <v>-5.0187187</v>
      </c>
      <c r="E495">
        <v>46840000000</v>
      </c>
      <c r="F495">
        <v>-6.7714962999999999</v>
      </c>
      <c r="P495">
        <v>21066330000</v>
      </c>
      <c r="Q495">
        <v>-5.8532947999999996</v>
      </c>
      <c r="S495">
        <v>46840000000</v>
      </c>
      <c r="T495">
        <v>-7.9884377000000004</v>
      </c>
    </row>
    <row r="496" spans="2:20" x14ac:dyDescent="0.25">
      <c r="B496">
        <v>21215875000</v>
      </c>
      <c r="C496">
        <v>-5.0269914</v>
      </c>
      <c r="E496">
        <v>47000000000</v>
      </c>
      <c r="F496">
        <v>-6.7877768999999999</v>
      </c>
      <c r="P496">
        <v>21215875000</v>
      </c>
      <c r="Q496">
        <v>-5.8888883999999999</v>
      </c>
      <c r="S496">
        <v>47000000000</v>
      </c>
      <c r="T496">
        <v>-8.0421753000000002</v>
      </c>
    </row>
    <row r="497" spans="2:20" x14ac:dyDescent="0.25">
      <c r="B497">
        <v>21365420000</v>
      </c>
      <c r="C497">
        <v>-5.0263080999999996</v>
      </c>
      <c r="E497">
        <v>47160000000</v>
      </c>
      <c r="F497">
        <v>-6.8340683000000002</v>
      </c>
      <c r="P497">
        <v>21365420000</v>
      </c>
      <c r="Q497">
        <v>-5.9206548000000003</v>
      </c>
      <c r="S497">
        <v>47160000000</v>
      </c>
      <c r="T497">
        <v>-8.0900449999999999</v>
      </c>
    </row>
    <row r="498" spans="2:20" x14ac:dyDescent="0.25">
      <c r="B498">
        <v>21514965000</v>
      </c>
      <c r="C498">
        <v>-5.0521193000000002</v>
      </c>
      <c r="E498">
        <v>47320000000</v>
      </c>
      <c r="F498">
        <v>-6.8844327999999999</v>
      </c>
      <c r="P498">
        <v>21514965000</v>
      </c>
      <c r="Q498">
        <v>-5.8955001999999999</v>
      </c>
      <c r="S498">
        <v>47320000000</v>
      </c>
      <c r="T498">
        <v>-8.1752262000000009</v>
      </c>
    </row>
    <row r="499" spans="2:20" x14ac:dyDescent="0.25">
      <c r="B499">
        <v>21664510000</v>
      </c>
      <c r="C499">
        <v>-5.0539436000000002</v>
      </c>
      <c r="E499">
        <v>47480000000</v>
      </c>
      <c r="F499">
        <v>-6.9722939000000004</v>
      </c>
      <c r="P499">
        <v>21664510000</v>
      </c>
      <c r="Q499">
        <v>-5.8889613000000001</v>
      </c>
      <c r="S499">
        <v>47480000000</v>
      </c>
      <c r="T499">
        <v>-8.2726707000000008</v>
      </c>
    </row>
    <row r="500" spans="2:20" x14ac:dyDescent="0.25">
      <c r="B500">
        <v>21814055000</v>
      </c>
      <c r="C500">
        <v>-5.0942173000000004</v>
      </c>
      <c r="E500">
        <v>47640000000</v>
      </c>
      <c r="F500">
        <v>-7.0606799000000002</v>
      </c>
      <c r="P500">
        <v>21814055000</v>
      </c>
      <c r="Q500">
        <v>-5.9121265000000003</v>
      </c>
      <c r="S500">
        <v>47640000000</v>
      </c>
      <c r="T500">
        <v>-8.3851528000000002</v>
      </c>
    </row>
    <row r="501" spans="2:20" x14ac:dyDescent="0.25">
      <c r="B501">
        <v>21963600000</v>
      </c>
      <c r="C501">
        <v>-5.1284413000000004</v>
      </c>
      <c r="E501">
        <v>47800000000</v>
      </c>
      <c r="F501">
        <v>-7.1616960000000001</v>
      </c>
      <c r="P501">
        <v>21963600000</v>
      </c>
      <c r="Q501">
        <v>-5.9300198999999996</v>
      </c>
      <c r="S501">
        <v>47800000000</v>
      </c>
      <c r="T501">
        <v>-8.4802742000000002</v>
      </c>
    </row>
    <row r="502" spans="2:20" x14ac:dyDescent="0.25">
      <c r="B502">
        <v>22113145000</v>
      </c>
      <c r="C502">
        <v>-5.1694139999999997</v>
      </c>
      <c r="E502">
        <v>47960000000</v>
      </c>
      <c r="F502">
        <v>-7.2666468999999996</v>
      </c>
      <c r="P502">
        <v>22113145000</v>
      </c>
      <c r="Q502">
        <v>-5.9666480999999996</v>
      </c>
      <c r="S502">
        <v>47960000000</v>
      </c>
      <c r="T502">
        <v>-8.5892476999999996</v>
      </c>
    </row>
    <row r="503" spans="2:20" x14ac:dyDescent="0.25">
      <c r="B503">
        <v>22262690000</v>
      </c>
      <c r="C503">
        <v>-5.2065901999999999</v>
      </c>
      <c r="E503">
        <v>48120000000</v>
      </c>
      <c r="F503">
        <v>-7.3802589999999997</v>
      </c>
      <c r="P503">
        <v>22262690000</v>
      </c>
      <c r="Q503">
        <v>-5.9754652999999998</v>
      </c>
      <c r="S503">
        <v>48120000000</v>
      </c>
      <c r="T503">
        <v>-8.6975450999999993</v>
      </c>
    </row>
    <row r="504" spans="2:20" x14ac:dyDescent="0.25">
      <c r="B504">
        <v>22412235000</v>
      </c>
      <c r="C504">
        <v>-5.2077222000000001</v>
      </c>
      <c r="E504">
        <v>48280000000</v>
      </c>
      <c r="F504">
        <v>-7.4887518999999996</v>
      </c>
      <c r="P504">
        <v>22412235000</v>
      </c>
      <c r="Q504">
        <v>-6.0127268000000003</v>
      </c>
      <c r="S504">
        <v>48280000000</v>
      </c>
      <c r="T504">
        <v>-8.8028993999999994</v>
      </c>
    </row>
    <row r="505" spans="2:20" x14ac:dyDescent="0.25">
      <c r="B505">
        <v>22561780000</v>
      </c>
      <c r="C505">
        <v>-5.2160921</v>
      </c>
      <c r="E505">
        <v>48440000000</v>
      </c>
      <c r="F505">
        <v>-7.6116384999999998</v>
      </c>
      <c r="P505">
        <v>22561780000</v>
      </c>
      <c r="Q505">
        <v>-6.0244283999999997</v>
      </c>
      <c r="S505">
        <v>48440000000</v>
      </c>
      <c r="T505">
        <v>-8.8901319999999995</v>
      </c>
    </row>
    <row r="506" spans="2:20" x14ac:dyDescent="0.25">
      <c r="B506">
        <v>22711325000</v>
      </c>
      <c r="C506">
        <v>-5.1855259</v>
      </c>
      <c r="E506">
        <v>48600000000</v>
      </c>
      <c r="F506">
        <v>-7.7163934999999997</v>
      </c>
      <c r="P506">
        <v>22711325000</v>
      </c>
      <c r="Q506">
        <v>-6.0519661999999999</v>
      </c>
      <c r="S506">
        <v>48600000000</v>
      </c>
      <c r="T506">
        <v>-8.9824295000000003</v>
      </c>
    </row>
    <row r="507" spans="2:20" x14ac:dyDescent="0.25">
      <c r="B507">
        <v>22860870000</v>
      </c>
      <c r="C507">
        <v>-5.1555518999999999</v>
      </c>
      <c r="E507">
        <v>48760000000</v>
      </c>
      <c r="F507">
        <v>-7.8197951000000003</v>
      </c>
      <c r="P507">
        <v>22860870000</v>
      </c>
      <c r="Q507">
        <v>-6.0491799999999998</v>
      </c>
      <c r="S507">
        <v>48760000000</v>
      </c>
      <c r="T507">
        <v>-9.0795355000000004</v>
      </c>
    </row>
    <row r="508" spans="2:20" x14ac:dyDescent="0.25">
      <c r="B508">
        <v>23010415000</v>
      </c>
      <c r="C508">
        <v>-5.1593232000000002</v>
      </c>
      <c r="E508">
        <v>48920000000</v>
      </c>
      <c r="F508">
        <v>-7.8784137000000003</v>
      </c>
      <c r="P508">
        <v>23010415000</v>
      </c>
      <c r="Q508">
        <v>-6.0518260000000001</v>
      </c>
      <c r="S508">
        <v>48920000000</v>
      </c>
      <c r="T508">
        <v>-9.1766299999999994</v>
      </c>
    </row>
    <row r="509" spans="2:20" x14ac:dyDescent="0.25">
      <c r="B509">
        <v>23159960000</v>
      </c>
      <c r="C509">
        <v>-5.1277641999999997</v>
      </c>
      <c r="E509">
        <v>49080000000</v>
      </c>
      <c r="F509">
        <v>-7.9395385000000003</v>
      </c>
      <c r="P509">
        <v>23159960000</v>
      </c>
      <c r="Q509">
        <v>-6.0551081</v>
      </c>
      <c r="S509">
        <v>49080000000</v>
      </c>
      <c r="T509">
        <v>-9.2698430999999992</v>
      </c>
    </row>
    <row r="510" spans="2:20" x14ac:dyDescent="0.25">
      <c r="B510">
        <v>23309505000</v>
      </c>
      <c r="C510">
        <v>-5.1060280999999996</v>
      </c>
      <c r="E510">
        <v>49240000000</v>
      </c>
      <c r="F510">
        <v>-7.9845237999999998</v>
      </c>
      <c r="P510">
        <v>23309505000</v>
      </c>
      <c r="Q510">
        <v>-6.0323396000000002</v>
      </c>
      <c r="S510">
        <v>49240000000</v>
      </c>
      <c r="T510">
        <v>-9.3492613000000002</v>
      </c>
    </row>
    <row r="511" spans="2:20" x14ac:dyDescent="0.25">
      <c r="B511">
        <v>23459050000</v>
      </c>
      <c r="C511">
        <v>-5.0255207999999998</v>
      </c>
      <c r="E511">
        <v>49400000000</v>
      </c>
      <c r="F511">
        <v>-8.0263147000000004</v>
      </c>
      <c r="P511">
        <v>23459050000</v>
      </c>
      <c r="Q511">
        <v>-6.0186539000000003</v>
      </c>
      <c r="S511">
        <v>49400000000</v>
      </c>
      <c r="T511">
        <v>-9.4281301000000006</v>
      </c>
    </row>
    <row r="512" spans="2:20" x14ac:dyDescent="0.25">
      <c r="B512">
        <v>23608595000</v>
      </c>
      <c r="C512">
        <v>-5.0117683</v>
      </c>
      <c r="E512">
        <v>49560000000</v>
      </c>
      <c r="F512">
        <v>-8.0353498000000005</v>
      </c>
      <c r="P512">
        <v>23608595000</v>
      </c>
      <c r="Q512">
        <v>-5.9587078</v>
      </c>
      <c r="S512">
        <v>49560000000</v>
      </c>
      <c r="T512">
        <v>-9.4852295000000009</v>
      </c>
    </row>
    <row r="513" spans="2:20" x14ac:dyDescent="0.25">
      <c r="B513">
        <v>23758140000</v>
      </c>
      <c r="C513">
        <v>-5.0242747999999997</v>
      </c>
      <c r="E513">
        <v>49720000000</v>
      </c>
      <c r="F513">
        <v>-8.0608149000000004</v>
      </c>
      <c r="P513">
        <v>23758140000</v>
      </c>
      <c r="Q513">
        <v>-5.9386945000000004</v>
      </c>
      <c r="S513">
        <v>49720000000</v>
      </c>
      <c r="T513">
        <v>-9.5590334000000006</v>
      </c>
    </row>
    <row r="514" spans="2:20" x14ac:dyDescent="0.25">
      <c r="B514">
        <v>23907685000</v>
      </c>
      <c r="C514">
        <v>-5.0461191999999997</v>
      </c>
      <c r="E514">
        <v>49880000000</v>
      </c>
      <c r="F514">
        <v>-8.0454282999999993</v>
      </c>
      <c r="P514">
        <v>23907685000</v>
      </c>
      <c r="Q514">
        <v>-5.8933248999999996</v>
      </c>
      <c r="S514">
        <v>49880000000</v>
      </c>
      <c r="T514">
        <v>-9.6174698000000003</v>
      </c>
    </row>
    <row r="515" spans="2:20" x14ac:dyDescent="0.25">
      <c r="B515">
        <v>24057230000</v>
      </c>
      <c r="C515">
        <v>-5.0975614</v>
      </c>
      <c r="E515">
        <v>50040000000</v>
      </c>
      <c r="F515">
        <v>-8.0219296999999994</v>
      </c>
      <c r="P515">
        <v>24057230000</v>
      </c>
      <c r="Q515">
        <v>-5.9068518000000001</v>
      </c>
      <c r="S515">
        <v>50040000000</v>
      </c>
      <c r="T515">
        <v>-9.6603688999999999</v>
      </c>
    </row>
    <row r="516" spans="2:20" x14ac:dyDescent="0.25">
      <c r="B516">
        <v>24206775000</v>
      </c>
      <c r="C516">
        <v>-5.1955255999999999</v>
      </c>
      <c r="E516">
        <v>50200000000</v>
      </c>
      <c r="F516">
        <v>-7.9627957</v>
      </c>
      <c r="P516">
        <v>24206775000</v>
      </c>
      <c r="Q516">
        <v>-5.9647465000000004</v>
      </c>
      <c r="S516">
        <v>50200000000</v>
      </c>
      <c r="T516">
        <v>-9.6967773000000008</v>
      </c>
    </row>
    <row r="517" spans="2:20" x14ac:dyDescent="0.25">
      <c r="B517">
        <v>24356320000</v>
      </c>
      <c r="C517">
        <v>-5.4376420999999997</v>
      </c>
      <c r="E517">
        <v>50360000000</v>
      </c>
      <c r="F517">
        <v>-7.9242109999999997</v>
      </c>
      <c r="P517">
        <v>24356320000</v>
      </c>
      <c r="Q517">
        <v>-6.1444267999999997</v>
      </c>
      <c r="S517">
        <v>50360000000</v>
      </c>
      <c r="T517">
        <v>-9.7437439000000001</v>
      </c>
    </row>
    <row r="518" spans="2:20" x14ac:dyDescent="0.25">
      <c r="B518">
        <v>24505865000</v>
      </c>
      <c r="C518">
        <v>-5.8978095000000001</v>
      </c>
      <c r="E518">
        <v>50520000000</v>
      </c>
      <c r="F518">
        <v>-7.8982371999999996</v>
      </c>
      <c r="P518">
        <v>24505865000</v>
      </c>
      <c r="Q518">
        <v>-6.3844585</v>
      </c>
      <c r="S518">
        <v>50520000000</v>
      </c>
      <c r="T518">
        <v>-9.7972564999999996</v>
      </c>
    </row>
    <row r="519" spans="2:20" x14ac:dyDescent="0.25">
      <c r="B519">
        <v>24655410000</v>
      </c>
      <c r="C519">
        <v>-6.5067959000000002</v>
      </c>
      <c r="E519">
        <v>50680000000</v>
      </c>
      <c r="F519">
        <v>-7.8723821999999997</v>
      </c>
      <c r="P519">
        <v>24655410000</v>
      </c>
      <c r="Q519">
        <v>-6.6854433999999996</v>
      </c>
      <c r="S519">
        <v>50680000000</v>
      </c>
      <c r="T519">
        <v>-9.865119</v>
      </c>
    </row>
    <row r="520" spans="2:20" x14ac:dyDescent="0.25">
      <c r="B520">
        <v>24804955000</v>
      </c>
      <c r="C520">
        <v>-7.1894317000000001</v>
      </c>
      <c r="E520">
        <v>50840000000</v>
      </c>
      <c r="F520">
        <v>-7.8203715999999996</v>
      </c>
      <c r="P520">
        <v>24804955000</v>
      </c>
      <c r="Q520">
        <v>-6.9125313999999998</v>
      </c>
      <c r="S520">
        <v>50840000000</v>
      </c>
      <c r="T520">
        <v>-9.9190035000000005</v>
      </c>
    </row>
    <row r="521" spans="2:20" x14ac:dyDescent="0.25">
      <c r="B521">
        <v>24954500000</v>
      </c>
      <c r="C521">
        <v>-7.7158170000000004</v>
      </c>
      <c r="E521">
        <v>51000000000</v>
      </c>
      <c r="F521">
        <v>-7.7928189999999997</v>
      </c>
      <c r="P521">
        <v>24954500000</v>
      </c>
      <c r="Q521">
        <v>-7.1088972000000004</v>
      </c>
      <c r="S521">
        <v>51000000000</v>
      </c>
      <c r="T521">
        <v>-9.9767246000000007</v>
      </c>
    </row>
    <row r="522" spans="2:20" x14ac:dyDescent="0.25">
      <c r="B522">
        <v>25104045000</v>
      </c>
      <c r="C522">
        <v>-8.0367946999999997</v>
      </c>
      <c r="E522">
        <v>51160000000</v>
      </c>
      <c r="F522">
        <v>-7.7738284999999996</v>
      </c>
      <c r="P522">
        <v>25104045000</v>
      </c>
      <c r="Q522">
        <v>-7.2360920999999996</v>
      </c>
      <c r="S522">
        <v>51160000000</v>
      </c>
      <c r="T522">
        <v>-10.007365999999999</v>
      </c>
    </row>
    <row r="523" spans="2:20" x14ac:dyDescent="0.25">
      <c r="B523">
        <v>25253590000</v>
      </c>
      <c r="C523">
        <v>-8.1276445000000006</v>
      </c>
      <c r="E523">
        <v>51320000000</v>
      </c>
      <c r="F523">
        <v>-7.7893667000000004</v>
      </c>
      <c r="P523">
        <v>25253590000</v>
      </c>
      <c r="Q523">
        <v>-7.3259081999999998</v>
      </c>
      <c r="S523">
        <v>51320000000</v>
      </c>
      <c r="T523">
        <v>-10.038729</v>
      </c>
    </row>
    <row r="524" spans="2:20" x14ac:dyDescent="0.25">
      <c r="B524">
        <v>25403135000</v>
      </c>
      <c r="C524">
        <v>-7.9203124000000003</v>
      </c>
      <c r="E524">
        <v>51480000000</v>
      </c>
      <c r="F524">
        <v>-7.7904457999999996</v>
      </c>
      <c r="P524">
        <v>25403135000</v>
      </c>
      <c r="Q524">
        <v>-7.4608644999999996</v>
      </c>
      <c r="S524">
        <v>51480000000</v>
      </c>
      <c r="T524">
        <v>-10.071856</v>
      </c>
    </row>
    <row r="525" spans="2:20" x14ac:dyDescent="0.25">
      <c r="B525">
        <v>25552680000</v>
      </c>
      <c r="C525">
        <v>-7.5807285000000002</v>
      </c>
      <c r="E525">
        <v>51640000000</v>
      </c>
      <c r="F525">
        <v>-7.8241433999999996</v>
      </c>
      <c r="P525">
        <v>25552680000</v>
      </c>
      <c r="Q525">
        <v>-7.5929637000000003</v>
      </c>
      <c r="S525">
        <v>51640000000</v>
      </c>
      <c r="T525">
        <v>-10.096850999999999</v>
      </c>
    </row>
    <row r="526" spans="2:20" x14ac:dyDescent="0.25">
      <c r="B526">
        <v>25702225000</v>
      </c>
      <c r="C526">
        <v>-7.1219143999999996</v>
      </c>
      <c r="E526">
        <v>51800000000</v>
      </c>
      <c r="F526">
        <v>-7.8529309999999999</v>
      </c>
      <c r="P526">
        <v>25702225000</v>
      </c>
      <c r="Q526">
        <v>-7.8131380000000004</v>
      </c>
      <c r="S526">
        <v>51800000000</v>
      </c>
      <c r="T526">
        <v>-10.10628</v>
      </c>
    </row>
    <row r="527" spans="2:20" x14ac:dyDescent="0.25">
      <c r="B527">
        <v>25851770000</v>
      </c>
      <c r="C527">
        <v>-6.7948545999999999</v>
      </c>
      <c r="E527">
        <v>51960000000</v>
      </c>
      <c r="F527">
        <v>-7.9064641</v>
      </c>
      <c r="P527">
        <v>25851770000</v>
      </c>
      <c r="Q527">
        <v>-7.9395803999999996</v>
      </c>
      <c r="S527">
        <v>51960000000</v>
      </c>
      <c r="T527">
        <v>-10.089953</v>
      </c>
    </row>
    <row r="528" spans="2:20" x14ac:dyDescent="0.25">
      <c r="B528">
        <v>26001315000</v>
      </c>
      <c r="C528">
        <v>-6.5119246999999998</v>
      </c>
      <c r="E528">
        <v>52120000000</v>
      </c>
      <c r="F528">
        <v>-7.9618830999999997</v>
      </c>
      <c r="P528">
        <v>26001315000</v>
      </c>
      <c r="Q528">
        <v>-8.0189629</v>
      </c>
      <c r="S528">
        <v>52120000000</v>
      </c>
      <c r="T528">
        <v>-10.085979</v>
      </c>
    </row>
    <row r="529" spans="2:20" x14ac:dyDescent="0.25">
      <c r="B529">
        <v>26150860000</v>
      </c>
      <c r="C529">
        <v>-6.2911735000000002</v>
      </c>
      <c r="E529">
        <v>52280000000</v>
      </c>
      <c r="F529">
        <v>-8.0337019000000005</v>
      </c>
      <c r="P529">
        <v>26150860000</v>
      </c>
      <c r="Q529">
        <v>-8.0523814999999992</v>
      </c>
      <c r="S529">
        <v>52280000000</v>
      </c>
      <c r="T529">
        <v>-10.079579000000001</v>
      </c>
    </row>
    <row r="530" spans="2:20" x14ac:dyDescent="0.25">
      <c r="B530">
        <v>26300405000</v>
      </c>
      <c r="C530">
        <v>-6.1083102</v>
      </c>
      <c r="E530">
        <v>52440000000</v>
      </c>
      <c r="F530">
        <v>-8.0873871000000008</v>
      </c>
      <c r="P530">
        <v>26300405000</v>
      </c>
      <c r="Q530">
        <v>-8.0988789000000008</v>
      </c>
      <c r="S530">
        <v>52440000000</v>
      </c>
      <c r="T530">
        <v>-10.087159</v>
      </c>
    </row>
    <row r="531" spans="2:20" x14ac:dyDescent="0.25">
      <c r="B531">
        <v>26449950000</v>
      </c>
      <c r="C531">
        <v>-5.9836511999999997</v>
      </c>
      <c r="E531">
        <v>52600000000</v>
      </c>
      <c r="F531">
        <v>-8.1312608999999991</v>
      </c>
      <c r="P531">
        <v>26449950000</v>
      </c>
      <c r="Q531">
        <v>-8.1745853000000004</v>
      </c>
      <c r="S531">
        <v>52600000000</v>
      </c>
      <c r="T531">
        <v>-10.061348000000001</v>
      </c>
    </row>
    <row r="532" spans="2:20" x14ac:dyDescent="0.25">
      <c r="B532">
        <v>26599495000</v>
      </c>
      <c r="C532">
        <v>-5.9459853000000003</v>
      </c>
      <c r="E532">
        <v>52760000000</v>
      </c>
      <c r="F532">
        <v>-8.1700306000000005</v>
      </c>
      <c r="P532">
        <v>26599495000</v>
      </c>
      <c r="Q532">
        <v>-8.1699619000000006</v>
      </c>
      <c r="S532">
        <v>52760000000</v>
      </c>
      <c r="T532">
        <v>-10.045591999999999</v>
      </c>
    </row>
    <row r="533" spans="2:20" x14ac:dyDescent="0.25">
      <c r="B533">
        <v>26749040000</v>
      </c>
      <c r="C533">
        <v>-5.9447802999999997</v>
      </c>
      <c r="E533">
        <v>52920000000</v>
      </c>
      <c r="F533">
        <v>-8.1604118000000003</v>
      </c>
      <c r="P533">
        <v>26749040000</v>
      </c>
      <c r="Q533">
        <v>-8.0789212999999993</v>
      </c>
      <c r="S533">
        <v>52920000000</v>
      </c>
      <c r="T533">
        <v>-10.016774</v>
      </c>
    </row>
    <row r="534" spans="2:20" x14ac:dyDescent="0.25">
      <c r="B534">
        <v>26898585000</v>
      </c>
      <c r="C534">
        <v>-5.9574857000000003</v>
      </c>
      <c r="E534">
        <v>53080000000</v>
      </c>
      <c r="F534">
        <v>-8.0937748000000003</v>
      </c>
      <c r="P534">
        <v>26898585000</v>
      </c>
      <c r="Q534">
        <v>-7.9514250999999998</v>
      </c>
      <c r="S534">
        <v>53080000000</v>
      </c>
      <c r="T534">
        <v>-10.015437</v>
      </c>
    </row>
    <row r="535" spans="2:20" x14ac:dyDescent="0.25">
      <c r="B535">
        <v>27048130000</v>
      </c>
      <c r="C535">
        <v>-6.0134648999999998</v>
      </c>
      <c r="E535">
        <v>53240000000</v>
      </c>
      <c r="F535">
        <v>-7.9588513000000001</v>
      </c>
      <c r="P535">
        <v>27048130000</v>
      </c>
      <c r="Q535">
        <v>-7.8178215</v>
      </c>
      <c r="S535">
        <v>53240000000</v>
      </c>
      <c r="T535">
        <v>-9.9891719999999999</v>
      </c>
    </row>
    <row r="536" spans="2:20" x14ac:dyDescent="0.25">
      <c r="B536">
        <v>27197675000</v>
      </c>
      <c r="C536">
        <v>-6.0571218</v>
      </c>
      <c r="E536">
        <v>53400000000</v>
      </c>
      <c r="F536">
        <v>-7.8337649999999996</v>
      </c>
      <c r="P536">
        <v>27197675000</v>
      </c>
      <c r="Q536">
        <v>-7.7397632999999999</v>
      </c>
      <c r="S536">
        <v>53400000000</v>
      </c>
      <c r="T536">
        <v>-9.9911480000000008</v>
      </c>
    </row>
    <row r="537" spans="2:20" x14ac:dyDescent="0.25">
      <c r="B537">
        <v>27347220000</v>
      </c>
      <c r="C537">
        <v>-6.1144699999999998</v>
      </c>
      <c r="E537">
        <v>53560000000</v>
      </c>
      <c r="F537">
        <v>-7.6567072999999999</v>
      </c>
      <c r="P537">
        <v>27347220000</v>
      </c>
      <c r="Q537">
        <v>-7.6562662000000001</v>
      </c>
      <c r="S537">
        <v>53560000000</v>
      </c>
      <c r="T537">
        <v>-9.9726275999999991</v>
      </c>
    </row>
    <row r="538" spans="2:20" x14ac:dyDescent="0.25">
      <c r="B538">
        <v>27496765000</v>
      </c>
      <c r="C538">
        <v>-6.1156831</v>
      </c>
      <c r="E538">
        <v>53720000000</v>
      </c>
      <c r="F538">
        <v>-7.5242386000000003</v>
      </c>
      <c r="P538">
        <v>27496765000</v>
      </c>
      <c r="Q538">
        <v>-7.6177067999999997</v>
      </c>
      <c r="S538">
        <v>53720000000</v>
      </c>
      <c r="T538">
        <v>-9.9883900000000008</v>
      </c>
    </row>
    <row r="539" spans="2:20" x14ac:dyDescent="0.25">
      <c r="B539">
        <v>27646310000</v>
      </c>
      <c r="C539">
        <v>-6.0577997999999997</v>
      </c>
      <c r="E539">
        <v>53880000000</v>
      </c>
      <c r="F539">
        <v>-7.3806491000000003</v>
      </c>
      <c r="P539">
        <v>27646310000</v>
      </c>
      <c r="Q539">
        <v>-7.6019702000000002</v>
      </c>
      <c r="S539">
        <v>53880000000</v>
      </c>
      <c r="T539">
        <v>-9.9813518999999999</v>
      </c>
    </row>
    <row r="540" spans="2:20" x14ac:dyDescent="0.25">
      <c r="B540">
        <v>27795855000</v>
      </c>
      <c r="C540">
        <v>-5.9575677000000002</v>
      </c>
      <c r="E540">
        <v>54040000000</v>
      </c>
      <c r="F540">
        <v>-7.2945924</v>
      </c>
      <c r="P540">
        <v>27795855000</v>
      </c>
      <c r="Q540">
        <v>-7.6191129999999996</v>
      </c>
      <c r="S540">
        <v>54040000000</v>
      </c>
      <c r="T540">
        <v>-10.003080000000001</v>
      </c>
    </row>
    <row r="541" spans="2:20" x14ac:dyDescent="0.25">
      <c r="B541">
        <v>27945400000</v>
      </c>
      <c r="C541">
        <v>-5.7882103999999996</v>
      </c>
      <c r="E541">
        <v>54200000000</v>
      </c>
      <c r="F541">
        <v>-7.2263245999999999</v>
      </c>
      <c r="P541">
        <v>27945400000</v>
      </c>
      <c r="Q541">
        <v>-7.6661801000000001</v>
      </c>
      <c r="S541">
        <v>54200000000</v>
      </c>
      <c r="T541">
        <v>-10.000427</v>
      </c>
    </row>
    <row r="542" spans="2:20" x14ac:dyDescent="0.25">
      <c r="B542">
        <v>28094945000</v>
      </c>
      <c r="C542">
        <v>-5.6686839999999998</v>
      </c>
      <c r="E542">
        <v>54360000000</v>
      </c>
      <c r="F542">
        <v>-7.1858506000000002</v>
      </c>
      <c r="P542">
        <v>28094945000</v>
      </c>
      <c r="Q542">
        <v>-7.7177644000000001</v>
      </c>
      <c r="S542">
        <v>54360000000</v>
      </c>
      <c r="T542">
        <v>-10.025681000000001</v>
      </c>
    </row>
    <row r="543" spans="2:20" x14ac:dyDescent="0.25">
      <c r="B543">
        <v>28244490000</v>
      </c>
      <c r="C543">
        <v>-5.5341692</v>
      </c>
      <c r="E543">
        <v>54520000000</v>
      </c>
      <c r="F543">
        <v>-7.1842822999999996</v>
      </c>
      <c r="P543">
        <v>28244490000</v>
      </c>
      <c r="Q543">
        <v>-7.7799519999999998</v>
      </c>
      <c r="S543">
        <v>54520000000</v>
      </c>
      <c r="T543">
        <v>-10.03641</v>
      </c>
    </row>
    <row r="544" spans="2:20" x14ac:dyDescent="0.25">
      <c r="B544">
        <v>28394035000</v>
      </c>
      <c r="C544">
        <v>-5.4504862000000003</v>
      </c>
      <c r="E544">
        <v>54680000000</v>
      </c>
      <c r="F544">
        <v>-7.1699457000000004</v>
      </c>
      <c r="P544">
        <v>28394035000</v>
      </c>
      <c r="Q544">
        <v>-7.8345345999999996</v>
      </c>
      <c r="S544">
        <v>54680000000</v>
      </c>
      <c r="T544">
        <v>-10.055415999999999</v>
      </c>
    </row>
    <row r="545" spans="2:20" x14ac:dyDescent="0.25">
      <c r="B545">
        <v>28543580000</v>
      </c>
      <c r="C545">
        <v>-5.3593596999999997</v>
      </c>
      <c r="E545">
        <v>54840000000</v>
      </c>
      <c r="F545">
        <v>-7.1791482000000002</v>
      </c>
      <c r="P545">
        <v>28543580000</v>
      </c>
      <c r="Q545">
        <v>-7.8845644000000004</v>
      </c>
      <c r="S545">
        <v>54840000000</v>
      </c>
      <c r="T545">
        <v>-10.065512</v>
      </c>
    </row>
    <row r="546" spans="2:20" x14ac:dyDescent="0.25">
      <c r="B546">
        <v>28693125000</v>
      </c>
      <c r="C546">
        <v>-5.3046125999999996</v>
      </c>
      <c r="E546">
        <v>55000000000</v>
      </c>
      <c r="F546">
        <v>-7.2049941999999998</v>
      </c>
      <c r="P546">
        <v>28693125000</v>
      </c>
      <c r="Q546">
        <v>-7.9358931000000004</v>
      </c>
      <c r="S546">
        <v>55000000000</v>
      </c>
      <c r="T546">
        <v>-10.076763</v>
      </c>
    </row>
    <row r="547" spans="2:20" x14ac:dyDescent="0.25">
      <c r="B547">
        <v>28842670000</v>
      </c>
      <c r="C547">
        <v>-5.2843437</v>
      </c>
      <c r="E547">
        <v>55160000000</v>
      </c>
      <c r="F547">
        <v>-7.2661756999999998</v>
      </c>
      <c r="P547">
        <v>28842670000</v>
      </c>
      <c r="Q547">
        <v>-7.9773917000000001</v>
      </c>
      <c r="S547">
        <v>55160000000</v>
      </c>
      <c r="T547">
        <v>-10.093845999999999</v>
      </c>
    </row>
    <row r="548" spans="2:20" x14ac:dyDescent="0.25">
      <c r="B548">
        <v>28992215000</v>
      </c>
      <c r="C548">
        <v>-5.2768841000000002</v>
      </c>
      <c r="E548">
        <v>55320000000</v>
      </c>
      <c r="F548">
        <v>-7.3395657999999999</v>
      </c>
      <c r="P548">
        <v>28992215000</v>
      </c>
      <c r="Q548">
        <v>-8.0306224999999998</v>
      </c>
      <c r="S548">
        <v>55320000000</v>
      </c>
      <c r="T548">
        <v>-10.109603</v>
      </c>
    </row>
    <row r="549" spans="2:20" x14ac:dyDescent="0.25">
      <c r="B549">
        <v>29141760000</v>
      </c>
      <c r="C549">
        <v>-5.316287</v>
      </c>
      <c r="E549">
        <v>55480000000</v>
      </c>
      <c r="F549">
        <v>-7.4085760000000001</v>
      </c>
      <c r="P549">
        <v>29141760000</v>
      </c>
      <c r="Q549">
        <v>-8.0720024000000006</v>
      </c>
      <c r="S549">
        <v>55480000000</v>
      </c>
      <c r="T549">
        <v>-10.144463</v>
      </c>
    </row>
    <row r="550" spans="2:20" x14ac:dyDescent="0.25">
      <c r="B550">
        <v>29291305000</v>
      </c>
      <c r="C550">
        <v>-5.3399086000000002</v>
      </c>
      <c r="E550">
        <v>55640000000</v>
      </c>
      <c r="F550">
        <v>-7.4720306000000001</v>
      </c>
      <c r="P550">
        <v>29291305000</v>
      </c>
      <c r="Q550">
        <v>-8.1357250000000008</v>
      </c>
      <c r="S550">
        <v>55640000000</v>
      </c>
      <c r="T550">
        <v>-10.170012</v>
      </c>
    </row>
    <row r="551" spans="2:20" x14ac:dyDescent="0.25">
      <c r="B551">
        <v>29440850000</v>
      </c>
      <c r="C551">
        <v>-5.3793106000000002</v>
      </c>
      <c r="E551">
        <v>55800000000</v>
      </c>
      <c r="F551">
        <v>-7.5183195999999999</v>
      </c>
      <c r="P551">
        <v>29440850000</v>
      </c>
      <c r="Q551">
        <v>-8.1823092000000006</v>
      </c>
      <c r="S551">
        <v>55800000000</v>
      </c>
      <c r="T551">
        <v>-10.189137000000001</v>
      </c>
    </row>
    <row r="552" spans="2:20" x14ac:dyDescent="0.25">
      <c r="B552">
        <v>29590395000</v>
      </c>
      <c r="C552">
        <v>-5.4583287</v>
      </c>
      <c r="E552">
        <v>55960000000</v>
      </c>
      <c r="F552">
        <v>-7.5384574000000004</v>
      </c>
      <c r="P552">
        <v>29590395000</v>
      </c>
      <c r="Q552">
        <v>-8.2152662000000003</v>
      </c>
      <c r="S552">
        <v>55960000000</v>
      </c>
      <c r="T552">
        <v>-10.180021999999999</v>
      </c>
    </row>
    <row r="553" spans="2:20" x14ac:dyDescent="0.25">
      <c r="B553">
        <v>29739940000</v>
      </c>
      <c r="C553">
        <v>-5.6037593000000001</v>
      </c>
      <c r="E553">
        <v>56120000000</v>
      </c>
      <c r="F553">
        <v>-7.5360594000000001</v>
      </c>
      <c r="P553">
        <v>29739940000</v>
      </c>
      <c r="Q553">
        <v>-8.2322358999999992</v>
      </c>
      <c r="S553">
        <v>56120000000</v>
      </c>
      <c r="T553">
        <v>-10.182240999999999</v>
      </c>
    </row>
    <row r="554" spans="2:20" x14ac:dyDescent="0.25">
      <c r="B554">
        <v>29889485000</v>
      </c>
      <c r="C554">
        <v>-5.7694315999999999</v>
      </c>
      <c r="E554">
        <v>56280000000</v>
      </c>
      <c r="F554">
        <v>-7.4928656</v>
      </c>
      <c r="P554">
        <v>29889485000</v>
      </c>
      <c r="Q554">
        <v>-8.2498015999999996</v>
      </c>
      <c r="S554">
        <v>56280000000</v>
      </c>
      <c r="T554">
        <v>-10.180680000000001</v>
      </c>
    </row>
    <row r="555" spans="2:20" x14ac:dyDescent="0.25">
      <c r="B555">
        <v>30039030000</v>
      </c>
      <c r="C555">
        <v>-5.8420743999999996</v>
      </c>
      <c r="E555">
        <v>56440000000</v>
      </c>
      <c r="F555">
        <v>-7.4199866999999999</v>
      </c>
      <c r="P555">
        <v>30039030000</v>
      </c>
      <c r="Q555">
        <v>-8.2792376999999995</v>
      </c>
      <c r="S555">
        <v>56440000000</v>
      </c>
      <c r="T555">
        <v>-10.182316</v>
      </c>
    </row>
    <row r="556" spans="2:20" x14ac:dyDescent="0.25">
      <c r="B556">
        <v>30188575000</v>
      </c>
      <c r="C556">
        <v>-5.8377680999999999</v>
      </c>
      <c r="E556">
        <v>56600000000</v>
      </c>
      <c r="F556">
        <v>-7.3126258999999996</v>
      </c>
      <c r="P556">
        <v>30188575000</v>
      </c>
      <c r="Q556">
        <v>-8.2849521999999993</v>
      </c>
      <c r="S556">
        <v>56600000000</v>
      </c>
      <c r="T556">
        <v>-10.149495999999999</v>
      </c>
    </row>
    <row r="557" spans="2:20" x14ac:dyDescent="0.25">
      <c r="B557">
        <v>30338120000</v>
      </c>
      <c r="C557">
        <v>-5.7842431000000003</v>
      </c>
      <c r="E557">
        <v>56760000000</v>
      </c>
      <c r="F557">
        <v>-7.1793560999999997</v>
      </c>
      <c r="P557">
        <v>30338120000</v>
      </c>
      <c r="Q557">
        <v>-8.2771626000000005</v>
      </c>
      <c r="S557">
        <v>56760000000</v>
      </c>
      <c r="T557">
        <v>-10.114349000000001</v>
      </c>
    </row>
    <row r="558" spans="2:20" x14ac:dyDescent="0.25">
      <c r="B558">
        <v>30487665000</v>
      </c>
      <c r="C558">
        <v>-5.711576</v>
      </c>
      <c r="E558">
        <v>56920000000</v>
      </c>
      <c r="F558">
        <v>-7.0386157000000003</v>
      </c>
      <c r="P558">
        <v>30487665000</v>
      </c>
      <c r="Q558">
        <v>-8.2404136999999995</v>
      </c>
      <c r="S558">
        <v>56920000000</v>
      </c>
      <c r="T558">
        <v>-10.077228</v>
      </c>
    </row>
    <row r="559" spans="2:20" x14ac:dyDescent="0.25">
      <c r="B559">
        <v>30637210000</v>
      </c>
      <c r="C559">
        <v>-5.6014676000000003</v>
      </c>
      <c r="E559">
        <v>57080000000</v>
      </c>
      <c r="F559">
        <v>-6.9221190999999997</v>
      </c>
      <c r="P559">
        <v>30637210000</v>
      </c>
      <c r="Q559">
        <v>-8.1963825000000003</v>
      </c>
      <c r="S559">
        <v>57080000000</v>
      </c>
      <c r="T559">
        <v>-10.057335</v>
      </c>
    </row>
    <row r="560" spans="2:20" x14ac:dyDescent="0.25">
      <c r="B560">
        <v>30786755000</v>
      </c>
      <c r="C560">
        <v>-5.4564833999999998</v>
      </c>
      <c r="E560">
        <v>57240000000</v>
      </c>
      <c r="F560">
        <v>-6.8425250000000002</v>
      </c>
      <c r="P560">
        <v>30786755000</v>
      </c>
      <c r="Q560">
        <v>-8.1490706999999993</v>
      </c>
      <c r="S560">
        <v>57240000000</v>
      </c>
      <c r="T560">
        <v>-10.027934</v>
      </c>
    </row>
    <row r="561" spans="2:20" x14ac:dyDescent="0.25">
      <c r="B561">
        <v>30936300000</v>
      </c>
      <c r="C561">
        <v>-5.3186568999999997</v>
      </c>
      <c r="E561">
        <v>57400000000</v>
      </c>
      <c r="F561">
        <v>-6.7814107000000003</v>
      </c>
      <c r="P561">
        <v>30936300000</v>
      </c>
      <c r="Q561">
        <v>-8.0964422000000003</v>
      </c>
      <c r="S561">
        <v>57400000000</v>
      </c>
      <c r="T561">
        <v>-9.9670114999999999</v>
      </c>
    </row>
    <row r="562" spans="2:20" x14ac:dyDescent="0.25">
      <c r="B562">
        <v>31085845000</v>
      </c>
      <c r="C562">
        <v>-5.2258810999999996</v>
      </c>
      <c r="E562">
        <v>57560000000</v>
      </c>
      <c r="F562">
        <v>-6.7378787999999998</v>
      </c>
      <c r="P562">
        <v>31085845000</v>
      </c>
      <c r="Q562">
        <v>-8.0394468000000003</v>
      </c>
      <c r="S562">
        <v>57560000000</v>
      </c>
      <c r="T562">
        <v>-9.9165106000000005</v>
      </c>
    </row>
    <row r="563" spans="2:20" x14ac:dyDescent="0.25">
      <c r="B563">
        <v>31235390000</v>
      </c>
      <c r="C563">
        <v>-5.1947951000000003</v>
      </c>
      <c r="E563">
        <v>57720000000</v>
      </c>
      <c r="F563">
        <v>-6.7129636000000001</v>
      </c>
      <c r="P563">
        <v>31235390000</v>
      </c>
      <c r="Q563">
        <v>-7.9834356</v>
      </c>
      <c r="S563">
        <v>57720000000</v>
      </c>
      <c r="T563">
        <v>-9.8330421000000001</v>
      </c>
    </row>
    <row r="564" spans="2:20" x14ac:dyDescent="0.25">
      <c r="B564">
        <v>31384935000</v>
      </c>
      <c r="C564">
        <v>-5.2233714999999998</v>
      </c>
      <c r="E564">
        <v>57880000000</v>
      </c>
      <c r="F564">
        <v>-6.7073526000000001</v>
      </c>
      <c r="P564">
        <v>31384935000</v>
      </c>
      <c r="Q564">
        <v>-7.9584035999999996</v>
      </c>
      <c r="S564">
        <v>57880000000</v>
      </c>
      <c r="T564">
        <v>-9.7855758999999995</v>
      </c>
    </row>
    <row r="565" spans="2:20" x14ac:dyDescent="0.25">
      <c r="B565">
        <v>31534480000</v>
      </c>
      <c r="C565">
        <v>-5.2888545999999996</v>
      </c>
      <c r="E565">
        <v>58040000000</v>
      </c>
      <c r="F565">
        <v>-6.7045341000000001</v>
      </c>
      <c r="P565">
        <v>31534480000</v>
      </c>
      <c r="Q565">
        <v>-8.0034112999999998</v>
      </c>
      <c r="S565">
        <v>58040000000</v>
      </c>
      <c r="T565">
        <v>-9.6964550000000003</v>
      </c>
    </row>
    <row r="566" spans="2:20" x14ac:dyDescent="0.25">
      <c r="B566">
        <v>31684025000</v>
      </c>
      <c r="C566">
        <v>-5.4227257</v>
      </c>
      <c r="E566">
        <v>58200000000</v>
      </c>
      <c r="F566">
        <v>-6.7057633000000001</v>
      </c>
      <c r="P566">
        <v>31684025000</v>
      </c>
      <c r="Q566">
        <v>-8.1477880000000003</v>
      </c>
      <c r="S566">
        <v>58200000000</v>
      </c>
      <c r="T566">
        <v>-9.6504030000000007</v>
      </c>
    </row>
    <row r="567" spans="2:20" x14ac:dyDescent="0.25">
      <c r="B567">
        <v>31833570000</v>
      </c>
      <c r="C567">
        <v>-5.6062969999999996</v>
      </c>
      <c r="E567">
        <v>58360000000</v>
      </c>
      <c r="F567">
        <v>-6.7201671999999997</v>
      </c>
      <c r="P567">
        <v>31833570000</v>
      </c>
      <c r="Q567">
        <v>-8.4111785999999995</v>
      </c>
      <c r="S567">
        <v>58360000000</v>
      </c>
      <c r="T567">
        <v>-9.5645427999999999</v>
      </c>
    </row>
    <row r="568" spans="2:20" x14ac:dyDescent="0.25">
      <c r="B568">
        <v>31983115000</v>
      </c>
      <c r="C568">
        <v>-5.8632879000000004</v>
      </c>
      <c r="E568">
        <v>58520000000</v>
      </c>
      <c r="F568">
        <v>-6.7457314000000004</v>
      </c>
      <c r="P568">
        <v>31983115000</v>
      </c>
      <c r="Q568">
        <v>-8.7180815000000003</v>
      </c>
      <c r="S568">
        <v>58520000000</v>
      </c>
      <c r="T568">
        <v>-9.5034808999999996</v>
      </c>
    </row>
    <row r="569" spans="2:20" x14ac:dyDescent="0.25">
      <c r="B569">
        <v>32132660000</v>
      </c>
      <c r="C569">
        <v>-6.1244234999999998</v>
      </c>
      <c r="E569">
        <v>58680000000</v>
      </c>
      <c r="F569">
        <v>-6.7946</v>
      </c>
      <c r="P569">
        <v>32132660000</v>
      </c>
      <c r="Q569">
        <v>-8.9777497999999998</v>
      </c>
      <c r="S569">
        <v>58680000000</v>
      </c>
      <c r="T569">
        <v>-9.4193353999999996</v>
      </c>
    </row>
    <row r="570" spans="2:20" x14ac:dyDescent="0.25">
      <c r="B570">
        <v>32282205000</v>
      </c>
      <c r="C570">
        <v>-6.3572407000000002</v>
      </c>
      <c r="E570">
        <v>58840000000</v>
      </c>
      <c r="F570">
        <v>-6.8429026999999998</v>
      </c>
      <c r="P570">
        <v>32282205000</v>
      </c>
      <c r="Q570">
        <v>-9.1210050999999996</v>
      </c>
      <c r="S570">
        <v>58840000000</v>
      </c>
      <c r="T570">
        <v>-9.3422097999999991</v>
      </c>
    </row>
    <row r="571" spans="2:20" x14ac:dyDescent="0.25">
      <c r="B571">
        <v>32431750000</v>
      </c>
      <c r="C571">
        <v>-6.5638223</v>
      </c>
      <c r="E571">
        <v>59000000000</v>
      </c>
      <c r="F571">
        <v>-6.9154118999999996</v>
      </c>
      <c r="P571">
        <v>32431750000</v>
      </c>
      <c r="Q571">
        <v>-9.1684961000000005</v>
      </c>
      <c r="S571">
        <v>59000000000</v>
      </c>
      <c r="T571">
        <v>-9.2643041999999998</v>
      </c>
    </row>
    <row r="572" spans="2:20" x14ac:dyDescent="0.25">
      <c r="B572">
        <v>32581295000</v>
      </c>
      <c r="C572">
        <v>-6.6748605000000003</v>
      </c>
      <c r="E572">
        <v>59160000000</v>
      </c>
      <c r="F572">
        <v>-6.9723610999999996</v>
      </c>
      <c r="P572">
        <v>32581295000</v>
      </c>
      <c r="Q572">
        <v>-9.1525440000000007</v>
      </c>
      <c r="S572">
        <v>59160000000</v>
      </c>
      <c r="T572">
        <v>-9.1731958000000002</v>
      </c>
    </row>
    <row r="573" spans="2:20" x14ac:dyDescent="0.25">
      <c r="B573">
        <v>32730840000</v>
      </c>
      <c r="C573">
        <v>-6.7614508000000004</v>
      </c>
      <c r="E573">
        <v>59320000000</v>
      </c>
      <c r="F573">
        <v>-7.0651840999999997</v>
      </c>
      <c r="P573">
        <v>32730840000</v>
      </c>
      <c r="Q573">
        <v>-9.1077328000000009</v>
      </c>
      <c r="S573">
        <v>59320000000</v>
      </c>
      <c r="T573">
        <v>-9.1260910000000006</v>
      </c>
    </row>
    <row r="574" spans="2:20" x14ac:dyDescent="0.25">
      <c r="B574">
        <v>32880385000</v>
      </c>
      <c r="C574">
        <v>-6.7253031999999999</v>
      </c>
      <c r="E574">
        <v>59480000000</v>
      </c>
      <c r="F574">
        <v>-7.1471800999999999</v>
      </c>
      <c r="P574">
        <v>32880385000</v>
      </c>
      <c r="Q574">
        <v>-9.0644541000000007</v>
      </c>
      <c r="S574">
        <v>59480000000</v>
      </c>
      <c r="T574">
        <v>-9.0819673999999999</v>
      </c>
    </row>
    <row r="575" spans="2:20" x14ac:dyDescent="0.25">
      <c r="B575">
        <v>33029930000</v>
      </c>
      <c r="C575">
        <v>-6.6853341999999998</v>
      </c>
      <c r="E575">
        <v>59640000000</v>
      </c>
      <c r="F575">
        <v>-7.2580333000000001</v>
      </c>
      <c r="P575">
        <v>33029930000</v>
      </c>
      <c r="Q575">
        <v>-9.0272608000000005</v>
      </c>
      <c r="S575">
        <v>59640000000</v>
      </c>
      <c r="T575">
        <v>-9.0743427000000008</v>
      </c>
    </row>
    <row r="576" spans="2:20" x14ac:dyDescent="0.25">
      <c r="B576">
        <v>33179475000</v>
      </c>
      <c r="C576">
        <v>-6.5315142000000002</v>
      </c>
      <c r="E576">
        <v>59800000000</v>
      </c>
      <c r="F576">
        <v>-7.3725218999999997</v>
      </c>
      <c r="P576">
        <v>33179475000</v>
      </c>
      <c r="Q576">
        <v>-8.9934405999999996</v>
      </c>
      <c r="S576">
        <v>59800000000</v>
      </c>
      <c r="T576">
        <v>-9.0434923000000005</v>
      </c>
    </row>
    <row r="577" spans="2:20" x14ac:dyDescent="0.25">
      <c r="B577">
        <v>33329020000</v>
      </c>
      <c r="C577">
        <v>-6.3697090000000003</v>
      </c>
      <c r="E577">
        <v>59960000000</v>
      </c>
      <c r="F577">
        <v>-7.5214233000000004</v>
      </c>
      <c r="P577">
        <v>33329020000</v>
      </c>
      <c r="Q577">
        <v>-8.9285831000000009</v>
      </c>
      <c r="S577">
        <v>59960000000</v>
      </c>
      <c r="T577">
        <v>-9.0407925000000002</v>
      </c>
    </row>
    <row r="578" spans="2:20" x14ac:dyDescent="0.25">
      <c r="B578">
        <v>33478565000</v>
      </c>
      <c r="C578">
        <v>-6.2324624000000002</v>
      </c>
      <c r="E578">
        <v>60120000000</v>
      </c>
      <c r="F578">
        <v>-7.6931247999999997</v>
      </c>
      <c r="P578">
        <v>33478565000</v>
      </c>
      <c r="Q578">
        <v>-8.8382234999999998</v>
      </c>
      <c r="S578">
        <v>60120000000</v>
      </c>
      <c r="T578">
        <v>-9.0214396000000008</v>
      </c>
    </row>
    <row r="579" spans="2:20" x14ac:dyDescent="0.25">
      <c r="B579">
        <v>33628110000</v>
      </c>
      <c r="C579">
        <v>-6.1399727000000004</v>
      </c>
      <c r="E579">
        <v>60280000000</v>
      </c>
      <c r="F579">
        <v>-7.8840895</v>
      </c>
      <c r="P579">
        <v>33628110000</v>
      </c>
      <c r="Q579">
        <v>-8.7499771000000006</v>
      </c>
      <c r="S579">
        <v>60280000000</v>
      </c>
      <c r="T579">
        <v>-9.0147943000000001</v>
      </c>
    </row>
    <row r="580" spans="2:20" x14ac:dyDescent="0.25">
      <c r="B580">
        <v>33777655000</v>
      </c>
      <c r="C580">
        <v>-6.1186394999999996</v>
      </c>
      <c r="E580">
        <v>60440000000</v>
      </c>
      <c r="F580">
        <v>-8.0565701000000001</v>
      </c>
      <c r="P580">
        <v>33777655000</v>
      </c>
      <c r="Q580">
        <v>-8.6689301000000007</v>
      </c>
      <c r="S580">
        <v>60440000000</v>
      </c>
      <c r="T580">
        <v>-8.9934548999999997</v>
      </c>
    </row>
    <row r="581" spans="2:20" x14ac:dyDescent="0.25">
      <c r="B581">
        <v>33927200000</v>
      </c>
      <c r="C581">
        <v>-6.0765304999999996</v>
      </c>
      <c r="E581">
        <v>60600000000</v>
      </c>
      <c r="F581">
        <v>-8.2317637999999995</v>
      </c>
      <c r="P581">
        <v>33927200000</v>
      </c>
      <c r="Q581">
        <v>-8.6112490000000008</v>
      </c>
      <c r="S581">
        <v>60600000000</v>
      </c>
      <c r="T581">
        <v>-8.9878836</v>
      </c>
    </row>
    <row r="582" spans="2:20" x14ac:dyDescent="0.25">
      <c r="B582">
        <v>34076745000</v>
      </c>
      <c r="C582">
        <v>-6.0943747000000004</v>
      </c>
      <c r="E582">
        <v>60760000000</v>
      </c>
      <c r="F582">
        <v>-8.3778038000000006</v>
      </c>
      <c r="P582">
        <v>34076745000</v>
      </c>
      <c r="Q582">
        <v>-8.5385083999999996</v>
      </c>
      <c r="S582">
        <v>60760000000</v>
      </c>
      <c r="T582">
        <v>-8.9862584999999999</v>
      </c>
    </row>
    <row r="583" spans="2:20" x14ac:dyDescent="0.25">
      <c r="B583">
        <v>34226290000</v>
      </c>
      <c r="C583">
        <v>-6.1140385000000004</v>
      </c>
      <c r="E583">
        <v>60920000000</v>
      </c>
      <c r="F583">
        <v>-8.5189734000000001</v>
      </c>
      <c r="P583">
        <v>34226290000</v>
      </c>
      <c r="Q583">
        <v>-8.4677123999999999</v>
      </c>
      <c r="S583">
        <v>60920000000</v>
      </c>
      <c r="T583">
        <v>-8.9974326999999992</v>
      </c>
    </row>
    <row r="584" spans="2:20" x14ac:dyDescent="0.25">
      <c r="B584">
        <v>34375835000</v>
      </c>
      <c r="C584">
        <v>-6.1480503000000004</v>
      </c>
      <c r="E584">
        <v>61080000000</v>
      </c>
      <c r="F584">
        <v>-8.6280823000000009</v>
      </c>
      <c r="P584">
        <v>34375835000</v>
      </c>
      <c r="Q584">
        <v>-8.4116210999999996</v>
      </c>
      <c r="S584">
        <v>61080000000</v>
      </c>
      <c r="T584">
        <v>-9.0198727000000005</v>
      </c>
    </row>
    <row r="585" spans="2:20" x14ac:dyDescent="0.25">
      <c r="B585">
        <v>34525380000</v>
      </c>
      <c r="C585">
        <v>-6.2269725999999999</v>
      </c>
      <c r="E585">
        <v>61240000000</v>
      </c>
      <c r="F585">
        <v>-8.7431002000000007</v>
      </c>
      <c r="P585">
        <v>34525380000</v>
      </c>
      <c r="Q585">
        <v>-8.3612680000000008</v>
      </c>
      <c r="S585">
        <v>61240000000</v>
      </c>
      <c r="T585">
        <v>-9.0635338000000001</v>
      </c>
    </row>
    <row r="586" spans="2:20" x14ac:dyDescent="0.25">
      <c r="B586">
        <v>34674925000</v>
      </c>
      <c r="C586">
        <v>-6.2665100000000002</v>
      </c>
      <c r="E586">
        <v>61400000000</v>
      </c>
      <c r="F586">
        <v>-8.8637686000000002</v>
      </c>
      <c r="P586">
        <v>34674925000</v>
      </c>
      <c r="Q586">
        <v>-8.3243150999999997</v>
      </c>
      <c r="S586">
        <v>61400000000</v>
      </c>
      <c r="T586">
        <v>-9.1255684000000006</v>
      </c>
    </row>
    <row r="587" spans="2:20" x14ac:dyDescent="0.25">
      <c r="B587">
        <v>34824470000</v>
      </c>
      <c r="C587">
        <v>-6.3101992999999998</v>
      </c>
      <c r="E587">
        <v>61560000000</v>
      </c>
      <c r="F587">
        <v>-8.9923181999999997</v>
      </c>
      <c r="P587">
        <v>34824470000</v>
      </c>
      <c r="Q587">
        <v>-8.2625159999999997</v>
      </c>
      <c r="S587">
        <v>61560000000</v>
      </c>
      <c r="T587">
        <v>-9.1973763000000002</v>
      </c>
    </row>
    <row r="588" spans="2:20" x14ac:dyDescent="0.25">
      <c r="B588">
        <v>34974015000</v>
      </c>
      <c r="C588">
        <v>-6.2998810000000001</v>
      </c>
      <c r="E588">
        <v>61720000000</v>
      </c>
      <c r="F588">
        <v>-9.1056460999999995</v>
      </c>
      <c r="P588">
        <v>34974015000</v>
      </c>
      <c r="Q588">
        <v>-8.2142514999999996</v>
      </c>
      <c r="S588">
        <v>61720000000</v>
      </c>
      <c r="T588">
        <v>-9.2476950000000002</v>
      </c>
    </row>
    <row r="589" spans="2:20" x14ac:dyDescent="0.25">
      <c r="B589">
        <v>35123560000</v>
      </c>
      <c r="C589">
        <v>-6.2918091</v>
      </c>
      <c r="E589">
        <v>61880000000</v>
      </c>
      <c r="F589">
        <v>-9.2084150000000005</v>
      </c>
      <c r="P589">
        <v>35123560000</v>
      </c>
      <c r="Q589">
        <v>-8.1641779000000003</v>
      </c>
      <c r="S589">
        <v>61880000000</v>
      </c>
      <c r="T589">
        <v>-9.2974528999999997</v>
      </c>
    </row>
    <row r="590" spans="2:20" x14ac:dyDescent="0.25">
      <c r="B590">
        <v>35273105000</v>
      </c>
      <c r="C590">
        <v>-6.3152213000000001</v>
      </c>
      <c r="E590">
        <v>62040000000</v>
      </c>
      <c r="F590">
        <v>-9.2924050999999999</v>
      </c>
      <c r="P590">
        <v>35273105000</v>
      </c>
      <c r="Q590">
        <v>-8.1000566000000003</v>
      </c>
      <c r="S590">
        <v>62040000000</v>
      </c>
      <c r="T590">
        <v>-9.3299713000000004</v>
      </c>
    </row>
    <row r="591" spans="2:20" x14ac:dyDescent="0.25">
      <c r="B591">
        <v>35422650000</v>
      </c>
      <c r="C591">
        <v>-6.2800440999999996</v>
      </c>
      <c r="E591">
        <v>62200000000</v>
      </c>
      <c r="F591">
        <v>-9.3798446999999996</v>
      </c>
      <c r="P591">
        <v>35422650000</v>
      </c>
      <c r="Q591">
        <v>-8.0376949</v>
      </c>
      <c r="S591">
        <v>62200000000</v>
      </c>
      <c r="T591">
        <v>-9.3502150000000004</v>
      </c>
    </row>
    <row r="592" spans="2:20" x14ac:dyDescent="0.25">
      <c r="B592">
        <v>35572195000</v>
      </c>
      <c r="C592">
        <v>-6.2909063999999999</v>
      </c>
      <c r="E592">
        <v>62360000000</v>
      </c>
      <c r="F592">
        <v>-9.4543066000000007</v>
      </c>
      <c r="P592">
        <v>35572195000</v>
      </c>
      <c r="Q592">
        <v>-7.9352951000000003</v>
      </c>
      <c r="S592">
        <v>62360000000</v>
      </c>
      <c r="T592">
        <v>-9.3188314000000005</v>
      </c>
    </row>
    <row r="593" spans="2:20" x14ac:dyDescent="0.25">
      <c r="B593">
        <v>35721740000</v>
      </c>
      <c r="C593">
        <v>-6.2704601000000002</v>
      </c>
      <c r="E593">
        <v>62520000000</v>
      </c>
      <c r="F593">
        <v>-9.5516863000000001</v>
      </c>
      <c r="P593">
        <v>35721740000</v>
      </c>
      <c r="Q593">
        <v>-7.8532162000000003</v>
      </c>
      <c r="S593">
        <v>62520000000</v>
      </c>
      <c r="T593">
        <v>-9.3085822999999994</v>
      </c>
    </row>
    <row r="594" spans="2:20" x14ac:dyDescent="0.25">
      <c r="B594">
        <v>35871285000</v>
      </c>
      <c r="C594">
        <v>-6.2963494999999998</v>
      </c>
      <c r="E594">
        <v>62680000000</v>
      </c>
      <c r="F594">
        <v>-9.6453152000000006</v>
      </c>
      <c r="P594">
        <v>35871285000</v>
      </c>
      <c r="Q594">
        <v>-7.7428470000000003</v>
      </c>
      <c r="S594">
        <v>62680000000</v>
      </c>
      <c r="T594">
        <v>-9.3056439999999991</v>
      </c>
    </row>
    <row r="595" spans="2:20" x14ac:dyDescent="0.25">
      <c r="B595">
        <v>36020830000</v>
      </c>
      <c r="C595">
        <v>-6.3258051999999996</v>
      </c>
      <c r="E595">
        <v>62840000000</v>
      </c>
      <c r="F595">
        <v>-9.7344456000000008</v>
      </c>
      <c r="P595">
        <v>36020830000</v>
      </c>
      <c r="Q595">
        <v>-7.6609024999999997</v>
      </c>
      <c r="S595">
        <v>62840000000</v>
      </c>
      <c r="T595">
        <v>-9.3355111999999991</v>
      </c>
    </row>
    <row r="596" spans="2:20" x14ac:dyDescent="0.25">
      <c r="B596">
        <v>36170375000</v>
      </c>
      <c r="C596">
        <v>-6.3397025999999999</v>
      </c>
      <c r="E596">
        <v>63000000000</v>
      </c>
      <c r="F596">
        <v>-9.8080558999999994</v>
      </c>
      <c r="P596">
        <v>36170375000</v>
      </c>
      <c r="Q596">
        <v>-7.5854669000000001</v>
      </c>
      <c r="S596">
        <v>63000000000</v>
      </c>
      <c r="T596">
        <v>-9.3320521999999997</v>
      </c>
    </row>
    <row r="597" spans="2:20" x14ac:dyDescent="0.25">
      <c r="B597">
        <v>36319920000</v>
      </c>
      <c r="C597">
        <v>-6.3946794999999996</v>
      </c>
      <c r="E597">
        <v>63160000000</v>
      </c>
      <c r="F597">
        <v>-9.8643847000000004</v>
      </c>
      <c r="P597">
        <v>36319920000</v>
      </c>
      <c r="Q597">
        <v>-7.5168080000000002</v>
      </c>
      <c r="S597">
        <v>63160000000</v>
      </c>
      <c r="T597">
        <v>-9.354063</v>
      </c>
    </row>
    <row r="598" spans="2:20" x14ac:dyDescent="0.25">
      <c r="B598">
        <v>36469465000</v>
      </c>
      <c r="C598">
        <v>-6.4347076000000003</v>
      </c>
      <c r="E598">
        <v>63320000000</v>
      </c>
      <c r="F598">
        <v>-9.9267178000000005</v>
      </c>
      <c r="P598">
        <v>36469465000</v>
      </c>
      <c r="Q598">
        <v>-7.4855546999999998</v>
      </c>
      <c r="S598">
        <v>63320000000</v>
      </c>
      <c r="T598">
        <v>-9.3897247000000004</v>
      </c>
    </row>
    <row r="599" spans="2:20" x14ac:dyDescent="0.25">
      <c r="B599">
        <v>36619010000</v>
      </c>
      <c r="C599">
        <v>-6.5219607000000002</v>
      </c>
      <c r="E599">
        <v>63480000000</v>
      </c>
      <c r="F599">
        <v>-10.003724</v>
      </c>
      <c r="P599">
        <v>36619010000</v>
      </c>
      <c r="Q599">
        <v>-7.4791163999999997</v>
      </c>
      <c r="S599">
        <v>63480000000</v>
      </c>
      <c r="T599">
        <v>-9.4536590999999994</v>
      </c>
    </row>
    <row r="600" spans="2:20" x14ac:dyDescent="0.25">
      <c r="B600">
        <v>36768555000</v>
      </c>
      <c r="C600">
        <v>-6.6460866999999997</v>
      </c>
      <c r="E600">
        <v>63640000000</v>
      </c>
      <c r="F600">
        <v>-10.095259</v>
      </c>
      <c r="P600">
        <v>36768555000</v>
      </c>
      <c r="Q600">
        <v>-7.5094218000000001</v>
      </c>
      <c r="S600">
        <v>63640000000</v>
      </c>
      <c r="T600">
        <v>-9.5017157000000001</v>
      </c>
    </row>
    <row r="601" spans="2:20" x14ac:dyDescent="0.25">
      <c r="B601">
        <v>36918100000</v>
      </c>
      <c r="C601">
        <v>-6.7594709000000002</v>
      </c>
      <c r="E601">
        <v>63800000000</v>
      </c>
      <c r="F601">
        <v>-10.196327</v>
      </c>
      <c r="P601">
        <v>36918100000</v>
      </c>
      <c r="Q601">
        <v>-7.5411910999999998</v>
      </c>
      <c r="S601">
        <v>63800000000</v>
      </c>
      <c r="T601">
        <v>-9.5561295000000008</v>
      </c>
    </row>
    <row r="602" spans="2:20" x14ac:dyDescent="0.25">
      <c r="B602">
        <v>37067645000</v>
      </c>
      <c r="C602">
        <v>-6.8578858</v>
      </c>
      <c r="E602">
        <v>63960000000</v>
      </c>
      <c r="F602">
        <v>-10.316622000000001</v>
      </c>
      <c r="P602">
        <v>37067645000</v>
      </c>
      <c r="Q602">
        <v>-7.5304861000000001</v>
      </c>
      <c r="S602">
        <v>63960000000</v>
      </c>
      <c r="T602">
        <v>-9.6347579999999997</v>
      </c>
    </row>
    <row r="603" spans="2:20" x14ac:dyDescent="0.25">
      <c r="B603">
        <v>37217190000</v>
      </c>
      <c r="C603">
        <v>-6.8855747999999997</v>
      </c>
      <c r="E603">
        <v>64120000000</v>
      </c>
      <c r="F603">
        <v>-10.448074999999999</v>
      </c>
      <c r="P603">
        <v>37217190000</v>
      </c>
      <c r="Q603">
        <v>-7.4958587000000003</v>
      </c>
      <c r="S603">
        <v>64120000000</v>
      </c>
      <c r="T603">
        <v>-9.7403659999999999</v>
      </c>
    </row>
    <row r="604" spans="2:20" x14ac:dyDescent="0.25">
      <c r="B604">
        <v>37366735000</v>
      </c>
      <c r="C604">
        <v>-6.9146976000000002</v>
      </c>
      <c r="E604">
        <v>64280000000</v>
      </c>
      <c r="F604">
        <v>-10.61528</v>
      </c>
      <c r="P604">
        <v>37366735000</v>
      </c>
      <c r="Q604">
        <v>-7.3961420000000002</v>
      </c>
      <c r="S604">
        <v>64280000000</v>
      </c>
      <c r="T604">
        <v>-9.9059018999999999</v>
      </c>
    </row>
    <row r="605" spans="2:20" x14ac:dyDescent="0.25">
      <c r="B605">
        <v>37516280000</v>
      </c>
      <c r="C605">
        <v>-6.9224066999999998</v>
      </c>
      <c r="E605">
        <v>64440000000</v>
      </c>
      <c r="F605">
        <v>-10.754384</v>
      </c>
      <c r="P605">
        <v>37516280000</v>
      </c>
      <c r="Q605">
        <v>-7.3068666000000002</v>
      </c>
      <c r="S605">
        <v>64440000000</v>
      </c>
      <c r="T605">
        <v>-10.100322999999999</v>
      </c>
    </row>
    <row r="606" spans="2:20" x14ac:dyDescent="0.25">
      <c r="B606">
        <v>37665825000</v>
      </c>
      <c r="C606">
        <v>-6.8975419999999996</v>
      </c>
      <c r="E606">
        <v>64600000000</v>
      </c>
      <c r="F606">
        <v>-10.902677000000001</v>
      </c>
      <c r="P606">
        <v>37665825000</v>
      </c>
      <c r="Q606">
        <v>-7.2058815999999997</v>
      </c>
      <c r="S606">
        <v>64600000000</v>
      </c>
      <c r="T606">
        <v>-10.320122</v>
      </c>
    </row>
    <row r="607" spans="2:20" x14ac:dyDescent="0.25">
      <c r="B607">
        <v>37815370000</v>
      </c>
      <c r="C607">
        <v>-6.8740568</v>
      </c>
      <c r="E607">
        <v>64760000000</v>
      </c>
      <c r="F607">
        <v>-11.016133</v>
      </c>
      <c r="P607">
        <v>37815370000</v>
      </c>
      <c r="Q607">
        <v>-7.1168122</v>
      </c>
      <c r="S607">
        <v>64760000000</v>
      </c>
      <c r="T607">
        <v>-10.580007</v>
      </c>
    </row>
    <row r="608" spans="2:20" x14ac:dyDescent="0.25">
      <c r="B608">
        <v>37964915000</v>
      </c>
      <c r="C608">
        <v>-6.8026361</v>
      </c>
      <c r="E608">
        <v>64920000000</v>
      </c>
      <c r="F608">
        <v>-11.088701</v>
      </c>
      <c r="P608">
        <v>37964915000</v>
      </c>
      <c r="Q608">
        <v>-7.0241617999999999</v>
      </c>
      <c r="S608">
        <v>64920000000</v>
      </c>
      <c r="T608">
        <v>-10.994946000000001</v>
      </c>
    </row>
    <row r="609" spans="2:20" x14ac:dyDescent="0.25">
      <c r="B609">
        <v>38114460000</v>
      </c>
      <c r="C609">
        <v>-6.7491941000000004</v>
      </c>
      <c r="E609">
        <v>65080000000</v>
      </c>
      <c r="F609">
        <v>-11.076714000000001</v>
      </c>
      <c r="P609">
        <v>38114460000</v>
      </c>
      <c r="Q609">
        <v>-6.9306216000000003</v>
      </c>
      <c r="S609">
        <v>65080000000</v>
      </c>
      <c r="T609">
        <v>-11.631016000000001</v>
      </c>
    </row>
    <row r="610" spans="2:20" x14ac:dyDescent="0.25">
      <c r="B610">
        <v>38264005000</v>
      </c>
      <c r="C610">
        <v>-6.6709646999999999</v>
      </c>
      <c r="E610">
        <v>65240000000</v>
      </c>
      <c r="F610">
        <v>-10.949636</v>
      </c>
      <c r="P610">
        <v>38264005000</v>
      </c>
      <c r="Q610">
        <v>-6.8547316</v>
      </c>
      <c r="S610">
        <v>65240000000</v>
      </c>
      <c r="T610">
        <v>-12.306233000000001</v>
      </c>
    </row>
    <row r="611" spans="2:20" x14ac:dyDescent="0.25">
      <c r="B611">
        <v>38413550000</v>
      </c>
      <c r="C611">
        <v>-6.6271763000000004</v>
      </c>
      <c r="E611">
        <v>65400000000</v>
      </c>
      <c r="F611">
        <v>-10.793435000000001</v>
      </c>
      <c r="P611">
        <v>38413550000</v>
      </c>
      <c r="Q611">
        <v>-6.7924924000000004</v>
      </c>
      <c r="S611">
        <v>65400000000</v>
      </c>
      <c r="T611">
        <v>-12.846988</v>
      </c>
    </row>
    <row r="612" spans="2:20" x14ac:dyDescent="0.25">
      <c r="B612">
        <v>38563095000</v>
      </c>
      <c r="C612">
        <v>-6.5891285000000002</v>
      </c>
      <c r="E612">
        <v>65560000000</v>
      </c>
      <c r="F612">
        <v>-10.603064</v>
      </c>
      <c r="P612">
        <v>38563095000</v>
      </c>
      <c r="Q612">
        <v>-6.7521199999999997</v>
      </c>
      <c r="S612">
        <v>65560000000</v>
      </c>
      <c r="T612">
        <v>-13.023039000000001</v>
      </c>
    </row>
    <row r="613" spans="2:20" x14ac:dyDescent="0.25">
      <c r="B613">
        <v>38712640000</v>
      </c>
      <c r="C613">
        <v>-6.5381932000000003</v>
      </c>
      <c r="E613">
        <v>65720000000</v>
      </c>
      <c r="F613">
        <v>-10.450226000000001</v>
      </c>
      <c r="P613">
        <v>38712640000</v>
      </c>
      <c r="Q613">
        <v>-6.7267083999999997</v>
      </c>
      <c r="S613">
        <v>65720000000</v>
      </c>
      <c r="T613">
        <v>-12.918075999999999</v>
      </c>
    </row>
    <row r="614" spans="2:20" x14ac:dyDescent="0.25">
      <c r="B614">
        <v>38862185000</v>
      </c>
      <c r="C614">
        <v>-6.4983230000000001</v>
      </c>
      <c r="E614">
        <v>65880000000</v>
      </c>
      <c r="F614">
        <v>-10.299116</v>
      </c>
      <c r="P614">
        <v>38862185000</v>
      </c>
      <c r="Q614">
        <v>-6.7136955</v>
      </c>
      <c r="S614">
        <v>65880000000</v>
      </c>
      <c r="T614">
        <v>-12.515552</v>
      </c>
    </row>
    <row r="615" spans="2:20" x14ac:dyDescent="0.25">
      <c r="B615">
        <v>39011730000</v>
      </c>
      <c r="C615">
        <v>-6.4648317999999998</v>
      </c>
      <c r="E615">
        <v>66040000000</v>
      </c>
      <c r="F615">
        <v>-10.182414</v>
      </c>
      <c r="P615">
        <v>39011730000</v>
      </c>
      <c r="Q615">
        <v>-6.7140288000000004</v>
      </c>
      <c r="S615">
        <v>66040000000</v>
      </c>
      <c r="T615">
        <v>-12.084232</v>
      </c>
    </row>
    <row r="616" spans="2:20" x14ac:dyDescent="0.25">
      <c r="B616">
        <v>39161275000</v>
      </c>
      <c r="C616">
        <v>-6.4592856999999997</v>
      </c>
      <c r="E616">
        <v>66200000000</v>
      </c>
      <c r="F616">
        <v>-10.042415999999999</v>
      </c>
      <c r="P616">
        <v>39161275000</v>
      </c>
      <c r="Q616">
        <v>-6.7297497000000002</v>
      </c>
      <c r="S616">
        <v>66200000000</v>
      </c>
      <c r="T616">
        <v>-11.702699000000001</v>
      </c>
    </row>
    <row r="617" spans="2:20" x14ac:dyDescent="0.25">
      <c r="B617">
        <v>39310820000</v>
      </c>
      <c r="C617">
        <v>-6.4639477999999997</v>
      </c>
      <c r="E617">
        <v>66360000000</v>
      </c>
      <c r="F617">
        <v>-9.9553413000000006</v>
      </c>
      <c r="P617">
        <v>39310820000</v>
      </c>
      <c r="Q617">
        <v>-6.7574315</v>
      </c>
      <c r="S617">
        <v>66360000000</v>
      </c>
      <c r="T617">
        <v>-11.505072999999999</v>
      </c>
    </row>
    <row r="618" spans="2:20" x14ac:dyDescent="0.25">
      <c r="B618">
        <v>39460365000</v>
      </c>
      <c r="C618">
        <v>-6.4943213000000002</v>
      </c>
      <c r="E618">
        <v>66520000000</v>
      </c>
      <c r="F618">
        <v>-9.8940926000000005</v>
      </c>
      <c r="P618">
        <v>39460365000</v>
      </c>
      <c r="Q618">
        <v>-6.7942666999999997</v>
      </c>
      <c r="S618">
        <v>66520000000</v>
      </c>
      <c r="T618">
        <v>-11.415167</v>
      </c>
    </row>
    <row r="619" spans="2:20" x14ac:dyDescent="0.25">
      <c r="B619">
        <v>39609910000</v>
      </c>
      <c r="C619">
        <v>-6.5465473999999997</v>
      </c>
      <c r="E619">
        <v>66680000000</v>
      </c>
      <c r="F619">
        <v>-9.9053372999999993</v>
      </c>
      <c r="P619">
        <v>39609910000</v>
      </c>
      <c r="Q619">
        <v>-6.8228549999999997</v>
      </c>
      <c r="S619">
        <v>66680000000</v>
      </c>
      <c r="T619">
        <v>-11.40503</v>
      </c>
    </row>
    <row r="620" spans="2:20" x14ac:dyDescent="0.25">
      <c r="B620">
        <v>39759455000</v>
      </c>
      <c r="C620">
        <v>-6.5605507000000003</v>
      </c>
      <c r="E620">
        <v>66840000000</v>
      </c>
      <c r="F620">
        <v>-9.9272498999999996</v>
      </c>
      <c r="P620">
        <v>39759455000</v>
      </c>
      <c r="Q620">
        <v>-6.8793005999999997</v>
      </c>
      <c r="S620">
        <v>66840000000</v>
      </c>
      <c r="T620">
        <v>-11.438864000000001</v>
      </c>
    </row>
    <row r="621" spans="2:20" x14ac:dyDescent="0.25">
      <c r="B621">
        <v>39909000000</v>
      </c>
      <c r="C621">
        <v>-6.5510535000000001</v>
      </c>
      <c r="E621">
        <v>67000000000</v>
      </c>
      <c r="F621">
        <v>-9.9640264999999992</v>
      </c>
      <c r="P621">
        <v>39909000000</v>
      </c>
      <c r="Q621">
        <v>-6.921062</v>
      </c>
      <c r="S621">
        <v>67000000000</v>
      </c>
      <c r="T621">
        <v>-11.477152999999999</v>
      </c>
    </row>
    <row r="622" spans="2:20" x14ac:dyDescent="0.25">
      <c r="B622" t="s">
        <v>21</v>
      </c>
      <c r="E622" t="s">
        <v>21</v>
      </c>
      <c r="P622" t="s">
        <v>21</v>
      </c>
      <c r="S622" t="s">
        <v>21</v>
      </c>
    </row>
    <row r="625" spans="2:20" x14ac:dyDescent="0.25">
      <c r="B625" t="s">
        <v>23</v>
      </c>
      <c r="E625" t="s">
        <v>23</v>
      </c>
      <c r="P625" t="s">
        <v>23</v>
      </c>
      <c r="S625" t="s">
        <v>23</v>
      </c>
    </row>
    <row r="626" spans="2:20" x14ac:dyDescent="0.25">
      <c r="B626" t="s">
        <v>19</v>
      </c>
      <c r="C626" t="s">
        <v>310</v>
      </c>
      <c r="E626" t="s">
        <v>19</v>
      </c>
      <c r="F626" t="s">
        <v>310</v>
      </c>
      <c r="P626" t="s">
        <v>19</v>
      </c>
      <c r="Q626" t="s">
        <v>310</v>
      </c>
      <c r="S626" t="s">
        <v>19</v>
      </c>
      <c r="T626" t="s">
        <v>310</v>
      </c>
    </row>
    <row r="627" spans="2:20" x14ac:dyDescent="0.25">
      <c r="B627">
        <v>10000000000</v>
      </c>
      <c r="C627">
        <v>-71.549515</v>
      </c>
      <c r="E627">
        <v>35000000000</v>
      </c>
      <c r="F627">
        <v>-6.7298140999999996</v>
      </c>
      <c r="P627">
        <v>10000000000</v>
      </c>
      <c r="Q627">
        <v>-69.776107999999994</v>
      </c>
      <c r="S627">
        <v>35000000000</v>
      </c>
      <c r="T627">
        <v>-8.5892514999999996</v>
      </c>
    </row>
    <row r="628" spans="2:20" x14ac:dyDescent="0.25">
      <c r="B628">
        <v>10149545000</v>
      </c>
      <c r="C628">
        <v>-73.335166999999998</v>
      </c>
      <c r="E628">
        <v>35160000000</v>
      </c>
      <c r="F628">
        <v>-6.6352304999999996</v>
      </c>
      <c r="P628">
        <v>10149545000</v>
      </c>
      <c r="Q628">
        <v>-70.755615000000006</v>
      </c>
      <c r="S628">
        <v>35160000000</v>
      </c>
      <c r="T628">
        <v>-8.5413827999999992</v>
      </c>
    </row>
    <row r="629" spans="2:20" x14ac:dyDescent="0.25">
      <c r="B629">
        <v>10299090000</v>
      </c>
      <c r="C629">
        <v>-77.170631</v>
      </c>
      <c r="E629">
        <v>35320000000</v>
      </c>
      <c r="F629">
        <v>-6.5065742000000002</v>
      </c>
      <c r="P629">
        <v>10299090000</v>
      </c>
      <c r="Q629">
        <v>-73.162589999999994</v>
      </c>
      <c r="S629">
        <v>35320000000</v>
      </c>
      <c r="T629">
        <v>-8.4708328000000002</v>
      </c>
    </row>
    <row r="630" spans="2:20" x14ac:dyDescent="0.25">
      <c r="B630">
        <v>10448635000</v>
      </c>
      <c r="C630">
        <v>-76.240996999999993</v>
      </c>
      <c r="E630">
        <v>35480000000</v>
      </c>
      <c r="F630">
        <v>-6.4776192000000004</v>
      </c>
      <c r="P630">
        <v>10448635000</v>
      </c>
      <c r="Q630">
        <v>-76.537391999999997</v>
      </c>
      <c r="S630">
        <v>35480000000</v>
      </c>
      <c r="T630">
        <v>-8.3547934999999995</v>
      </c>
    </row>
    <row r="631" spans="2:20" x14ac:dyDescent="0.25">
      <c r="B631">
        <v>10598180000</v>
      </c>
      <c r="C631">
        <v>-75.457038999999995</v>
      </c>
      <c r="E631">
        <v>35640000000</v>
      </c>
      <c r="F631">
        <v>-6.4222598</v>
      </c>
      <c r="P631">
        <v>10598180000</v>
      </c>
      <c r="Q631">
        <v>-77.300003000000004</v>
      </c>
      <c r="S631">
        <v>35640000000</v>
      </c>
      <c r="T631">
        <v>-8.2537260000000003</v>
      </c>
    </row>
    <row r="632" spans="2:20" x14ac:dyDescent="0.25">
      <c r="B632">
        <v>10747725000</v>
      </c>
      <c r="C632">
        <v>-75.249031000000002</v>
      </c>
      <c r="E632">
        <v>35800000000</v>
      </c>
      <c r="F632">
        <v>-6.4372511000000001</v>
      </c>
      <c r="P632">
        <v>10747725000</v>
      </c>
      <c r="Q632">
        <v>-76.718192999999999</v>
      </c>
      <c r="S632">
        <v>35800000000</v>
      </c>
      <c r="T632">
        <v>-8.1094418000000008</v>
      </c>
    </row>
    <row r="633" spans="2:20" x14ac:dyDescent="0.25">
      <c r="B633">
        <v>10897270000</v>
      </c>
      <c r="C633">
        <v>-80.909263999999993</v>
      </c>
      <c r="E633">
        <v>35960000000</v>
      </c>
      <c r="F633">
        <v>-6.4147968000000004</v>
      </c>
      <c r="P633">
        <v>10897270000</v>
      </c>
      <c r="Q633">
        <v>-68.302177</v>
      </c>
      <c r="S633">
        <v>35960000000</v>
      </c>
      <c r="T633">
        <v>-7.9888434000000004</v>
      </c>
    </row>
    <row r="634" spans="2:20" x14ac:dyDescent="0.25">
      <c r="B634">
        <v>11046815000</v>
      </c>
      <c r="C634">
        <v>-79.717399999999998</v>
      </c>
      <c r="E634">
        <v>36120000000</v>
      </c>
      <c r="F634">
        <v>-6.4728707999999999</v>
      </c>
      <c r="P634">
        <v>11046815000</v>
      </c>
      <c r="Q634">
        <v>-57.083053999999997</v>
      </c>
      <c r="S634">
        <v>36120000000</v>
      </c>
      <c r="T634">
        <v>-7.8269457999999998</v>
      </c>
    </row>
    <row r="635" spans="2:20" x14ac:dyDescent="0.25">
      <c r="B635">
        <v>11196360000</v>
      </c>
      <c r="C635">
        <v>-73.963088999999997</v>
      </c>
      <c r="E635">
        <v>36280000000</v>
      </c>
      <c r="F635">
        <v>-6.4936050999999999</v>
      </c>
      <c r="P635">
        <v>11196360000</v>
      </c>
      <c r="Q635">
        <v>-42.327796999999997</v>
      </c>
      <c r="S635">
        <v>36280000000</v>
      </c>
      <c r="T635">
        <v>-7.7156105000000004</v>
      </c>
    </row>
    <row r="636" spans="2:20" x14ac:dyDescent="0.25">
      <c r="B636">
        <v>11345905000</v>
      </c>
      <c r="C636">
        <v>-62.532372000000002</v>
      </c>
      <c r="E636">
        <v>36440000000</v>
      </c>
      <c r="F636">
        <v>-6.5643015</v>
      </c>
      <c r="P636">
        <v>11345905000</v>
      </c>
      <c r="Q636">
        <v>-32.563980000000001</v>
      </c>
      <c r="S636">
        <v>36440000000</v>
      </c>
      <c r="T636">
        <v>-7.6088977</v>
      </c>
    </row>
    <row r="637" spans="2:20" x14ac:dyDescent="0.25">
      <c r="B637">
        <v>11495450000</v>
      </c>
      <c r="C637">
        <v>-55.229064999999999</v>
      </c>
      <c r="E637">
        <v>36600000000</v>
      </c>
      <c r="F637">
        <v>-6.6296964000000003</v>
      </c>
      <c r="P637">
        <v>11495450000</v>
      </c>
      <c r="Q637">
        <v>-27.609175</v>
      </c>
      <c r="S637">
        <v>36600000000</v>
      </c>
      <c r="T637">
        <v>-7.5577126000000003</v>
      </c>
    </row>
    <row r="638" spans="2:20" x14ac:dyDescent="0.25">
      <c r="B638">
        <v>11644995000</v>
      </c>
      <c r="C638">
        <v>-49.982925000000002</v>
      </c>
      <c r="E638">
        <v>36760000000</v>
      </c>
      <c r="F638">
        <v>-6.7659965</v>
      </c>
      <c r="P638">
        <v>11644995000</v>
      </c>
      <c r="Q638">
        <v>-25.582277000000001</v>
      </c>
      <c r="S638">
        <v>36760000000</v>
      </c>
      <c r="T638">
        <v>-7.5295237999999998</v>
      </c>
    </row>
    <row r="639" spans="2:20" x14ac:dyDescent="0.25">
      <c r="B639">
        <v>11794540000</v>
      </c>
      <c r="C639">
        <v>-49.521346999999999</v>
      </c>
      <c r="E639">
        <v>36920000000</v>
      </c>
      <c r="F639">
        <v>-6.8902067999999996</v>
      </c>
      <c r="P639">
        <v>11794540000</v>
      </c>
      <c r="Q639">
        <v>-24.319178000000001</v>
      </c>
      <c r="S639">
        <v>36920000000</v>
      </c>
      <c r="T639">
        <v>-7.5457158</v>
      </c>
    </row>
    <row r="640" spans="2:20" x14ac:dyDescent="0.25">
      <c r="B640">
        <v>11944085000</v>
      </c>
      <c r="C640">
        <v>-54.134875999999998</v>
      </c>
      <c r="E640">
        <v>37080000000</v>
      </c>
      <c r="F640">
        <v>-7.0278988</v>
      </c>
      <c r="P640">
        <v>11944085000</v>
      </c>
      <c r="Q640">
        <v>-24.103058000000001</v>
      </c>
      <c r="S640">
        <v>37080000000</v>
      </c>
      <c r="T640">
        <v>-7.5280212999999998</v>
      </c>
    </row>
    <row r="641" spans="2:20" x14ac:dyDescent="0.25">
      <c r="B641">
        <v>12093630000</v>
      </c>
      <c r="C641">
        <v>-59.661265999999998</v>
      </c>
      <c r="E641">
        <v>37240000000</v>
      </c>
      <c r="F641">
        <v>-7.0873160000000004</v>
      </c>
      <c r="P641">
        <v>12093630000</v>
      </c>
      <c r="Q641">
        <v>-25.050421</v>
      </c>
      <c r="S641">
        <v>37240000000</v>
      </c>
      <c r="T641">
        <v>-7.4825792</v>
      </c>
    </row>
    <row r="642" spans="2:20" x14ac:dyDescent="0.25">
      <c r="B642">
        <v>12243175000</v>
      </c>
      <c r="C642">
        <v>-65.125900000000001</v>
      </c>
      <c r="E642">
        <v>37400000000</v>
      </c>
      <c r="F642">
        <v>-7.1273108000000001</v>
      </c>
      <c r="P642">
        <v>12243175000</v>
      </c>
      <c r="Q642">
        <v>-26.390854000000001</v>
      </c>
      <c r="S642">
        <v>37400000000</v>
      </c>
      <c r="T642">
        <v>-7.4042291999999996</v>
      </c>
    </row>
    <row r="643" spans="2:20" x14ac:dyDescent="0.25">
      <c r="B643">
        <v>12392720000</v>
      </c>
      <c r="C643">
        <v>-67.691176999999996</v>
      </c>
      <c r="E643">
        <v>37560000000</v>
      </c>
      <c r="F643">
        <v>-7.0977287000000002</v>
      </c>
      <c r="P643">
        <v>12392720000</v>
      </c>
      <c r="Q643">
        <v>-27.369174999999998</v>
      </c>
      <c r="S643">
        <v>37560000000</v>
      </c>
      <c r="T643">
        <v>-7.3505988000000002</v>
      </c>
    </row>
    <row r="644" spans="2:20" x14ac:dyDescent="0.25">
      <c r="B644">
        <v>12542265000</v>
      </c>
      <c r="C644">
        <v>-67.373649999999998</v>
      </c>
      <c r="E644">
        <v>37720000000</v>
      </c>
      <c r="F644">
        <v>-7.0751952999999999</v>
      </c>
      <c r="P644">
        <v>12542265000</v>
      </c>
      <c r="Q644">
        <v>-27.405381999999999</v>
      </c>
      <c r="S644">
        <v>37720000000</v>
      </c>
      <c r="T644">
        <v>-7.2921848000000002</v>
      </c>
    </row>
    <row r="645" spans="2:20" x14ac:dyDescent="0.25">
      <c r="B645">
        <v>12691810000</v>
      </c>
      <c r="C645">
        <v>-63.915225999999997</v>
      </c>
      <c r="E645">
        <v>37880000000</v>
      </c>
      <c r="F645">
        <v>-7.0191568999999996</v>
      </c>
      <c r="P645">
        <v>12691810000</v>
      </c>
      <c r="Q645">
        <v>-26.667839000000001</v>
      </c>
      <c r="S645">
        <v>37880000000</v>
      </c>
      <c r="T645">
        <v>-7.2341495</v>
      </c>
    </row>
    <row r="646" spans="2:20" x14ac:dyDescent="0.25">
      <c r="B646">
        <v>12841355000</v>
      </c>
      <c r="C646">
        <v>-56.749619000000003</v>
      </c>
      <c r="E646">
        <v>38040000000</v>
      </c>
      <c r="F646">
        <v>-6.9721365000000004</v>
      </c>
      <c r="P646">
        <v>12841355000</v>
      </c>
      <c r="Q646">
        <v>-25.255490999999999</v>
      </c>
      <c r="S646">
        <v>38040000000</v>
      </c>
      <c r="T646">
        <v>-7.1706137999999999</v>
      </c>
    </row>
    <row r="647" spans="2:20" x14ac:dyDescent="0.25">
      <c r="B647">
        <v>12990900000</v>
      </c>
      <c r="C647">
        <v>-45.708553000000002</v>
      </c>
      <c r="E647">
        <v>38200000000</v>
      </c>
      <c r="F647">
        <v>-6.9069241999999997</v>
      </c>
      <c r="P647">
        <v>12990900000</v>
      </c>
      <c r="Q647">
        <v>-23.359100000000002</v>
      </c>
      <c r="S647">
        <v>38200000000</v>
      </c>
      <c r="T647">
        <v>-7.1072673999999996</v>
      </c>
    </row>
    <row r="648" spans="2:20" x14ac:dyDescent="0.25">
      <c r="B648">
        <v>13140445000</v>
      </c>
      <c r="C648">
        <v>-33.869456999999997</v>
      </c>
      <c r="E648">
        <v>38360000000</v>
      </c>
      <c r="F648">
        <v>-6.8579081999999998</v>
      </c>
      <c r="P648">
        <v>13140445000</v>
      </c>
      <c r="Q648">
        <v>-21.119548999999999</v>
      </c>
      <c r="S648">
        <v>38360000000</v>
      </c>
      <c r="T648">
        <v>-7.0615625</v>
      </c>
    </row>
    <row r="649" spans="2:20" x14ac:dyDescent="0.25">
      <c r="B649">
        <v>13289990000</v>
      </c>
      <c r="C649">
        <v>-23.485019999999999</v>
      </c>
      <c r="E649">
        <v>38520000000</v>
      </c>
      <c r="F649">
        <v>-6.7925152999999998</v>
      </c>
      <c r="P649">
        <v>13289990000</v>
      </c>
      <c r="Q649">
        <v>-18.88505</v>
      </c>
      <c r="S649">
        <v>38520000000</v>
      </c>
      <c r="T649">
        <v>-7.0209146000000002</v>
      </c>
    </row>
    <row r="650" spans="2:20" x14ac:dyDescent="0.25">
      <c r="B650">
        <v>13439535000</v>
      </c>
      <c r="C650">
        <v>-17.908750999999999</v>
      </c>
      <c r="E650">
        <v>38680000000</v>
      </c>
      <c r="F650">
        <v>-6.7421354999999998</v>
      </c>
      <c r="P650">
        <v>13439535000</v>
      </c>
      <c r="Q650">
        <v>-16.79673</v>
      </c>
      <c r="S650">
        <v>38680000000</v>
      </c>
      <c r="T650">
        <v>-7.0172337999999996</v>
      </c>
    </row>
    <row r="651" spans="2:20" x14ac:dyDescent="0.25">
      <c r="B651">
        <v>13589080000</v>
      </c>
      <c r="C651">
        <v>-14.735042</v>
      </c>
      <c r="E651">
        <v>38840000000</v>
      </c>
      <c r="F651">
        <v>-6.701314</v>
      </c>
      <c r="P651">
        <v>13589080000</v>
      </c>
      <c r="Q651">
        <v>-14.844325</v>
      </c>
      <c r="S651">
        <v>38840000000</v>
      </c>
      <c r="T651">
        <v>-7.0026850999999999</v>
      </c>
    </row>
    <row r="652" spans="2:20" x14ac:dyDescent="0.25">
      <c r="B652">
        <v>13738625000</v>
      </c>
      <c r="C652">
        <v>-12.676572</v>
      </c>
      <c r="E652">
        <v>39000000000</v>
      </c>
      <c r="F652">
        <v>-6.7018719000000004</v>
      </c>
      <c r="P652">
        <v>13738625000</v>
      </c>
      <c r="Q652">
        <v>-13.048233</v>
      </c>
      <c r="S652">
        <v>39000000000</v>
      </c>
      <c r="T652">
        <v>-7.0184401999999997</v>
      </c>
    </row>
    <row r="653" spans="2:20" x14ac:dyDescent="0.25">
      <c r="B653">
        <v>13888170000</v>
      </c>
      <c r="C653">
        <v>-11.111629000000001</v>
      </c>
      <c r="E653">
        <v>39160000000</v>
      </c>
      <c r="F653">
        <v>-6.7045564999999998</v>
      </c>
      <c r="P653">
        <v>13888170000</v>
      </c>
      <c r="Q653">
        <v>-11.604058999999999</v>
      </c>
      <c r="S653">
        <v>39160000000</v>
      </c>
      <c r="T653">
        <v>-7.0009116999999996</v>
      </c>
    </row>
    <row r="654" spans="2:20" x14ac:dyDescent="0.25">
      <c r="B654">
        <v>14037715000</v>
      </c>
      <c r="C654">
        <v>-9.9924859999999995</v>
      </c>
      <c r="E654">
        <v>39320000000</v>
      </c>
      <c r="F654">
        <v>-6.7216554000000004</v>
      </c>
      <c r="P654">
        <v>14037715000</v>
      </c>
      <c r="Q654">
        <v>-10.705354</v>
      </c>
      <c r="S654">
        <v>39320000000</v>
      </c>
      <c r="T654">
        <v>-7.0185437000000004</v>
      </c>
    </row>
    <row r="655" spans="2:20" x14ac:dyDescent="0.25">
      <c r="B655">
        <v>14187260000</v>
      </c>
      <c r="C655">
        <v>-9.3286829000000004</v>
      </c>
      <c r="E655">
        <v>39480000000</v>
      </c>
      <c r="F655">
        <v>-6.7404304000000002</v>
      </c>
      <c r="P655">
        <v>14187260000</v>
      </c>
      <c r="Q655">
        <v>-10.188618999999999</v>
      </c>
      <c r="S655">
        <v>39480000000</v>
      </c>
      <c r="T655">
        <v>-7.0085001</v>
      </c>
    </row>
    <row r="656" spans="2:20" x14ac:dyDescent="0.25">
      <c r="B656">
        <v>14336805000</v>
      </c>
      <c r="C656">
        <v>-9.1511935999999992</v>
      </c>
      <c r="E656">
        <v>39640000000</v>
      </c>
      <c r="F656">
        <v>-6.7702416999999997</v>
      </c>
      <c r="P656">
        <v>14336805000</v>
      </c>
      <c r="Q656">
        <v>-9.8255072000000006</v>
      </c>
      <c r="S656">
        <v>39640000000</v>
      </c>
      <c r="T656">
        <v>-7.0412148999999999</v>
      </c>
    </row>
    <row r="657" spans="2:20" x14ac:dyDescent="0.25">
      <c r="B657">
        <v>14486350000</v>
      </c>
      <c r="C657">
        <v>-9.1219739999999998</v>
      </c>
      <c r="E657">
        <v>39800000000</v>
      </c>
      <c r="F657">
        <v>-6.7780199000000003</v>
      </c>
      <c r="P657">
        <v>14486350000</v>
      </c>
      <c r="Q657">
        <v>-9.3474035000000004</v>
      </c>
      <c r="S657">
        <v>39800000000</v>
      </c>
      <c r="T657">
        <v>-7.0417619</v>
      </c>
    </row>
    <row r="658" spans="2:20" x14ac:dyDescent="0.25">
      <c r="B658">
        <v>14635895000</v>
      </c>
      <c r="C658">
        <v>-8.9571629000000001</v>
      </c>
      <c r="E658">
        <v>39960000000</v>
      </c>
      <c r="F658">
        <v>-6.7733030000000003</v>
      </c>
      <c r="P658">
        <v>14635895000</v>
      </c>
      <c r="Q658">
        <v>-8.8245544000000002</v>
      </c>
      <c r="S658">
        <v>39960000000</v>
      </c>
      <c r="T658">
        <v>-7.0691943000000004</v>
      </c>
    </row>
    <row r="659" spans="2:20" x14ac:dyDescent="0.25">
      <c r="B659">
        <v>14785440000</v>
      </c>
      <c r="C659">
        <v>-8.5864572999999993</v>
      </c>
      <c r="E659">
        <v>40120000000</v>
      </c>
      <c r="F659">
        <v>-6.7980485000000002</v>
      </c>
      <c r="P659">
        <v>14785440000</v>
      </c>
      <c r="Q659">
        <v>-8.3824004999999993</v>
      </c>
      <c r="S659">
        <v>40120000000</v>
      </c>
      <c r="T659">
        <v>-7.0906301000000003</v>
      </c>
    </row>
    <row r="660" spans="2:20" x14ac:dyDescent="0.25">
      <c r="B660">
        <v>14934985000</v>
      </c>
      <c r="C660">
        <v>-8.0559235000000005</v>
      </c>
      <c r="E660">
        <v>40280000000</v>
      </c>
      <c r="F660">
        <v>-6.8320221999999999</v>
      </c>
      <c r="P660">
        <v>14934985000</v>
      </c>
      <c r="Q660">
        <v>-8.0740738000000007</v>
      </c>
      <c r="S660">
        <v>40280000000</v>
      </c>
      <c r="T660">
        <v>-7.1486130000000001</v>
      </c>
    </row>
    <row r="661" spans="2:20" x14ac:dyDescent="0.25">
      <c r="B661">
        <v>15084530000</v>
      </c>
      <c r="C661">
        <v>-7.6774548999999999</v>
      </c>
      <c r="E661">
        <v>40440000000</v>
      </c>
      <c r="F661">
        <v>-6.8581414000000001</v>
      </c>
      <c r="P661">
        <v>15084530000</v>
      </c>
      <c r="Q661">
        <v>-7.8530230999999997</v>
      </c>
      <c r="S661">
        <v>40440000000</v>
      </c>
      <c r="T661">
        <v>-7.2083940999999996</v>
      </c>
    </row>
    <row r="662" spans="2:20" x14ac:dyDescent="0.25">
      <c r="B662">
        <v>15234075000</v>
      </c>
      <c r="C662">
        <v>-7.2984872000000003</v>
      </c>
      <c r="E662">
        <v>40600000000</v>
      </c>
      <c r="F662">
        <v>-6.8498920999999999</v>
      </c>
      <c r="P662">
        <v>15234075000</v>
      </c>
      <c r="Q662">
        <v>-7.5315536999999999</v>
      </c>
      <c r="S662">
        <v>40600000000</v>
      </c>
      <c r="T662">
        <v>-7.2672585999999999</v>
      </c>
    </row>
    <row r="663" spans="2:20" x14ac:dyDescent="0.25">
      <c r="B663">
        <v>15383620000</v>
      </c>
      <c r="C663">
        <v>-6.9291124000000002</v>
      </c>
      <c r="E663">
        <v>40760000000</v>
      </c>
      <c r="F663">
        <v>-6.8298034999999997</v>
      </c>
      <c r="P663">
        <v>15383620000</v>
      </c>
      <c r="Q663">
        <v>-7.2028984999999999</v>
      </c>
      <c r="S663">
        <v>40760000000</v>
      </c>
      <c r="T663">
        <v>-7.3083781999999999</v>
      </c>
    </row>
    <row r="664" spans="2:20" x14ac:dyDescent="0.25">
      <c r="B664">
        <v>15533165000</v>
      </c>
      <c r="C664">
        <v>-6.4998063999999998</v>
      </c>
      <c r="E664">
        <v>40920000000</v>
      </c>
      <c r="F664">
        <v>-6.7948098000000003</v>
      </c>
      <c r="P664">
        <v>15533165000</v>
      </c>
      <c r="Q664">
        <v>-6.8786038999999999</v>
      </c>
      <c r="S664">
        <v>40920000000</v>
      </c>
      <c r="T664">
        <v>-7.3482699</v>
      </c>
    </row>
    <row r="665" spans="2:20" x14ac:dyDescent="0.25">
      <c r="B665">
        <v>15682710000</v>
      </c>
      <c r="C665">
        <v>-6.0748553000000003</v>
      </c>
      <c r="E665">
        <v>41080000000</v>
      </c>
      <c r="F665">
        <v>-6.7308678999999998</v>
      </c>
      <c r="P665">
        <v>15682710000</v>
      </c>
      <c r="Q665">
        <v>-6.599977</v>
      </c>
      <c r="S665">
        <v>41080000000</v>
      </c>
      <c r="T665">
        <v>-7.3695415999999998</v>
      </c>
    </row>
    <row r="666" spans="2:20" x14ac:dyDescent="0.25">
      <c r="B666">
        <v>15832255000</v>
      </c>
      <c r="C666">
        <v>-5.8173442</v>
      </c>
      <c r="E666">
        <v>41240000000</v>
      </c>
      <c r="F666">
        <v>-6.6706804999999996</v>
      </c>
      <c r="P666">
        <v>15832255000</v>
      </c>
      <c r="Q666">
        <v>-6.3647331999999999</v>
      </c>
      <c r="S666">
        <v>41240000000</v>
      </c>
      <c r="T666">
        <v>-7.3865737999999999</v>
      </c>
    </row>
    <row r="667" spans="2:20" x14ac:dyDescent="0.25">
      <c r="B667">
        <v>15981800000</v>
      </c>
      <c r="C667">
        <v>-5.5795516999999997</v>
      </c>
      <c r="E667">
        <v>41400000000</v>
      </c>
      <c r="F667">
        <v>-6.6119827999999998</v>
      </c>
      <c r="P667">
        <v>15981800000</v>
      </c>
      <c r="Q667">
        <v>-6.0948405000000001</v>
      </c>
      <c r="S667">
        <v>41400000000</v>
      </c>
      <c r="T667">
        <v>-7.3755440999999999</v>
      </c>
    </row>
    <row r="668" spans="2:20" x14ac:dyDescent="0.25">
      <c r="B668">
        <v>16131345000</v>
      </c>
      <c r="C668">
        <v>-5.4277835000000003</v>
      </c>
      <c r="E668">
        <v>41560000000</v>
      </c>
      <c r="F668">
        <v>-6.5808910999999997</v>
      </c>
      <c r="P668">
        <v>16131345000</v>
      </c>
      <c r="Q668">
        <v>-5.9219068999999998</v>
      </c>
      <c r="S668">
        <v>41560000000</v>
      </c>
      <c r="T668">
        <v>-7.3592348000000003</v>
      </c>
    </row>
    <row r="669" spans="2:20" x14ac:dyDescent="0.25">
      <c r="B669">
        <v>16280890000</v>
      </c>
      <c r="C669">
        <v>-5.2388873</v>
      </c>
      <c r="E669">
        <v>41720000000</v>
      </c>
      <c r="F669">
        <v>-6.5482921999999997</v>
      </c>
      <c r="P669">
        <v>16280890000</v>
      </c>
      <c r="Q669">
        <v>-5.7090063000000004</v>
      </c>
      <c r="S669">
        <v>41720000000</v>
      </c>
      <c r="T669">
        <v>-7.3364282000000003</v>
      </c>
    </row>
    <row r="670" spans="2:20" x14ac:dyDescent="0.25">
      <c r="B670">
        <v>16430435000</v>
      </c>
      <c r="C670">
        <v>-5.1151723999999996</v>
      </c>
      <c r="E670">
        <v>41880000000</v>
      </c>
      <c r="F670">
        <v>-6.5482186999999996</v>
      </c>
      <c r="P670">
        <v>16430435000</v>
      </c>
      <c r="Q670">
        <v>-5.5790286</v>
      </c>
      <c r="S670">
        <v>41880000000</v>
      </c>
      <c r="T670">
        <v>-7.3230009000000003</v>
      </c>
    </row>
    <row r="671" spans="2:20" x14ac:dyDescent="0.25">
      <c r="B671">
        <v>16579980000</v>
      </c>
      <c r="C671">
        <v>-5.0310287000000002</v>
      </c>
      <c r="E671">
        <v>42040000000</v>
      </c>
      <c r="F671">
        <v>-6.5498314000000004</v>
      </c>
      <c r="P671">
        <v>16579980000</v>
      </c>
      <c r="Q671">
        <v>-5.3936609999999998</v>
      </c>
      <c r="S671">
        <v>42040000000</v>
      </c>
      <c r="T671">
        <v>-7.3187742</v>
      </c>
    </row>
    <row r="672" spans="2:20" x14ac:dyDescent="0.25">
      <c r="B672">
        <v>16729525000</v>
      </c>
      <c r="C672">
        <v>-4.9682689</v>
      </c>
      <c r="E672">
        <v>42200000000</v>
      </c>
      <c r="F672">
        <v>-6.5986203999999997</v>
      </c>
      <c r="P672">
        <v>16729525000</v>
      </c>
      <c r="Q672">
        <v>-5.3367614999999997</v>
      </c>
      <c r="S672">
        <v>42200000000</v>
      </c>
      <c r="T672">
        <v>-7.3122629999999997</v>
      </c>
    </row>
    <row r="673" spans="2:20" x14ac:dyDescent="0.25">
      <c r="B673">
        <v>16879070000</v>
      </c>
      <c r="C673">
        <v>-5.0253076999999999</v>
      </c>
      <c r="E673">
        <v>42360000000</v>
      </c>
      <c r="F673">
        <v>-6.6442728000000004</v>
      </c>
      <c r="P673">
        <v>16879070000</v>
      </c>
      <c r="Q673">
        <v>-5.3220524999999999</v>
      </c>
      <c r="S673">
        <v>42360000000</v>
      </c>
      <c r="T673">
        <v>-7.3184452000000002</v>
      </c>
    </row>
    <row r="674" spans="2:20" x14ac:dyDescent="0.25">
      <c r="B674">
        <v>17028615000</v>
      </c>
      <c r="C674">
        <v>-5.1118139999999999</v>
      </c>
      <c r="E674">
        <v>42520000000</v>
      </c>
      <c r="F674">
        <v>-6.7097125000000002</v>
      </c>
      <c r="P674">
        <v>17028615000</v>
      </c>
      <c r="Q674">
        <v>-5.371747</v>
      </c>
      <c r="S674">
        <v>42520000000</v>
      </c>
      <c r="T674">
        <v>-7.3257747000000002</v>
      </c>
    </row>
    <row r="675" spans="2:20" x14ac:dyDescent="0.25">
      <c r="B675">
        <v>17178160000</v>
      </c>
      <c r="C675">
        <v>-5.2228446000000002</v>
      </c>
      <c r="E675">
        <v>42680000000</v>
      </c>
      <c r="F675">
        <v>-6.7096577000000002</v>
      </c>
      <c r="P675">
        <v>17178160000</v>
      </c>
      <c r="Q675">
        <v>-5.3913836000000002</v>
      </c>
      <c r="S675">
        <v>42680000000</v>
      </c>
      <c r="T675">
        <v>-7.3296150999999998</v>
      </c>
    </row>
    <row r="676" spans="2:20" x14ac:dyDescent="0.25">
      <c r="B676">
        <v>17327705000</v>
      </c>
      <c r="C676">
        <v>-5.2006407000000001</v>
      </c>
      <c r="E676">
        <v>42840000000</v>
      </c>
      <c r="F676">
        <v>-6.7452860000000001</v>
      </c>
      <c r="P676">
        <v>17327705000</v>
      </c>
      <c r="Q676">
        <v>-5.3025808000000003</v>
      </c>
      <c r="S676">
        <v>42840000000</v>
      </c>
      <c r="T676">
        <v>-7.3203177000000004</v>
      </c>
    </row>
    <row r="677" spans="2:20" x14ac:dyDescent="0.25">
      <c r="B677">
        <v>17477250000</v>
      </c>
      <c r="C677">
        <v>-5.1091518000000002</v>
      </c>
      <c r="E677">
        <v>43000000000</v>
      </c>
      <c r="F677">
        <v>-6.7352508999999996</v>
      </c>
      <c r="P677">
        <v>17477250000</v>
      </c>
      <c r="Q677">
        <v>-5.2793536000000003</v>
      </c>
      <c r="S677">
        <v>43000000000</v>
      </c>
      <c r="T677">
        <v>-7.3111610000000002</v>
      </c>
    </row>
    <row r="678" spans="2:20" x14ac:dyDescent="0.25">
      <c r="B678">
        <v>17626795000</v>
      </c>
      <c r="C678">
        <v>-5.1183642999999996</v>
      </c>
      <c r="E678">
        <v>43160000000</v>
      </c>
      <c r="F678">
        <v>-6.7609358000000004</v>
      </c>
      <c r="P678">
        <v>17626795000</v>
      </c>
      <c r="Q678">
        <v>-5.3350654000000004</v>
      </c>
      <c r="S678">
        <v>43160000000</v>
      </c>
      <c r="T678">
        <v>-7.2957501000000002</v>
      </c>
    </row>
    <row r="679" spans="2:20" x14ac:dyDescent="0.25">
      <c r="B679">
        <v>17776340000</v>
      </c>
      <c r="C679">
        <v>-5.1655730999999996</v>
      </c>
      <c r="E679">
        <v>43320000000</v>
      </c>
      <c r="F679">
        <v>-6.7031584000000004</v>
      </c>
      <c r="P679">
        <v>17776340000</v>
      </c>
      <c r="Q679">
        <v>-5.5301980999999998</v>
      </c>
      <c r="S679">
        <v>43320000000</v>
      </c>
      <c r="T679">
        <v>-7.2694969</v>
      </c>
    </row>
    <row r="680" spans="2:20" x14ac:dyDescent="0.25">
      <c r="B680">
        <v>17925885000</v>
      </c>
      <c r="C680">
        <v>-5.3101019999999997</v>
      </c>
      <c r="E680">
        <v>43480000000</v>
      </c>
      <c r="F680">
        <v>-6.6815423999999997</v>
      </c>
      <c r="P680">
        <v>17925885000</v>
      </c>
      <c r="Q680">
        <v>-5.6752295000000004</v>
      </c>
      <c r="S680">
        <v>43480000000</v>
      </c>
      <c r="T680">
        <v>-7.2574005000000001</v>
      </c>
    </row>
    <row r="681" spans="2:20" x14ac:dyDescent="0.25">
      <c r="B681">
        <v>18075430000</v>
      </c>
      <c r="C681">
        <v>-5.2702989999999996</v>
      </c>
      <c r="E681">
        <v>43640000000</v>
      </c>
      <c r="F681">
        <v>-6.6139811999999996</v>
      </c>
      <c r="P681">
        <v>18075430000</v>
      </c>
      <c r="Q681">
        <v>-5.6573447999999997</v>
      </c>
      <c r="S681">
        <v>43640000000</v>
      </c>
      <c r="T681">
        <v>-7.2764186999999998</v>
      </c>
    </row>
    <row r="682" spans="2:20" x14ac:dyDescent="0.25">
      <c r="B682">
        <v>18224975000</v>
      </c>
      <c r="C682">
        <v>-5.1293154000000003</v>
      </c>
      <c r="E682">
        <v>43800000000</v>
      </c>
      <c r="F682">
        <v>-6.6343740999999996</v>
      </c>
      <c r="P682">
        <v>18224975000</v>
      </c>
      <c r="Q682">
        <v>-5.6398897000000003</v>
      </c>
      <c r="S682">
        <v>43800000000</v>
      </c>
      <c r="T682">
        <v>-7.3415365000000001</v>
      </c>
    </row>
    <row r="683" spans="2:20" x14ac:dyDescent="0.25">
      <c r="B683">
        <v>18374520000</v>
      </c>
      <c r="C683">
        <v>-5.0116882</v>
      </c>
      <c r="E683">
        <v>43960000000</v>
      </c>
      <c r="F683">
        <v>-6.6211219000000003</v>
      </c>
      <c r="P683">
        <v>18374520000</v>
      </c>
      <c r="Q683">
        <v>-5.6162704999999997</v>
      </c>
      <c r="S683">
        <v>43960000000</v>
      </c>
      <c r="T683">
        <v>-7.4181910000000002</v>
      </c>
    </row>
    <row r="684" spans="2:20" x14ac:dyDescent="0.25">
      <c r="B684">
        <v>18524065000</v>
      </c>
      <c r="C684">
        <v>-4.9630846999999996</v>
      </c>
      <c r="E684">
        <v>44120000000</v>
      </c>
      <c r="F684">
        <v>-6.6910724999999998</v>
      </c>
      <c r="P684">
        <v>18524065000</v>
      </c>
      <c r="Q684">
        <v>-5.7480159000000004</v>
      </c>
      <c r="S684">
        <v>44120000000</v>
      </c>
      <c r="T684">
        <v>-7.5208925999999998</v>
      </c>
    </row>
    <row r="685" spans="2:20" x14ac:dyDescent="0.25">
      <c r="B685">
        <v>18673610000</v>
      </c>
      <c r="C685">
        <v>-5.0800400000000003</v>
      </c>
      <c r="E685">
        <v>44280000000</v>
      </c>
      <c r="F685">
        <v>-6.6793208000000002</v>
      </c>
      <c r="P685">
        <v>18673610000</v>
      </c>
      <c r="Q685">
        <v>-5.8577928999999997</v>
      </c>
      <c r="S685">
        <v>44280000000</v>
      </c>
      <c r="T685">
        <v>-7.5879078</v>
      </c>
    </row>
    <row r="686" spans="2:20" x14ac:dyDescent="0.25">
      <c r="B686">
        <v>18823155000</v>
      </c>
      <c r="C686">
        <v>-5.0437684000000003</v>
      </c>
      <c r="E686">
        <v>44440000000</v>
      </c>
      <c r="F686">
        <v>-6.7087259000000001</v>
      </c>
      <c r="P686">
        <v>18823155000</v>
      </c>
      <c r="Q686">
        <v>-5.9135045999999996</v>
      </c>
      <c r="S686">
        <v>44440000000</v>
      </c>
      <c r="T686">
        <v>-7.6522126000000004</v>
      </c>
    </row>
    <row r="687" spans="2:20" x14ac:dyDescent="0.25">
      <c r="B687">
        <v>18972700000</v>
      </c>
      <c r="C687">
        <v>-5.0105548000000004</v>
      </c>
      <c r="E687">
        <v>44600000000</v>
      </c>
      <c r="F687">
        <v>-6.6843963000000004</v>
      </c>
      <c r="P687">
        <v>18972700000</v>
      </c>
      <c r="Q687">
        <v>-5.8868051000000001</v>
      </c>
      <c r="S687">
        <v>44600000000</v>
      </c>
      <c r="T687">
        <v>-7.6668190999999997</v>
      </c>
    </row>
    <row r="688" spans="2:20" x14ac:dyDescent="0.25">
      <c r="B688">
        <v>19122245000</v>
      </c>
      <c r="C688">
        <v>-4.8970203000000003</v>
      </c>
      <c r="E688">
        <v>44760000000</v>
      </c>
      <c r="F688">
        <v>-6.7210993999999999</v>
      </c>
      <c r="P688">
        <v>19122245000</v>
      </c>
      <c r="Q688">
        <v>-5.8113698999999999</v>
      </c>
      <c r="S688">
        <v>44760000000</v>
      </c>
      <c r="T688">
        <v>-7.7136440000000004</v>
      </c>
    </row>
    <row r="689" spans="2:20" x14ac:dyDescent="0.25">
      <c r="B689">
        <v>19271790000</v>
      </c>
      <c r="C689">
        <v>-4.8813810000000002</v>
      </c>
      <c r="E689">
        <v>44920000000</v>
      </c>
      <c r="F689">
        <v>-6.7166075999999997</v>
      </c>
      <c r="P689">
        <v>19271790000</v>
      </c>
      <c r="Q689">
        <v>-5.8114385999999998</v>
      </c>
      <c r="S689">
        <v>44920000000</v>
      </c>
      <c r="T689">
        <v>-7.7141527999999999</v>
      </c>
    </row>
    <row r="690" spans="2:20" x14ac:dyDescent="0.25">
      <c r="B690">
        <v>19421335000</v>
      </c>
      <c r="C690">
        <v>-4.9296670000000002</v>
      </c>
      <c r="E690">
        <v>45080000000</v>
      </c>
      <c r="F690">
        <v>-6.7807550000000001</v>
      </c>
      <c r="P690">
        <v>19421335000</v>
      </c>
      <c r="Q690">
        <v>-5.8304790999999998</v>
      </c>
      <c r="S690">
        <v>45080000000</v>
      </c>
      <c r="T690">
        <v>-7.7704458000000001</v>
      </c>
    </row>
    <row r="691" spans="2:20" x14ac:dyDescent="0.25">
      <c r="B691">
        <v>19570880000</v>
      </c>
      <c r="C691">
        <v>-4.9363294</v>
      </c>
      <c r="E691">
        <v>45240000000</v>
      </c>
      <c r="F691">
        <v>-6.8213334000000003</v>
      </c>
      <c r="P691">
        <v>19570880000</v>
      </c>
      <c r="Q691">
        <v>-5.8533058000000002</v>
      </c>
      <c r="S691">
        <v>45240000000</v>
      </c>
      <c r="T691">
        <v>-7.787509</v>
      </c>
    </row>
    <row r="692" spans="2:20" x14ac:dyDescent="0.25">
      <c r="B692">
        <v>19720425000</v>
      </c>
      <c r="C692">
        <v>-4.9524293000000004</v>
      </c>
      <c r="E692">
        <v>45400000000</v>
      </c>
      <c r="F692">
        <v>-6.9127488000000001</v>
      </c>
      <c r="P692">
        <v>19720425000</v>
      </c>
      <c r="Q692">
        <v>-5.8276633999999996</v>
      </c>
      <c r="S692">
        <v>45400000000</v>
      </c>
      <c r="T692">
        <v>-7.8619117999999997</v>
      </c>
    </row>
    <row r="693" spans="2:20" x14ac:dyDescent="0.25">
      <c r="B693">
        <v>19869970000</v>
      </c>
      <c r="C693">
        <v>-4.9035754000000003</v>
      </c>
      <c r="E693">
        <v>45560000000</v>
      </c>
      <c r="F693">
        <v>-6.9398955999999998</v>
      </c>
      <c r="P693">
        <v>19869970000</v>
      </c>
      <c r="Q693">
        <v>-5.7946023999999996</v>
      </c>
      <c r="S693">
        <v>45560000000</v>
      </c>
      <c r="T693">
        <v>-7.8857660000000003</v>
      </c>
    </row>
    <row r="694" spans="2:20" x14ac:dyDescent="0.25">
      <c r="B694">
        <v>20019515000</v>
      </c>
      <c r="C694">
        <v>-4.9365864000000004</v>
      </c>
      <c r="E694">
        <v>45720000000</v>
      </c>
      <c r="F694">
        <v>-7.0170488000000004</v>
      </c>
      <c r="P694">
        <v>20019515000</v>
      </c>
      <c r="Q694">
        <v>-5.7642984000000004</v>
      </c>
      <c r="S694">
        <v>45720000000</v>
      </c>
      <c r="T694">
        <v>-7.9530864000000001</v>
      </c>
    </row>
    <row r="695" spans="2:20" x14ac:dyDescent="0.25">
      <c r="B695">
        <v>20169060000</v>
      </c>
      <c r="C695">
        <v>-4.9831184999999998</v>
      </c>
      <c r="E695">
        <v>45880000000</v>
      </c>
      <c r="F695">
        <v>-7.0425873000000001</v>
      </c>
      <c r="P695">
        <v>20169060000</v>
      </c>
      <c r="Q695">
        <v>-5.7561397999999997</v>
      </c>
      <c r="S695">
        <v>45880000000</v>
      </c>
      <c r="T695">
        <v>-7.9822879000000002</v>
      </c>
    </row>
    <row r="696" spans="2:20" x14ac:dyDescent="0.25">
      <c r="B696">
        <v>20318605000</v>
      </c>
      <c r="C696">
        <v>-5.0368481000000003</v>
      </c>
      <c r="E696">
        <v>46040000000</v>
      </c>
      <c r="F696">
        <v>-7.0878629999999996</v>
      </c>
      <c r="P696">
        <v>20318605000</v>
      </c>
      <c r="Q696">
        <v>-5.7882156</v>
      </c>
      <c r="S696">
        <v>46040000000</v>
      </c>
      <c r="T696">
        <v>-8.0448122000000009</v>
      </c>
    </row>
    <row r="697" spans="2:20" x14ac:dyDescent="0.25">
      <c r="B697">
        <v>20468150000</v>
      </c>
      <c r="C697">
        <v>-5.0865817</v>
      </c>
      <c r="E697">
        <v>46200000000</v>
      </c>
      <c r="F697">
        <v>-7.0844727000000001</v>
      </c>
      <c r="P697">
        <v>20468150000</v>
      </c>
      <c r="Q697">
        <v>-5.8060279000000001</v>
      </c>
      <c r="S697">
        <v>46200000000</v>
      </c>
      <c r="T697">
        <v>-8.0566072000000002</v>
      </c>
    </row>
    <row r="698" spans="2:20" x14ac:dyDescent="0.25">
      <c r="B698">
        <v>20617695000</v>
      </c>
      <c r="C698">
        <v>-5.0751704999999996</v>
      </c>
      <c r="E698">
        <v>46360000000</v>
      </c>
      <c r="F698">
        <v>-7.1119808999999998</v>
      </c>
      <c r="P698">
        <v>20617695000</v>
      </c>
      <c r="Q698">
        <v>-5.8204969999999996</v>
      </c>
      <c r="S698">
        <v>46360000000</v>
      </c>
      <c r="T698">
        <v>-8.1085242999999991</v>
      </c>
    </row>
    <row r="699" spans="2:20" x14ac:dyDescent="0.25">
      <c r="B699">
        <v>20767240000</v>
      </c>
      <c r="C699">
        <v>-5.0887117000000002</v>
      </c>
      <c r="E699">
        <v>46520000000</v>
      </c>
      <c r="F699">
        <v>-7.1101074000000004</v>
      </c>
      <c r="P699">
        <v>20767240000</v>
      </c>
      <c r="Q699">
        <v>-5.8132367</v>
      </c>
      <c r="S699">
        <v>46520000000</v>
      </c>
      <c r="T699">
        <v>-8.1147536999999996</v>
      </c>
    </row>
    <row r="700" spans="2:20" x14ac:dyDescent="0.25">
      <c r="B700">
        <v>20916785000</v>
      </c>
      <c r="C700">
        <v>-5.0818500999999996</v>
      </c>
      <c r="E700">
        <v>46680000000</v>
      </c>
      <c r="F700">
        <v>-7.1081133000000003</v>
      </c>
      <c r="P700">
        <v>20916785000</v>
      </c>
      <c r="Q700">
        <v>-5.8263106000000002</v>
      </c>
      <c r="S700">
        <v>46680000000</v>
      </c>
      <c r="T700">
        <v>-8.1643372000000003</v>
      </c>
    </row>
    <row r="701" spans="2:20" x14ac:dyDescent="0.25">
      <c r="B701">
        <v>21066330000</v>
      </c>
      <c r="C701">
        <v>-5.0850954000000002</v>
      </c>
      <c r="E701">
        <v>46840000000</v>
      </c>
      <c r="F701">
        <v>-7.1097484</v>
      </c>
      <c r="P701">
        <v>21066330000</v>
      </c>
      <c r="Q701">
        <v>-5.9034776999999998</v>
      </c>
      <c r="S701">
        <v>46840000000</v>
      </c>
      <c r="T701">
        <v>-8.1632031999999999</v>
      </c>
    </row>
    <row r="702" spans="2:20" x14ac:dyDescent="0.25">
      <c r="B702">
        <v>21215875000</v>
      </c>
      <c r="C702">
        <v>-5.0921507000000004</v>
      </c>
      <c r="E702">
        <v>47000000000</v>
      </c>
      <c r="F702">
        <v>-7.1301847</v>
      </c>
      <c r="P702">
        <v>21215875000</v>
      </c>
      <c r="Q702">
        <v>-5.9438867999999996</v>
      </c>
      <c r="S702">
        <v>47000000000</v>
      </c>
      <c r="T702">
        <v>-8.2153300999999992</v>
      </c>
    </row>
    <row r="703" spans="2:20" x14ac:dyDescent="0.25">
      <c r="B703">
        <v>21365420000</v>
      </c>
      <c r="C703">
        <v>-5.0746484000000001</v>
      </c>
      <c r="E703">
        <v>47160000000</v>
      </c>
      <c r="F703">
        <v>-7.1770643999999999</v>
      </c>
      <c r="P703">
        <v>21365420000</v>
      </c>
      <c r="Q703">
        <v>-5.9755092000000003</v>
      </c>
      <c r="S703">
        <v>47160000000</v>
      </c>
      <c r="T703">
        <v>-8.2606324999999998</v>
      </c>
    </row>
    <row r="704" spans="2:20" x14ac:dyDescent="0.25">
      <c r="B704">
        <v>21514965000</v>
      </c>
      <c r="C704">
        <v>-5.1022153000000001</v>
      </c>
      <c r="E704">
        <v>47320000000</v>
      </c>
      <c r="F704">
        <v>-7.2198872999999999</v>
      </c>
      <c r="P704">
        <v>21514965000</v>
      </c>
      <c r="Q704">
        <v>-5.9496136000000002</v>
      </c>
      <c r="S704">
        <v>47320000000</v>
      </c>
      <c r="T704">
        <v>-8.3693904999999997</v>
      </c>
    </row>
    <row r="705" spans="2:20" x14ac:dyDescent="0.25">
      <c r="B705">
        <v>21664510000</v>
      </c>
      <c r="C705">
        <v>-5.1009631000000004</v>
      </c>
      <c r="E705">
        <v>47480000000</v>
      </c>
      <c r="F705">
        <v>-7.3164325000000003</v>
      </c>
      <c r="P705">
        <v>21664510000</v>
      </c>
      <c r="Q705">
        <v>-5.9484643999999998</v>
      </c>
      <c r="S705">
        <v>47480000000</v>
      </c>
      <c r="T705">
        <v>-8.4687900999999997</v>
      </c>
    </row>
    <row r="706" spans="2:20" x14ac:dyDescent="0.25">
      <c r="B706">
        <v>21814055000</v>
      </c>
      <c r="C706">
        <v>-5.1439332999999996</v>
      </c>
      <c r="E706">
        <v>47640000000</v>
      </c>
      <c r="F706">
        <v>-7.4163360999999997</v>
      </c>
      <c r="P706">
        <v>21814055000</v>
      </c>
      <c r="Q706">
        <v>-5.9893884999999996</v>
      </c>
      <c r="S706">
        <v>47640000000</v>
      </c>
      <c r="T706">
        <v>-8.5936699000000001</v>
      </c>
    </row>
    <row r="707" spans="2:20" x14ac:dyDescent="0.25">
      <c r="B707">
        <v>21963600000</v>
      </c>
      <c r="C707">
        <v>-5.1781759000000003</v>
      </c>
      <c r="E707">
        <v>47800000000</v>
      </c>
      <c r="F707">
        <v>-7.5482506999999996</v>
      </c>
      <c r="P707">
        <v>21963600000</v>
      </c>
      <c r="Q707">
        <v>-5.9955806999999997</v>
      </c>
      <c r="S707">
        <v>47800000000</v>
      </c>
      <c r="T707">
        <v>-8.6950140000000005</v>
      </c>
    </row>
    <row r="708" spans="2:20" x14ac:dyDescent="0.25">
      <c r="B708">
        <v>22113145000</v>
      </c>
      <c r="C708">
        <v>-5.2112265000000004</v>
      </c>
      <c r="E708">
        <v>47960000000</v>
      </c>
      <c r="F708">
        <v>-7.6968798999999999</v>
      </c>
      <c r="P708">
        <v>22113145000</v>
      </c>
      <c r="Q708">
        <v>-6.025569</v>
      </c>
      <c r="S708">
        <v>47960000000</v>
      </c>
      <c r="T708">
        <v>-8.8217982999999993</v>
      </c>
    </row>
    <row r="709" spans="2:20" x14ac:dyDescent="0.25">
      <c r="B709">
        <v>22262690000</v>
      </c>
      <c r="C709">
        <v>-5.2675580999999996</v>
      </c>
      <c r="E709">
        <v>48120000000</v>
      </c>
      <c r="F709">
        <v>-7.8725328000000001</v>
      </c>
      <c r="P709">
        <v>22262690000</v>
      </c>
      <c r="Q709">
        <v>-6.0123915999999999</v>
      </c>
      <c r="S709">
        <v>48120000000</v>
      </c>
      <c r="T709">
        <v>-8.9480790999999993</v>
      </c>
    </row>
    <row r="710" spans="2:20" x14ac:dyDescent="0.25">
      <c r="B710">
        <v>22412235000</v>
      </c>
      <c r="C710">
        <v>-5.2742262000000002</v>
      </c>
      <c r="E710">
        <v>48280000000</v>
      </c>
      <c r="F710">
        <v>-8.0362452999999991</v>
      </c>
      <c r="P710">
        <v>22412235000</v>
      </c>
      <c r="Q710">
        <v>-6.0477233000000004</v>
      </c>
      <c r="S710">
        <v>48280000000</v>
      </c>
      <c r="T710">
        <v>-9.0798243999999997</v>
      </c>
    </row>
    <row r="711" spans="2:20" x14ac:dyDescent="0.25">
      <c r="B711">
        <v>22561780000</v>
      </c>
      <c r="C711">
        <v>-5.2947525999999998</v>
      </c>
      <c r="E711">
        <v>48440000000</v>
      </c>
      <c r="F711">
        <v>-8.1995696999999996</v>
      </c>
      <c r="P711">
        <v>22561780000</v>
      </c>
      <c r="Q711">
        <v>-6.0513095999999997</v>
      </c>
      <c r="S711">
        <v>48440000000</v>
      </c>
      <c r="T711">
        <v>-9.1985349999999997</v>
      </c>
    </row>
    <row r="712" spans="2:20" x14ac:dyDescent="0.25">
      <c r="B712">
        <v>22711325000</v>
      </c>
      <c r="C712">
        <v>-5.2614913000000003</v>
      </c>
      <c r="E712">
        <v>48600000000</v>
      </c>
      <c r="F712">
        <v>-8.3465614000000006</v>
      </c>
      <c r="P712">
        <v>22711325000</v>
      </c>
      <c r="Q712">
        <v>-6.0663223000000004</v>
      </c>
      <c r="S712">
        <v>48600000000</v>
      </c>
      <c r="T712">
        <v>-9.3160790999999996</v>
      </c>
    </row>
    <row r="713" spans="2:20" x14ac:dyDescent="0.25">
      <c r="B713">
        <v>22860870000</v>
      </c>
      <c r="C713">
        <v>-5.2410803000000001</v>
      </c>
      <c r="E713">
        <v>48760000000</v>
      </c>
      <c r="F713">
        <v>-8.5115166000000002</v>
      </c>
      <c r="P713">
        <v>22860870000</v>
      </c>
      <c r="Q713">
        <v>-6.0648898999999998</v>
      </c>
      <c r="S713">
        <v>48760000000</v>
      </c>
      <c r="T713">
        <v>-9.4258661000000004</v>
      </c>
    </row>
    <row r="714" spans="2:20" x14ac:dyDescent="0.25">
      <c r="B714">
        <v>23010415000</v>
      </c>
      <c r="C714">
        <v>-5.2723617999999997</v>
      </c>
      <c r="E714">
        <v>48920000000</v>
      </c>
      <c r="F714">
        <v>-8.6402140000000003</v>
      </c>
      <c r="P714">
        <v>23010415000</v>
      </c>
      <c r="Q714">
        <v>-6.0575580999999996</v>
      </c>
      <c r="S714">
        <v>48920000000</v>
      </c>
      <c r="T714">
        <v>-9.5227728000000003</v>
      </c>
    </row>
    <row r="715" spans="2:20" x14ac:dyDescent="0.25">
      <c r="B715">
        <v>23159960000</v>
      </c>
      <c r="C715">
        <v>-5.2441906999999999</v>
      </c>
      <c r="E715">
        <v>49080000000</v>
      </c>
      <c r="F715">
        <v>-8.8137503000000006</v>
      </c>
      <c r="P715">
        <v>23159960000</v>
      </c>
      <c r="Q715">
        <v>-6.0588350000000002</v>
      </c>
      <c r="S715">
        <v>49080000000</v>
      </c>
      <c r="T715">
        <v>-9.6058330999999999</v>
      </c>
    </row>
    <row r="716" spans="2:20" x14ac:dyDescent="0.25">
      <c r="B716">
        <v>23309505000</v>
      </c>
      <c r="C716">
        <v>-5.2217789000000003</v>
      </c>
      <c r="E716">
        <v>49240000000</v>
      </c>
      <c r="F716">
        <v>-8.9493712999999993</v>
      </c>
      <c r="P716">
        <v>23309505000</v>
      </c>
      <c r="Q716">
        <v>-6.0287309000000002</v>
      </c>
      <c r="S716">
        <v>49240000000</v>
      </c>
      <c r="T716">
        <v>-9.6829175999999997</v>
      </c>
    </row>
    <row r="717" spans="2:20" x14ac:dyDescent="0.25">
      <c r="B717">
        <v>23459050000</v>
      </c>
      <c r="C717">
        <v>-5.1184072</v>
      </c>
      <c r="E717">
        <v>49400000000</v>
      </c>
      <c r="F717">
        <v>-9.0874319000000003</v>
      </c>
      <c r="P717">
        <v>23459050000</v>
      </c>
      <c r="Q717">
        <v>-6.0180645000000004</v>
      </c>
      <c r="S717">
        <v>49400000000</v>
      </c>
      <c r="T717">
        <v>-9.7567654000000008</v>
      </c>
    </row>
    <row r="718" spans="2:20" x14ac:dyDescent="0.25">
      <c r="B718">
        <v>23608595000</v>
      </c>
      <c r="C718">
        <v>-5.0979213999999997</v>
      </c>
      <c r="E718">
        <v>49560000000</v>
      </c>
      <c r="F718">
        <v>-9.1113338000000006</v>
      </c>
      <c r="P718">
        <v>23608595000</v>
      </c>
      <c r="Q718">
        <v>-5.9697480000000001</v>
      </c>
      <c r="S718">
        <v>49560000000</v>
      </c>
      <c r="T718">
        <v>-9.7984667000000005</v>
      </c>
    </row>
    <row r="719" spans="2:20" x14ac:dyDescent="0.25">
      <c r="B719">
        <v>23758140000</v>
      </c>
      <c r="C719">
        <v>-5.1093172999999998</v>
      </c>
      <c r="E719">
        <v>49720000000</v>
      </c>
      <c r="F719">
        <v>-9.1098013000000009</v>
      </c>
      <c r="P719">
        <v>23758140000</v>
      </c>
      <c r="Q719">
        <v>-5.9542513000000001</v>
      </c>
      <c r="S719">
        <v>49720000000</v>
      </c>
      <c r="T719">
        <v>-9.8337182999999992</v>
      </c>
    </row>
    <row r="720" spans="2:20" x14ac:dyDescent="0.25">
      <c r="B720">
        <v>23907685000</v>
      </c>
      <c r="C720">
        <v>-5.1186872000000001</v>
      </c>
      <c r="E720">
        <v>49880000000</v>
      </c>
      <c r="F720">
        <v>-9.0102700999999996</v>
      </c>
      <c r="P720">
        <v>23907685000</v>
      </c>
      <c r="Q720">
        <v>-5.9125695</v>
      </c>
      <c r="S720">
        <v>49880000000</v>
      </c>
      <c r="T720">
        <v>-9.8525352000000002</v>
      </c>
    </row>
    <row r="721" spans="2:20" x14ac:dyDescent="0.25">
      <c r="B721">
        <v>24057230000</v>
      </c>
      <c r="C721">
        <v>-5.1656404</v>
      </c>
      <c r="E721">
        <v>50040000000</v>
      </c>
      <c r="F721">
        <v>-8.8805636999999997</v>
      </c>
      <c r="P721">
        <v>24057230000</v>
      </c>
      <c r="Q721">
        <v>-5.9195757000000002</v>
      </c>
      <c r="S721">
        <v>50040000000</v>
      </c>
      <c r="T721">
        <v>-9.8766765999999997</v>
      </c>
    </row>
    <row r="722" spans="2:20" x14ac:dyDescent="0.25">
      <c r="B722">
        <v>24206775000</v>
      </c>
      <c r="C722">
        <v>-5.2552618999999998</v>
      </c>
      <c r="E722">
        <v>50200000000</v>
      </c>
      <c r="F722">
        <v>-8.7177562999999996</v>
      </c>
      <c r="P722">
        <v>24206775000</v>
      </c>
      <c r="Q722">
        <v>-5.9820475999999996</v>
      </c>
      <c r="S722">
        <v>50200000000</v>
      </c>
      <c r="T722">
        <v>-9.9147643999999993</v>
      </c>
    </row>
    <row r="723" spans="2:20" x14ac:dyDescent="0.25">
      <c r="B723">
        <v>24356320000</v>
      </c>
      <c r="C723">
        <v>-5.5118017000000004</v>
      </c>
      <c r="E723">
        <v>50360000000</v>
      </c>
      <c r="F723">
        <v>-8.5911837000000002</v>
      </c>
      <c r="P723">
        <v>24356320000</v>
      </c>
      <c r="Q723">
        <v>-6.1813830999999997</v>
      </c>
      <c r="S723">
        <v>50360000000</v>
      </c>
      <c r="T723">
        <v>-9.9695844999999998</v>
      </c>
    </row>
    <row r="724" spans="2:20" x14ac:dyDescent="0.25">
      <c r="B724">
        <v>24505865000</v>
      </c>
      <c r="C724">
        <v>-5.9749188000000002</v>
      </c>
      <c r="E724">
        <v>50520000000</v>
      </c>
      <c r="F724">
        <v>-8.4645872000000004</v>
      </c>
      <c r="P724">
        <v>24505865000</v>
      </c>
      <c r="Q724">
        <v>-6.443562</v>
      </c>
      <c r="S724">
        <v>50520000000</v>
      </c>
      <c r="T724">
        <v>-10.04189</v>
      </c>
    </row>
    <row r="725" spans="2:20" x14ac:dyDescent="0.25">
      <c r="B725">
        <v>24655410000</v>
      </c>
      <c r="C725">
        <v>-6.5945777999999997</v>
      </c>
      <c r="E725">
        <v>50680000000</v>
      </c>
      <c r="F725">
        <v>-8.3805113000000002</v>
      </c>
      <c r="P725">
        <v>24655410000</v>
      </c>
      <c r="Q725">
        <v>-6.7669357999999997</v>
      </c>
      <c r="S725">
        <v>50680000000</v>
      </c>
      <c r="T725">
        <v>-10.095516999999999</v>
      </c>
    </row>
    <row r="726" spans="2:20" x14ac:dyDescent="0.25">
      <c r="B726">
        <v>24804955000</v>
      </c>
      <c r="C726">
        <v>-7.2929974</v>
      </c>
      <c r="E726">
        <v>50840000000</v>
      </c>
      <c r="F726">
        <v>-8.2770033000000005</v>
      </c>
      <c r="P726">
        <v>24804955000</v>
      </c>
      <c r="Q726">
        <v>-7.0076388999999999</v>
      </c>
      <c r="S726">
        <v>50840000000</v>
      </c>
      <c r="T726">
        <v>-10.144833</v>
      </c>
    </row>
    <row r="727" spans="2:20" x14ac:dyDescent="0.25">
      <c r="B727">
        <v>24954500000</v>
      </c>
      <c r="C727">
        <v>-7.8525704999999997</v>
      </c>
      <c r="E727">
        <v>51000000000</v>
      </c>
      <c r="F727">
        <v>-8.2748898999999998</v>
      </c>
      <c r="P727">
        <v>24954500000</v>
      </c>
      <c r="Q727">
        <v>-7.2128344000000002</v>
      </c>
      <c r="S727">
        <v>51000000000</v>
      </c>
      <c r="T727">
        <v>-10.201316</v>
      </c>
    </row>
    <row r="728" spans="2:20" x14ac:dyDescent="0.25">
      <c r="B728">
        <v>25104045000</v>
      </c>
      <c r="C728">
        <v>-8.2153949999999991</v>
      </c>
      <c r="E728">
        <v>51160000000</v>
      </c>
      <c r="F728">
        <v>-8.2685537</v>
      </c>
      <c r="P728">
        <v>25104045000</v>
      </c>
      <c r="Q728">
        <v>-7.3450474999999997</v>
      </c>
      <c r="S728">
        <v>51160000000</v>
      </c>
      <c r="T728">
        <v>-10.256837000000001</v>
      </c>
    </row>
    <row r="729" spans="2:20" x14ac:dyDescent="0.25">
      <c r="B729">
        <v>25253590000</v>
      </c>
      <c r="C729">
        <v>-8.3289317999999994</v>
      </c>
      <c r="E729">
        <v>51320000000</v>
      </c>
      <c r="F729">
        <v>-8.3608370000000001</v>
      </c>
      <c r="P729">
        <v>25253590000</v>
      </c>
      <c r="Q729">
        <v>-7.4331278999999997</v>
      </c>
      <c r="S729">
        <v>51320000000</v>
      </c>
      <c r="T729">
        <v>-10.309239</v>
      </c>
    </row>
    <row r="730" spans="2:20" x14ac:dyDescent="0.25">
      <c r="B730">
        <v>25403135000</v>
      </c>
      <c r="C730">
        <v>-8.1132516999999993</v>
      </c>
      <c r="E730">
        <v>51480000000</v>
      </c>
      <c r="F730">
        <v>-8.4635686999999997</v>
      </c>
      <c r="P730">
        <v>25403135000</v>
      </c>
      <c r="Q730">
        <v>-7.5594006</v>
      </c>
      <c r="S730">
        <v>51480000000</v>
      </c>
      <c r="T730">
        <v>-10.339117999999999</v>
      </c>
    </row>
    <row r="731" spans="2:20" x14ac:dyDescent="0.25">
      <c r="B731">
        <v>25552680000</v>
      </c>
      <c r="C731">
        <v>-7.7504987999999999</v>
      </c>
      <c r="E731">
        <v>51640000000</v>
      </c>
      <c r="F731">
        <v>-8.7188215000000007</v>
      </c>
      <c r="P731">
        <v>25552680000</v>
      </c>
      <c r="Q731">
        <v>-7.6771668999999996</v>
      </c>
      <c r="S731">
        <v>51640000000</v>
      </c>
      <c r="T731">
        <v>-10.386207000000001</v>
      </c>
    </row>
    <row r="732" spans="2:20" x14ac:dyDescent="0.25">
      <c r="B732">
        <v>25702225000</v>
      </c>
      <c r="C732">
        <v>-7.2567371999999999</v>
      </c>
      <c r="E732">
        <v>51800000000</v>
      </c>
      <c r="F732">
        <v>-9.1244897999999992</v>
      </c>
      <c r="P732">
        <v>25702225000</v>
      </c>
      <c r="Q732">
        <v>-7.8787193000000002</v>
      </c>
      <c r="S732">
        <v>51800000000</v>
      </c>
      <c r="T732">
        <v>-10.420648999999999</v>
      </c>
    </row>
    <row r="733" spans="2:20" x14ac:dyDescent="0.25">
      <c r="B733">
        <v>25851770000</v>
      </c>
      <c r="C733">
        <v>-6.9046006000000002</v>
      </c>
      <c r="E733">
        <v>51960000000</v>
      </c>
      <c r="F733">
        <v>-9.7808208000000008</v>
      </c>
      <c r="P733">
        <v>25851770000</v>
      </c>
      <c r="Q733">
        <v>-8.0009212000000005</v>
      </c>
      <c r="S733">
        <v>51960000000</v>
      </c>
      <c r="T733">
        <v>-10.450756</v>
      </c>
    </row>
    <row r="734" spans="2:20" x14ac:dyDescent="0.25">
      <c r="B734">
        <v>26001315000</v>
      </c>
      <c r="C734">
        <v>-6.5916480999999996</v>
      </c>
      <c r="E734">
        <v>52120000000</v>
      </c>
      <c r="F734">
        <v>-10.697941</v>
      </c>
      <c r="P734">
        <v>26001315000</v>
      </c>
      <c r="Q734">
        <v>-8.0773363000000007</v>
      </c>
      <c r="S734">
        <v>52120000000</v>
      </c>
      <c r="T734">
        <v>-10.468377</v>
      </c>
    </row>
    <row r="735" spans="2:20" x14ac:dyDescent="0.25">
      <c r="B735">
        <v>26150860000</v>
      </c>
      <c r="C735">
        <v>-6.3464394000000004</v>
      </c>
      <c r="E735">
        <v>52280000000</v>
      </c>
      <c r="F735">
        <v>-11.843819999999999</v>
      </c>
      <c r="P735">
        <v>26150860000</v>
      </c>
      <c r="Q735">
        <v>-8.1051854999999993</v>
      </c>
      <c r="S735">
        <v>52280000000</v>
      </c>
      <c r="T735">
        <v>-10.469617</v>
      </c>
    </row>
    <row r="736" spans="2:20" x14ac:dyDescent="0.25">
      <c r="B736">
        <v>26300405000</v>
      </c>
      <c r="C736">
        <v>-6.1443772000000001</v>
      </c>
      <c r="E736">
        <v>52440000000</v>
      </c>
      <c r="F736">
        <v>-13.087232</v>
      </c>
      <c r="P736">
        <v>26300405000</v>
      </c>
      <c r="Q736">
        <v>-8.1425581000000005</v>
      </c>
      <c r="S736">
        <v>52440000000</v>
      </c>
      <c r="T736">
        <v>-10.451895</v>
      </c>
    </row>
    <row r="737" spans="2:20" x14ac:dyDescent="0.25">
      <c r="B737">
        <v>26449950000</v>
      </c>
      <c r="C737">
        <v>-6.0018535000000002</v>
      </c>
      <c r="E737">
        <v>52600000000</v>
      </c>
      <c r="F737">
        <v>-14.323045</v>
      </c>
      <c r="P737">
        <v>26449950000</v>
      </c>
      <c r="Q737">
        <v>-8.2075472000000005</v>
      </c>
      <c r="S737">
        <v>52600000000</v>
      </c>
      <c r="T737">
        <v>-10.430885</v>
      </c>
    </row>
    <row r="738" spans="2:20" x14ac:dyDescent="0.25">
      <c r="B738">
        <v>26599495000</v>
      </c>
      <c r="C738">
        <v>-5.9598994000000003</v>
      </c>
      <c r="E738">
        <v>52760000000</v>
      </c>
      <c r="F738">
        <v>-15.213861</v>
      </c>
      <c r="P738">
        <v>26599495000</v>
      </c>
      <c r="Q738">
        <v>-8.1970586999999995</v>
      </c>
      <c r="S738">
        <v>52760000000</v>
      </c>
      <c r="T738">
        <v>-10.405374999999999</v>
      </c>
    </row>
    <row r="739" spans="2:20" x14ac:dyDescent="0.25">
      <c r="B739">
        <v>26749040000</v>
      </c>
      <c r="C739">
        <v>-5.9594206999999999</v>
      </c>
      <c r="E739">
        <v>52920000000</v>
      </c>
      <c r="F739">
        <v>-15.340392</v>
      </c>
      <c r="P739">
        <v>26749040000</v>
      </c>
      <c r="Q739">
        <v>-8.1034793999999994</v>
      </c>
      <c r="S739">
        <v>52920000000</v>
      </c>
      <c r="T739">
        <v>-10.375774</v>
      </c>
    </row>
    <row r="740" spans="2:20" x14ac:dyDescent="0.25">
      <c r="B740">
        <v>26898585000</v>
      </c>
      <c r="C740">
        <v>-5.9748840000000003</v>
      </c>
      <c r="E740">
        <v>53080000000</v>
      </c>
      <c r="F740">
        <v>-14.522911000000001</v>
      </c>
      <c r="P740">
        <v>26898585000</v>
      </c>
      <c r="Q740">
        <v>-7.9691954000000003</v>
      </c>
      <c r="S740">
        <v>53080000000</v>
      </c>
      <c r="T740">
        <v>-10.330164999999999</v>
      </c>
    </row>
    <row r="741" spans="2:20" x14ac:dyDescent="0.25">
      <c r="B741">
        <v>27048130000</v>
      </c>
      <c r="C741">
        <v>-6.0358725</v>
      </c>
      <c r="E741">
        <v>53240000000</v>
      </c>
      <c r="F741">
        <v>-13.164483000000001</v>
      </c>
      <c r="P741">
        <v>27048130000</v>
      </c>
      <c r="Q741">
        <v>-7.8281216999999996</v>
      </c>
      <c r="S741">
        <v>53240000000</v>
      </c>
      <c r="T741">
        <v>-10.269327000000001</v>
      </c>
    </row>
    <row r="742" spans="2:20" x14ac:dyDescent="0.25">
      <c r="B742">
        <v>27197675000</v>
      </c>
      <c r="C742">
        <v>-6.081645</v>
      </c>
      <c r="E742">
        <v>53400000000</v>
      </c>
      <c r="F742">
        <v>-11.705606</v>
      </c>
      <c r="P742">
        <v>27197675000</v>
      </c>
      <c r="Q742">
        <v>-7.7430662999999997</v>
      </c>
      <c r="S742">
        <v>53400000000</v>
      </c>
      <c r="T742">
        <v>-10.226649</v>
      </c>
    </row>
    <row r="743" spans="2:20" x14ac:dyDescent="0.25">
      <c r="B743">
        <v>27347220000</v>
      </c>
      <c r="C743">
        <v>-6.1487483999999997</v>
      </c>
      <c r="E743">
        <v>53560000000</v>
      </c>
      <c r="F743">
        <v>-10.365109</v>
      </c>
      <c r="P743">
        <v>27347220000</v>
      </c>
      <c r="Q743">
        <v>-7.653378</v>
      </c>
      <c r="S743">
        <v>53560000000</v>
      </c>
      <c r="T743">
        <v>-10.183903000000001</v>
      </c>
    </row>
    <row r="744" spans="2:20" x14ac:dyDescent="0.25">
      <c r="B744">
        <v>27496765000</v>
      </c>
      <c r="C744">
        <v>-6.1572117999999998</v>
      </c>
      <c r="E744">
        <v>53720000000</v>
      </c>
      <c r="F744">
        <v>-9.2610550000000007</v>
      </c>
      <c r="P744">
        <v>27496765000</v>
      </c>
      <c r="Q744">
        <v>-7.6116972000000001</v>
      </c>
      <c r="S744">
        <v>53720000000</v>
      </c>
      <c r="T744">
        <v>-10.179436000000001</v>
      </c>
    </row>
    <row r="745" spans="2:20" x14ac:dyDescent="0.25">
      <c r="B745">
        <v>27646310000</v>
      </c>
      <c r="C745">
        <v>-6.1020684000000003</v>
      </c>
      <c r="E745">
        <v>53880000000</v>
      </c>
      <c r="F745">
        <v>-8.4684200000000001</v>
      </c>
      <c r="P745">
        <v>27646310000</v>
      </c>
      <c r="Q745">
        <v>-7.5959095999999997</v>
      </c>
      <c r="S745">
        <v>53880000000</v>
      </c>
      <c r="T745">
        <v>-10.161612999999999</v>
      </c>
    </row>
    <row r="746" spans="2:20" x14ac:dyDescent="0.25">
      <c r="B746">
        <v>27795855000</v>
      </c>
      <c r="C746">
        <v>-5.9997458000000004</v>
      </c>
      <c r="E746">
        <v>54040000000</v>
      </c>
      <c r="F746">
        <v>-8.0709952999999999</v>
      </c>
      <c r="P746">
        <v>27795855000</v>
      </c>
      <c r="Q746">
        <v>-7.6156993000000002</v>
      </c>
      <c r="S746">
        <v>54040000000</v>
      </c>
      <c r="T746">
        <v>-10.166442</v>
      </c>
    </row>
    <row r="747" spans="2:20" x14ac:dyDescent="0.25">
      <c r="B747">
        <v>27945400000</v>
      </c>
      <c r="C747">
        <v>-5.8303751999999998</v>
      </c>
      <c r="E747">
        <v>54200000000</v>
      </c>
      <c r="F747">
        <v>-7.8532915000000001</v>
      </c>
      <c r="P747">
        <v>27945400000</v>
      </c>
      <c r="Q747">
        <v>-7.6739477999999997</v>
      </c>
      <c r="S747">
        <v>54200000000</v>
      </c>
      <c r="T747">
        <v>-10.176328</v>
      </c>
    </row>
    <row r="748" spans="2:20" x14ac:dyDescent="0.25">
      <c r="B748">
        <v>28094945000</v>
      </c>
      <c r="C748">
        <v>-5.7114710999999998</v>
      </c>
      <c r="E748">
        <v>54360000000</v>
      </c>
      <c r="F748">
        <v>-7.8011135999999999</v>
      </c>
      <c r="P748">
        <v>28094945000</v>
      </c>
      <c r="Q748">
        <v>-7.7263450999999996</v>
      </c>
      <c r="S748">
        <v>54360000000</v>
      </c>
      <c r="T748">
        <v>-10.199453999999999</v>
      </c>
    </row>
    <row r="749" spans="2:20" x14ac:dyDescent="0.25">
      <c r="B749">
        <v>28244490000</v>
      </c>
      <c r="C749">
        <v>-5.5769223999999999</v>
      </c>
      <c r="E749">
        <v>54520000000</v>
      </c>
      <c r="F749">
        <v>-7.7871408000000004</v>
      </c>
      <c r="P749">
        <v>28244490000</v>
      </c>
      <c r="Q749">
        <v>-7.7962398999999998</v>
      </c>
      <c r="S749">
        <v>54520000000</v>
      </c>
      <c r="T749">
        <v>-10.208755999999999</v>
      </c>
    </row>
    <row r="750" spans="2:20" x14ac:dyDescent="0.25">
      <c r="B750">
        <v>28394035000</v>
      </c>
      <c r="C750">
        <v>-5.4810996000000003</v>
      </c>
      <c r="E750">
        <v>54680000000</v>
      </c>
      <c r="F750">
        <v>-7.8923534999999996</v>
      </c>
      <c r="P750">
        <v>28394035000</v>
      </c>
      <c r="Q750">
        <v>-7.8455591</v>
      </c>
      <c r="S750">
        <v>54680000000</v>
      </c>
      <c r="T750">
        <v>-10.207603000000001</v>
      </c>
    </row>
    <row r="751" spans="2:20" x14ac:dyDescent="0.25">
      <c r="B751">
        <v>28543580000</v>
      </c>
      <c r="C751">
        <v>-5.3827027999999997</v>
      </c>
      <c r="E751">
        <v>54840000000</v>
      </c>
      <c r="F751">
        <v>-8.1038817999999999</v>
      </c>
      <c r="P751">
        <v>28543580000</v>
      </c>
      <c r="Q751">
        <v>-7.898129</v>
      </c>
      <c r="S751">
        <v>54840000000</v>
      </c>
      <c r="T751">
        <v>-10.235329999999999</v>
      </c>
    </row>
    <row r="752" spans="2:20" x14ac:dyDescent="0.25">
      <c r="B752">
        <v>28693125000</v>
      </c>
      <c r="C752">
        <v>-5.3217701999999996</v>
      </c>
      <c r="E752">
        <v>55000000000</v>
      </c>
      <c r="F752">
        <v>-8.4737910999999997</v>
      </c>
      <c r="P752">
        <v>28693125000</v>
      </c>
      <c r="Q752">
        <v>-7.9434614000000003</v>
      </c>
      <c r="S752">
        <v>55000000000</v>
      </c>
      <c r="T752">
        <v>-10.269952999999999</v>
      </c>
    </row>
    <row r="753" spans="2:20" x14ac:dyDescent="0.25">
      <c r="B753">
        <v>28842670000</v>
      </c>
      <c r="C753">
        <v>-5.3018222000000002</v>
      </c>
      <c r="E753">
        <v>55160000000</v>
      </c>
      <c r="F753">
        <v>-9.0166254000000006</v>
      </c>
      <c r="P753">
        <v>28842670000</v>
      </c>
      <c r="Q753">
        <v>-7.9867296000000003</v>
      </c>
      <c r="S753">
        <v>55160000000</v>
      </c>
      <c r="T753">
        <v>-10.319138000000001</v>
      </c>
    </row>
    <row r="754" spans="2:20" x14ac:dyDescent="0.25">
      <c r="B754">
        <v>28992215000</v>
      </c>
      <c r="C754">
        <v>-5.2907076000000002</v>
      </c>
      <c r="E754">
        <v>55320000000</v>
      </c>
      <c r="F754">
        <v>-9.7680941000000008</v>
      </c>
      <c r="P754">
        <v>28992215000</v>
      </c>
      <c r="Q754">
        <v>-8.0372944000000004</v>
      </c>
      <c r="S754">
        <v>55320000000</v>
      </c>
      <c r="T754">
        <v>-10.336028000000001</v>
      </c>
    </row>
    <row r="755" spans="2:20" x14ac:dyDescent="0.25">
      <c r="B755">
        <v>29141760000</v>
      </c>
      <c r="C755">
        <v>-5.3216333000000002</v>
      </c>
      <c r="E755">
        <v>55480000000</v>
      </c>
      <c r="F755">
        <v>-10.706974000000001</v>
      </c>
      <c r="P755">
        <v>29141760000</v>
      </c>
      <c r="Q755">
        <v>-8.0804185999999998</v>
      </c>
      <c r="S755">
        <v>55480000000</v>
      </c>
      <c r="T755">
        <v>-10.347923</v>
      </c>
    </row>
    <row r="756" spans="2:20" x14ac:dyDescent="0.25">
      <c r="B756">
        <v>29291305000</v>
      </c>
      <c r="C756">
        <v>-5.3361840000000003</v>
      </c>
      <c r="E756">
        <v>55640000000</v>
      </c>
      <c r="F756">
        <v>-11.751987</v>
      </c>
      <c r="P756">
        <v>29291305000</v>
      </c>
      <c r="Q756">
        <v>-8.1384372999999997</v>
      </c>
      <c r="S756">
        <v>55640000000</v>
      </c>
      <c r="T756">
        <v>-10.358231999999999</v>
      </c>
    </row>
    <row r="757" spans="2:20" x14ac:dyDescent="0.25">
      <c r="B757">
        <v>29440850000</v>
      </c>
      <c r="C757">
        <v>-5.3709664000000004</v>
      </c>
      <c r="E757">
        <v>55800000000</v>
      </c>
      <c r="F757">
        <v>-12.609757</v>
      </c>
      <c r="P757">
        <v>29440850000</v>
      </c>
      <c r="Q757">
        <v>-8.1845455000000005</v>
      </c>
      <c r="S757">
        <v>55800000000</v>
      </c>
      <c r="T757">
        <v>-10.374825</v>
      </c>
    </row>
    <row r="758" spans="2:20" x14ac:dyDescent="0.25">
      <c r="B758">
        <v>29590395000</v>
      </c>
      <c r="C758">
        <v>-5.4314413000000004</v>
      </c>
      <c r="E758">
        <v>55960000000</v>
      </c>
      <c r="F758">
        <v>-13.126125</v>
      </c>
      <c r="P758">
        <v>29590395000</v>
      </c>
      <c r="Q758">
        <v>-8.2084264999999998</v>
      </c>
      <c r="S758">
        <v>55960000000</v>
      </c>
      <c r="T758">
        <v>-10.364793000000001</v>
      </c>
    </row>
    <row r="759" spans="2:20" x14ac:dyDescent="0.25">
      <c r="B759">
        <v>29739940000</v>
      </c>
      <c r="C759">
        <v>-5.5363845999999999</v>
      </c>
      <c r="E759">
        <v>56120000000</v>
      </c>
      <c r="F759">
        <v>-13.173301</v>
      </c>
      <c r="P759">
        <v>29739940000</v>
      </c>
      <c r="Q759">
        <v>-8.2170495999999993</v>
      </c>
      <c r="S759">
        <v>56120000000</v>
      </c>
      <c r="T759">
        <v>-10.351027</v>
      </c>
    </row>
    <row r="760" spans="2:20" x14ac:dyDescent="0.25">
      <c r="B760">
        <v>29889485000</v>
      </c>
      <c r="C760">
        <v>-5.6392989</v>
      </c>
      <c r="E760">
        <v>56280000000</v>
      </c>
      <c r="F760">
        <v>-12.822145000000001</v>
      </c>
      <c r="P760">
        <v>29889485000</v>
      </c>
      <c r="Q760">
        <v>-8.2265824999999992</v>
      </c>
      <c r="S760">
        <v>56280000000</v>
      </c>
      <c r="T760">
        <v>-10.327336000000001</v>
      </c>
    </row>
    <row r="761" spans="2:20" x14ac:dyDescent="0.25">
      <c r="B761">
        <v>30039030000</v>
      </c>
      <c r="C761">
        <v>-5.6593999999999998</v>
      </c>
      <c r="E761">
        <v>56440000000</v>
      </c>
      <c r="F761">
        <v>-11.921569</v>
      </c>
      <c r="P761">
        <v>30039030000</v>
      </c>
      <c r="Q761">
        <v>-8.2543602000000007</v>
      </c>
      <c r="S761">
        <v>56440000000</v>
      </c>
      <c r="T761">
        <v>-10.320366</v>
      </c>
    </row>
    <row r="762" spans="2:20" x14ac:dyDescent="0.25">
      <c r="B762">
        <v>30188575000</v>
      </c>
      <c r="C762">
        <v>-5.6217779999999999</v>
      </c>
      <c r="E762">
        <v>56600000000</v>
      </c>
      <c r="F762">
        <v>-10.752863</v>
      </c>
      <c r="P762">
        <v>30188575000</v>
      </c>
      <c r="Q762">
        <v>-8.2596617000000006</v>
      </c>
      <c r="S762">
        <v>56600000000</v>
      </c>
      <c r="T762">
        <v>-10.292358</v>
      </c>
    </row>
    <row r="763" spans="2:20" x14ac:dyDescent="0.25">
      <c r="B763">
        <v>30338120000</v>
      </c>
      <c r="C763">
        <v>-5.5627775000000002</v>
      </c>
      <c r="E763">
        <v>56760000000</v>
      </c>
      <c r="F763">
        <v>-9.4871005999999998</v>
      </c>
      <c r="P763">
        <v>30338120000</v>
      </c>
      <c r="Q763">
        <v>-8.2464236999999994</v>
      </c>
      <c r="S763">
        <v>56760000000</v>
      </c>
      <c r="T763">
        <v>-10.259126</v>
      </c>
    </row>
    <row r="764" spans="2:20" x14ac:dyDescent="0.25">
      <c r="B764">
        <v>30487665000</v>
      </c>
      <c r="C764">
        <v>-5.5043154000000003</v>
      </c>
      <c r="E764">
        <v>56920000000</v>
      </c>
      <c r="F764">
        <v>-8.5584745000000009</v>
      </c>
      <c r="P764">
        <v>30487665000</v>
      </c>
      <c r="Q764">
        <v>-8.2087135</v>
      </c>
      <c r="S764">
        <v>56920000000</v>
      </c>
      <c r="T764">
        <v>-10.218201000000001</v>
      </c>
    </row>
    <row r="765" spans="2:20" x14ac:dyDescent="0.25">
      <c r="B765">
        <v>30637210000</v>
      </c>
      <c r="C765">
        <v>-5.4298748999999997</v>
      </c>
      <c r="E765">
        <v>57080000000</v>
      </c>
      <c r="F765">
        <v>-7.8804439999999998</v>
      </c>
      <c r="P765">
        <v>30637210000</v>
      </c>
      <c r="Q765">
        <v>-8.1684474999999992</v>
      </c>
      <c r="S765">
        <v>57080000000</v>
      </c>
      <c r="T765">
        <v>-10.171367</v>
      </c>
    </row>
    <row r="766" spans="2:20" x14ac:dyDescent="0.25">
      <c r="B766">
        <v>30786755000</v>
      </c>
      <c r="C766">
        <v>-5.3273029000000003</v>
      </c>
      <c r="E766">
        <v>57240000000</v>
      </c>
      <c r="F766">
        <v>-7.5051394</v>
      </c>
      <c r="P766">
        <v>30786755000</v>
      </c>
      <c r="Q766">
        <v>-8.1199388999999993</v>
      </c>
      <c r="S766">
        <v>57240000000</v>
      </c>
      <c r="T766">
        <v>-10.136241</v>
      </c>
    </row>
    <row r="767" spans="2:20" x14ac:dyDescent="0.25">
      <c r="B767">
        <v>30936300000</v>
      </c>
      <c r="C767">
        <v>-5.2287102000000001</v>
      </c>
      <c r="E767">
        <v>57400000000</v>
      </c>
      <c r="F767">
        <v>-7.2684769999999999</v>
      </c>
      <c r="P767">
        <v>30936300000</v>
      </c>
      <c r="Q767">
        <v>-8.0663537999999999</v>
      </c>
      <c r="S767">
        <v>57400000000</v>
      </c>
      <c r="T767">
        <v>-10.096805</v>
      </c>
    </row>
    <row r="768" spans="2:20" x14ac:dyDescent="0.25">
      <c r="B768">
        <v>31085845000</v>
      </c>
      <c r="C768">
        <v>-5.1662210999999996</v>
      </c>
      <c r="E768">
        <v>57560000000</v>
      </c>
      <c r="F768">
        <v>-7.1343249999999996</v>
      </c>
      <c r="P768">
        <v>31085845000</v>
      </c>
      <c r="Q768">
        <v>-8.0103798000000008</v>
      </c>
      <c r="S768">
        <v>57560000000</v>
      </c>
      <c r="T768">
        <v>-10.05321</v>
      </c>
    </row>
    <row r="769" spans="2:20" x14ac:dyDescent="0.25">
      <c r="B769">
        <v>31235390000</v>
      </c>
      <c r="C769">
        <v>-5.1564350000000001</v>
      </c>
      <c r="E769">
        <v>57720000000</v>
      </c>
      <c r="F769">
        <v>-7.0389112999999996</v>
      </c>
      <c r="P769">
        <v>31235390000</v>
      </c>
      <c r="Q769">
        <v>-7.9617519000000003</v>
      </c>
      <c r="S769">
        <v>57720000000</v>
      </c>
      <c r="T769">
        <v>-9.9963055000000001</v>
      </c>
    </row>
    <row r="770" spans="2:20" x14ac:dyDescent="0.25">
      <c r="B770">
        <v>31384935000</v>
      </c>
      <c r="C770">
        <v>-5.1967635000000003</v>
      </c>
      <c r="E770">
        <v>57880000000</v>
      </c>
      <c r="F770">
        <v>-7.0058955999999997</v>
      </c>
      <c r="P770">
        <v>31384935000</v>
      </c>
      <c r="Q770">
        <v>-7.9402137000000002</v>
      </c>
      <c r="S770">
        <v>57880000000</v>
      </c>
      <c r="T770">
        <v>-9.9392928999999999</v>
      </c>
    </row>
    <row r="771" spans="2:20" x14ac:dyDescent="0.25">
      <c r="B771">
        <v>31534480000</v>
      </c>
      <c r="C771">
        <v>-5.2694143999999996</v>
      </c>
      <c r="E771">
        <v>58040000000</v>
      </c>
      <c r="F771">
        <v>-7.0097684999999998</v>
      </c>
      <c r="P771">
        <v>31534480000</v>
      </c>
      <c r="Q771">
        <v>-7.9886369999999998</v>
      </c>
      <c r="S771">
        <v>58040000000</v>
      </c>
      <c r="T771">
        <v>-9.8747577999999994</v>
      </c>
    </row>
    <row r="772" spans="2:20" x14ac:dyDescent="0.25">
      <c r="B772">
        <v>31684025000</v>
      </c>
      <c r="C772">
        <v>-5.4050473999999999</v>
      </c>
      <c r="E772">
        <v>58200000000</v>
      </c>
      <c r="F772">
        <v>-7.0095716000000001</v>
      </c>
      <c r="P772">
        <v>31684025000</v>
      </c>
      <c r="Q772">
        <v>-8.1287546000000006</v>
      </c>
      <c r="S772">
        <v>58200000000</v>
      </c>
      <c r="T772">
        <v>-9.7997607999999996</v>
      </c>
    </row>
    <row r="773" spans="2:20" x14ac:dyDescent="0.25">
      <c r="B773">
        <v>31833570000</v>
      </c>
      <c r="C773">
        <v>-5.5750403000000004</v>
      </c>
      <c r="E773">
        <v>58360000000</v>
      </c>
      <c r="F773">
        <v>-7.0269814000000004</v>
      </c>
      <c r="P773">
        <v>31833570000</v>
      </c>
      <c r="Q773">
        <v>-8.3874092000000005</v>
      </c>
      <c r="S773">
        <v>58360000000</v>
      </c>
      <c r="T773">
        <v>-9.7161712999999992</v>
      </c>
    </row>
    <row r="774" spans="2:20" x14ac:dyDescent="0.25">
      <c r="B774">
        <v>31983115000</v>
      </c>
      <c r="C774">
        <v>-5.8157829999999997</v>
      </c>
      <c r="E774">
        <v>58520000000</v>
      </c>
      <c r="F774">
        <v>-7.0535344999999996</v>
      </c>
      <c r="P774">
        <v>31983115000</v>
      </c>
      <c r="Q774">
        <v>-8.6905107000000008</v>
      </c>
      <c r="S774">
        <v>58520000000</v>
      </c>
      <c r="T774">
        <v>-9.6447620000000001</v>
      </c>
    </row>
    <row r="775" spans="2:20" x14ac:dyDescent="0.25">
      <c r="B775">
        <v>32132660000</v>
      </c>
      <c r="C775">
        <v>-6.0497870000000002</v>
      </c>
      <c r="E775">
        <v>58680000000</v>
      </c>
      <c r="F775">
        <v>-7.1076139999999999</v>
      </c>
      <c r="P775">
        <v>32132660000</v>
      </c>
      <c r="Q775">
        <v>-8.9441232999999993</v>
      </c>
      <c r="S775">
        <v>58680000000</v>
      </c>
      <c r="T775">
        <v>-9.5650996999999993</v>
      </c>
    </row>
    <row r="776" spans="2:20" x14ac:dyDescent="0.25">
      <c r="B776">
        <v>32282205000</v>
      </c>
      <c r="C776">
        <v>-6.2656254999999996</v>
      </c>
      <c r="E776">
        <v>58840000000</v>
      </c>
      <c r="F776">
        <v>-7.1607646999999996</v>
      </c>
      <c r="P776">
        <v>32282205000</v>
      </c>
      <c r="Q776">
        <v>-9.0850401000000005</v>
      </c>
      <c r="S776">
        <v>58840000000</v>
      </c>
      <c r="T776">
        <v>-9.4761819999999997</v>
      </c>
    </row>
    <row r="777" spans="2:20" x14ac:dyDescent="0.25">
      <c r="B777">
        <v>32431750000</v>
      </c>
      <c r="C777">
        <v>-6.4338674999999999</v>
      </c>
      <c r="E777">
        <v>59000000000</v>
      </c>
      <c r="F777">
        <v>-7.2251247999999997</v>
      </c>
      <c r="P777">
        <v>32431750000</v>
      </c>
      <c r="Q777">
        <v>-9.1184521000000007</v>
      </c>
      <c r="S777">
        <v>59000000000</v>
      </c>
      <c r="T777">
        <v>-9.3957747999999999</v>
      </c>
    </row>
    <row r="778" spans="2:20" x14ac:dyDescent="0.25">
      <c r="B778">
        <v>32581295000</v>
      </c>
      <c r="C778">
        <v>-6.4926949</v>
      </c>
      <c r="E778">
        <v>59160000000</v>
      </c>
      <c r="F778">
        <v>-7.2806043999999996</v>
      </c>
      <c r="P778">
        <v>32581295000</v>
      </c>
      <c r="Q778">
        <v>-9.1093492999999999</v>
      </c>
      <c r="S778">
        <v>59160000000</v>
      </c>
      <c r="T778">
        <v>-9.3251819999999999</v>
      </c>
    </row>
    <row r="779" spans="2:20" x14ac:dyDescent="0.25">
      <c r="B779">
        <v>32730840000</v>
      </c>
      <c r="C779">
        <v>-6.5198035000000001</v>
      </c>
      <c r="E779">
        <v>59320000000</v>
      </c>
      <c r="F779">
        <v>-7.3499321999999996</v>
      </c>
      <c r="P779">
        <v>32730840000</v>
      </c>
      <c r="Q779">
        <v>-9.0631761999999991</v>
      </c>
      <c r="S779">
        <v>59320000000</v>
      </c>
      <c r="T779">
        <v>-9.2688512999999997</v>
      </c>
    </row>
    <row r="780" spans="2:20" x14ac:dyDescent="0.25">
      <c r="B780">
        <v>32880385000</v>
      </c>
      <c r="C780">
        <v>-6.4565849000000002</v>
      </c>
      <c r="E780">
        <v>59480000000</v>
      </c>
      <c r="F780">
        <v>-7.4079037000000003</v>
      </c>
      <c r="P780">
        <v>32880385000</v>
      </c>
      <c r="Q780">
        <v>-9.0280074999999993</v>
      </c>
      <c r="S780">
        <v>59480000000</v>
      </c>
      <c r="T780">
        <v>-9.217905</v>
      </c>
    </row>
    <row r="781" spans="2:20" x14ac:dyDescent="0.25">
      <c r="B781">
        <v>33029930000</v>
      </c>
      <c r="C781">
        <v>-6.4280887</v>
      </c>
      <c r="E781">
        <v>59640000000</v>
      </c>
      <c r="F781">
        <v>-7.5008825999999997</v>
      </c>
      <c r="P781">
        <v>33029930000</v>
      </c>
      <c r="Q781">
        <v>-8.9846705999999994</v>
      </c>
      <c r="S781">
        <v>59640000000</v>
      </c>
      <c r="T781">
        <v>-9.1951923000000004</v>
      </c>
    </row>
    <row r="782" spans="2:20" x14ac:dyDescent="0.25">
      <c r="B782">
        <v>33179475000</v>
      </c>
      <c r="C782">
        <v>-6.3351331000000002</v>
      </c>
      <c r="E782">
        <v>59800000000</v>
      </c>
      <c r="F782">
        <v>-7.6227850999999998</v>
      </c>
      <c r="P782">
        <v>33179475000</v>
      </c>
      <c r="Q782">
        <v>-8.9525681000000006</v>
      </c>
      <c r="S782">
        <v>59800000000</v>
      </c>
      <c r="T782">
        <v>-9.1968803000000001</v>
      </c>
    </row>
    <row r="783" spans="2:20" x14ac:dyDescent="0.25">
      <c r="B783">
        <v>33329020000</v>
      </c>
      <c r="C783">
        <v>-6.2257385000000003</v>
      </c>
      <c r="E783">
        <v>59960000000</v>
      </c>
      <c r="F783">
        <v>-7.7948065</v>
      </c>
      <c r="P783">
        <v>33329020000</v>
      </c>
      <c r="Q783">
        <v>-8.8957586000000006</v>
      </c>
      <c r="S783">
        <v>59960000000</v>
      </c>
      <c r="T783">
        <v>-9.2160778000000008</v>
      </c>
    </row>
    <row r="784" spans="2:20" x14ac:dyDescent="0.25">
      <c r="B784">
        <v>33478565000</v>
      </c>
      <c r="C784">
        <v>-6.1368475</v>
      </c>
      <c r="E784">
        <v>60120000000</v>
      </c>
      <c r="F784">
        <v>-7.9605674999999998</v>
      </c>
      <c r="P784">
        <v>33478565000</v>
      </c>
      <c r="Q784">
        <v>-8.8135928999999997</v>
      </c>
      <c r="S784">
        <v>60120000000</v>
      </c>
      <c r="T784">
        <v>-9.2007589000000003</v>
      </c>
    </row>
    <row r="785" spans="2:20" x14ac:dyDescent="0.25">
      <c r="B785">
        <v>33628110000</v>
      </c>
      <c r="C785">
        <v>-6.0667695999999998</v>
      </c>
      <c r="E785">
        <v>60280000000</v>
      </c>
      <c r="F785">
        <v>-8.1404858000000004</v>
      </c>
      <c r="P785">
        <v>33628110000</v>
      </c>
      <c r="Q785">
        <v>-8.7338532999999998</v>
      </c>
      <c r="S785">
        <v>60280000000</v>
      </c>
      <c r="T785">
        <v>-9.1935529999999996</v>
      </c>
    </row>
    <row r="786" spans="2:20" x14ac:dyDescent="0.25">
      <c r="B786">
        <v>33777655000</v>
      </c>
      <c r="C786">
        <v>-6.0626574</v>
      </c>
      <c r="E786">
        <v>60440000000</v>
      </c>
      <c r="F786">
        <v>-8.2936811000000006</v>
      </c>
      <c r="P786">
        <v>33777655000</v>
      </c>
      <c r="Q786">
        <v>-8.6589117000000009</v>
      </c>
      <c r="S786">
        <v>60440000000</v>
      </c>
      <c r="T786">
        <v>-9.1782483999999993</v>
      </c>
    </row>
    <row r="787" spans="2:20" x14ac:dyDescent="0.25">
      <c r="B787">
        <v>33927200000</v>
      </c>
      <c r="C787">
        <v>-6.0476732000000002</v>
      </c>
      <c r="E787">
        <v>60600000000</v>
      </c>
      <c r="F787">
        <v>-8.4558563000000007</v>
      </c>
      <c r="P787">
        <v>33927200000</v>
      </c>
      <c r="Q787">
        <v>-8.6107148999999996</v>
      </c>
      <c r="S787">
        <v>60600000000</v>
      </c>
      <c r="T787">
        <v>-9.2144098000000003</v>
      </c>
    </row>
    <row r="788" spans="2:20" x14ac:dyDescent="0.25">
      <c r="B788">
        <v>34076745000</v>
      </c>
      <c r="C788">
        <v>-6.0788884000000003</v>
      </c>
      <c r="E788">
        <v>60760000000</v>
      </c>
      <c r="F788">
        <v>-8.5850095999999994</v>
      </c>
      <c r="P788">
        <v>34076745000</v>
      </c>
      <c r="Q788">
        <v>-8.5455255999999995</v>
      </c>
      <c r="S788">
        <v>60760000000</v>
      </c>
      <c r="T788">
        <v>-9.2665033000000001</v>
      </c>
    </row>
    <row r="789" spans="2:20" x14ac:dyDescent="0.25">
      <c r="B789">
        <v>34226290000</v>
      </c>
      <c r="C789">
        <v>-6.1242084999999999</v>
      </c>
      <c r="E789">
        <v>60920000000</v>
      </c>
      <c r="F789">
        <v>-8.7245846</v>
      </c>
      <c r="P789">
        <v>34226290000</v>
      </c>
      <c r="Q789">
        <v>-8.4815102000000007</v>
      </c>
      <c r="S789">
        <v>60920000000</v>
      </c>
      <c r="T789">
        <v>-9.3706732000000006</v>
      </c>
    </row>
    <row r="790" spans="2:20" x14ac:dyDescent="0.25">
      <c r="B790">
        <v>34375835000</v>
      </c>
      <c r="C790">
        <v>-6.1583437999999999</v>
      </c>
      <c r="E790">
        <v>61080000000</v>
      </c>
      <c r="F790">
        <v>-8.8639889000000007</v>
      </c>
      <c r="P790">
        <v>34375835000</v>
      </c>
      <c r="Q790">
        <v>-8.4204702000000005</v>
      </c>
      <c r="S790">
        <v>61080000000</v>
      </c>
      <c r="T790">
        <v>-9.5094805000000004</v>
      </c>
    </row>
    <row r="791" spans="2:20" x14ac:dyDescent="0.25">
      <c r="B791">
        <v>34525380000</v>
      </c>
      <c r="C791">
        <v>-6.2560716000000003</v>
      </c>
      <c r="E791">
        <v>61240000000</v>
      </c>
      <c r="F791">
        <v>-9.0081167000000004</v>
      </c>
      <c r="P791">
        <v>34525380000</v>
      </c>
      <c r="Q791">
        <v>-8.3668546999999993</v>
      </c>
      <c r="S791">
        <v>61240000000</v>
      </c>
      <c r="T791">
        <v>-9.7528848999999997</v>
      </c>
    </row>
    <row r="792" spans="2:20" x14ac:dyDescent="0.25">
      <c r="B792">
        <v>34674925000</v>
      </c>
      <c r="C792">
        <v>-6.3076848999999999</v>
      </c>
      <c r="E792">
        <v>61400000000</v>
      </c>
      <c r="F792">
        <v>-9.1234673999999991</v>
      </c>
      <c r="P792">
        <v>34674925000</v>
      </c>
      <c r="Q792">
        <v>-8.3222961000000009</v>
      </c>
      <c r="S792">
        <v>61400000000</v>
      </c>
      <c r="T792">
        <v>-10.069694999999999</v>
      </c>
    </row>
    <row r="793" spans="2:20" x14ac:dyDescent="0.25">
      <c r="B793">
        <v>34824470000</v>
      </c>
      <c r="C793">
        <v>-6.3732581000000001</v>
      </c>
      <c r="E793">
        <v>61560000000</v>
      </c>
      <c r="F793">
        <v>-9.2372999</v>
      </c>
      <c r="P793">
        <v>34824470000</v>
      </c>
      <c r="Q793">
        <v>-8.2713499000000006</v>
      </c>
      <c r="S793">
        <v>61560000000</v>
      </c>
      <c r="T793">
        <v>-10.453507999999999</v>
      </c>
    </row>
    <row r="794" spans="2:20" x14ac:dyDescent="0.25">
      <c r="B794">
        <v>34974015000</v>
      </c>
      <c r="C794">
        <v>-6.3361172999999997</v>
      </c>
      <c r="E794">
        <v>61720000000</v>
      </c>
      <c r="F794">
        <v>-9.3278856000000001</v>
      </c>
      <c r="P794">
        <v>34974015000</v>
      </c>
      <c r="Q794">
        <v>-8.2244033999999999</v>
      </c>
      <c r="S794">
        <v>61720000000</v>
      </c>
      <c r="T794">
        <v>-10.833335</v>
      </c>
    </row>
    <row r="795" spans="2:20" x14ac:dyDescent="0.25">
      <c r="B795">
        <v>35123560000</v>
      </c>
      <c r="C795">
        <v>-6.2973843</v>
      </c>
      <c r="E795">
        <v>61880000000</v>
      </c>
      <c r="F795">
        <v>-9.4348258999999999</v>
      </c>
      <c r="P795">
        <v>35123560000</v>
      </c>
      <c r="Q795">
        <v>-8.1749782999999994</v>
      </c>
      <c r="S795">
        <v>61880000000</v>
      </c>
      <c r="T795">
        <v>-11.193206</v>
      </c>
    </row>
    <row r="796" spans="2:20" x14ac:dyDescent="0.25">
      <c r="B796">
        <v>35273105000</v>
      </c>
      <c r="C796">
        <v>-6.2960253000000002</v>
      </c>
      <c r="E796">
        <v>62040000000</v>
      </c>
      <c r="F796">
        <v>-9.5010738000000003</v>
      </c>
      <c r="P796">
        <v>35273105000</v>
      </c>
      <c r="Q796">
        <v>-8.0964221999999992</v>
      </c>
      <c r="S796">
        <v>62040000000</v>
      </c>
      <c r="T796">
        <v>-11.409312</v>
      </c>
    </row>
    <row r="797" spans="2:20" x14ac:dyDescent="0.25">
      <c r="B797">
        <v>35422650000</v>
      </c>
      <c r="C797">
        <v>-6.2735776999999997</v>
      </c>
      <c r="E797">
        <v>62200000000</v>
      </c>
      <c r="F797">
        <v>-9.5889845000000005</v>
      </c>
      <c r="P797">
        <v>35422650000</v>
      </c>
      <c r="Q797">
        <v>-8.0306291999999999</v>
      </c>
      <c r="S797">
        <v>62200000000</v>
      </c>
      <c r="T797">
        <v>-11.404462000000001</v>
      </c>
    </row>
    <row r="798" spans="2:20" x14ac:dyDescent="0.25">
      <c r="B798">
        <v>35572195000</v>
      </c>
      <c r="C798">
        <v>-6.2975664</v>
      </c>
      <c r="E798">
        <v>62360000000</v>
      </c>
      <c r="F798">
        <v>-9.6431111999999999</v>
      </c>
      <c r="P798">
        <v>35572195000</v>
      </c>
      <c r="Q798">
        <v>-7.9243411999999998</v>
      </c>
      <c r="S798">
        <v>62360000000</v>
      </c>
      <c r="T798">
        <v>-11.106256</v>
      </c>
    </row>
    <row r="799" spans="2:20" x14ac:dyDescent="0.25">
      <c r="B799">
        <v>35721740000</v>
      </c>
      <c r="C799">
        <v>-6.2712006999999996</v>
      </c>
      <c r="E799">
        <v>62520000000</v>
      </c>
      <c r="F799">
        <v>-9.7318038999999992</v>
      </c>
      <c r="P799">
        <v>35721740000</v>
      </c>
      <c r="Q799">
        <v>-7.8422483999999999</v>
      </c>
      <c r="S799">
        <v>62520000000</v>
      </c>
      <c r="T799">
        <v>-10.724868000000001</v>
      </c>
    </row>
    <row r="800" spans="2:20" x14ac:dyDescent="0.25">
      <c r="B800">
        <v>35871285000</v>
      </c>
      <c r="C800">
        <v>-6.2867122000000002</v>
      </c>
      <c r="E800">
        <v>62680000000</v>
      </c>
      <c r="F800">
        <v>-9.8184699999999996</v>
      </c>
      <c r="P800">
        <v>35871285000</v>
      </c>
      <c r="Q800">
        <v>-7.7373589999999997</v>
      </c>
      <c r="S800">
        <v>62680000000</v>
      </c>
      <c r="T800">
        <v>-10.326711</v>
      </c>
    </row>
    <row r="801" spans="2:20" x14ac:dyDescent="0.25">
      <c r="B801">
        <v>36020830000</v>
      </c>
      <c r="C801">
        <v>-6.3092427000000004</v>
      </c>
      <c r="E801">
        <v>62840000000</v>
      </c>
      <c r="F801">
        <v>-9.9127045000000003</v>
      </c>
      <c r="P801">
        <v>36020830000</v>
      </c>
      <c r="Q801">
        <v>-7.6552500999999999</v>
      </c>
      <c r="S801">
        <v>62840000000</v>
      </c>
      <c r="T801">
        <v>-10.049059</v>
      </c>
    </row>
    <row r="802" spans="2:20" x14ac:dyDescent="0.25">
      <c r="B802">
        <v>36170375000</v>
      </c>
      <c r="C802">
        <v>-6.3164926000000001</v>
      </c>
      <c r="E802">
        <v>63000000000</v>
      </c>
      <c r="F802">
        <v>-9.9916611</v>
      </c>
      <c r="P802">
        <v>36170375000</v>
      </c>
      <c r="Q802">
        <v>-7.5755939000000003</v>
      </c>
      <c r="S802">
        <v>63000000000</v>
      </c>
      <c r="T802">
        <v>-9.7910233000000009</v>
      </c>
    </row>
    <row r="803" spans="2:20" x14ac:dyDescent="0.25">
      <c r="B803">
        <v>36319920000</v>
      </c>
      <c r="C803">
        <v>-6.3626355999999999</v>
      </c>
      <c r="E803">
        <v>63160000000</v>
      </c>
      <c r="F803">
        <v>-10.061873</v>
      </c>
      <c r="P803">
        <v>36319920000</v>
      </c>
      <c r="Q803">
        <v>-7.4959397000000001</v>
      </c>
      <c r="S803">
        <v>63160000000</v>
      </c>
      <c r="T803">
        <v>-9.6413679000000005</v>
      </c>
    </row>
    <row r="804" spans="2:20" x14ac:dyDescent="0.25">
      <c r="B804">
        <v>36469465000</v>
      </c>
      <c r="C804">
        <v>-6.3807020000000003</v>
      </c>
      <c r="E804">
        <v>63320000000</v>
      </c>
      <c r="F804">
        <v>-10.146539000000001</v>
      </c>
      <c r="P804">
        <v>36469465000</v>
      </c>
      <c r="Q804">
        <v>-7.4440955999999998</v>
      </c>
      <c r="S804">
        <v>63320000000</v>
      </c>
      <c r="T804">
        <v>-9.5538577999999994</v>
      </c>
    </row>
    <row r="805" spans="2:20" x14ac:dyDescent="0.25">
      <c r="B805">
        <v>36619010000</v>
      </c>
      <c r="C805">
        <v>-6.4707990000000004</v>
      </c>
      <c r="E805">
        <v>63480000000</v>
      </c>
      <c r="F805">
        <v>-10.289504000000001</v>
      </c>
      <c r="P805">
        <v>36619010000</v>
      </c>
      <c r="Q805">
        <v>-7.4359964999999999</v>
      </c>
      <c r="S805">
        <v>63480000000</v>
      </c>
      <c r="T805">
        <v>-9.5823087999999998</v>
      </c>
    </row>
    <row r="806" spans="2:20" x14ac:dyDescent="0.25">
      <c r="B806">
        <v>36768555000</v>
      </c>
      <c r="C806">
        <v>-6.5937681000000001</v>
      </c>
      <c r="E806">
        <v>63640000000</v>
      </c>
      <c r="F806">
        <v>-10.452175</v>
      </c>
      <c r="P806">
        <v>36768555000</v>
      </c>
      <c r="Q806">
        <v>-7.4599260999999997</v>
      </c>
      <c r="S806">
        <v>63640000000</v>
      </c>
      <c r="T806">
        <v>-9.6098928000000008</v>
      </c>
    </row>
    <row r="807" spans="2:20" x14ac:dyDescent="0.25">
      <c r="B807">
        <v>36918100000</v>
      </c>
      <c r="C807">
        <v>-6.7161607999999999</v>
      </c>
      <c r="E807">
        <v>63800000000</v>
      </c>
      <c r="F807">
        <v>-10.685418</v>
      </c>
      <c r="P807">
        <v>36918100000</v>
      </c>
      <c r="Q807">
        <v>-7.493258</v>
      </c>
      <c r="S807">
        <v>63800000000</v>
      </c>
      <c r="T807">
        <v>-9.6772679999999998</v>
      </c>
    </row>
    <row r="808" spans="2:20" x14ac:dyDescent="0.25">
      <c r="B808">
        <v>37067645000</v>
      </c>
      <c r="C808">
        <v>-6.8056846000000002</v>
      </c>
      <c r="E808">
        <v>63960000000</v>
      </c>
      <c r="F808">
        <v>-11.021827999999999</v>
      </c>
      <c r="P808">
        <v>37067645000</v>
      </c>
      <c r="Q808">
        <v>-7.4732313000000001</v>
      </c>
      <c r="S808">
        <v>63960000000</v>
      </c>
      <c r="T808">
        <v>-9.7935572000000004</v>
      </c>
    </row>
    <row r="809" spans="2:20" x14ac:dyDescent="0.25">
      <c r="B809">
        <v>37217190000</v>
      </c>
      <c r="C809">
        <v>-6.8344101999999998</v>
      </c>
      <c r="E809">
        <v>64120000000</v>
      </c>
      <c r="F809">
        <v>-11.534580999999999</v>
      </c>
      <c r="P809">
        <v>37217190000</v>
      </c>
      <c r="Q809">
        <v>-7.4361652999999999</v>
      </c>
      <c r="S809">
        <v>64120000000</v>
      </c>
      <c r="T809">
        <v>-10.007274000000001</v>
      </c>
    </row>
    <row r="810" spans="2:20" x14ac:dyDescent="0.25">
      <c r="B810">
        <v>37366735000</v>
      </c>
      <c r="C810">
        <v>-6.8598156000000001</v>
      </c>
      <c r="E810">
        <v>64280000000</v>
      </c>
      <c r="F810">
        <v>-12.183341</v>
      </c>
      <c r="P810">
        <v>37366735000</v>
      </c>
      <c r="Q810">
        <v>-7.3452516000000001</v>
      </c>
      <c r="S810">
        <v>64280000000</v>
      </c>
      <c r="T810">
        <v>-10.294851</v>
      </c>
    </row>
    <row r="811" spans="2:20" x14ac:dyDescent="0.25">
      <c r="B811">
        <v>37516280000</v>
      </c>
      <c r="C811">
        <v>-6.8739790999999997</v>
      </c>
      <c r="E811">
        <v>64440000000</v>
      </c>
      <c r="F811">
        <v>-12.872821999999999</v>
      </c>
      <c r="P811">
        <v>37516280000</v>
      </c>
      <c r="Q811">
        <v>-7.2648720999999998</v>
      </c>
      <c r="S811">
        <v>64440000000</v>
      </c>
      <c r="T811">
        <v>-10.791888999999999</v>
      </c>
    </row>
    <row r="812" spans="2:20" x14ac:dyDescent="0.25">
      <c r="B812">
        <v>37665825000</v>
      </c>
      <c r="C812">
        <v>-6.8544817</v>
      </c>
      <c r="E812">
        <v>64600000000</v>
      </c>
      <c r="F812">
        <v>-13.596788999999999</v>
      </c>
      <c r="P812">
        <v>37665825000</v>
      </c>
      <c r="Q812">
        <v>-7.1685214000000004</v>
      </c>
      <c r="S812">
        <v>64600000000</v>
      </c>
      <c r="T812">
        <v>-11.766767</v>
      </c>
    </row>
    <row r="813" spans="2:20" x14ac:dyDescent="0.25">
      <c r="B813">
        <v>37815370000</v>
      </c>
      <c r="C813">
        <v>-6.8372970000000004</v>
      </c>
      <c r="E813">
        <v>64760000000</v>
      </c>
      <c r="F813">
        <v>-14.303717000000001</v>
      </c>
      <c r="P813">
        <v>37815370000</v>
      </c>
      <c r="Q813">
        <v>-7.0780034000000001</v>
      </c>
      <c r="S813">
        <v>64760000000</v>
      </c>
      <c r="T813">
        <v>-13.978609000000001</v>
      </c>
    </row>
    <row r="814" spans="2:20" x14ac:dyDescent="0.25">
      <c r="B814">
        <v>37964915000</v>
      </c>
      <c r="C814">
        <v>-6.7740722</v>
      </c>
      <c r="E814">
        <v>64920000000</v>
      </c>
      <c r="F814">
        <v>-14.950904</v>
      </c>
      <c r="P814">
        <v>37964915000</v>
      </c>
      <c r="Q814">
        <v>-6.9855036999999998</v>
      </c>
      <c r="S814">
        <v>64920000000</v>
      </c>
      <c r="T814">
        <v>-17.780114999999999</v>
      </c>
    </row>
    <row r="815" spans="2:20" x14ac:dyDescent="0.25">
      <c r="B815">
        <v>38114460000</v>
      </c>
      <c r="C815">
        <v>-6.7127619000000003</v>
      </c>
      <c r="E815">
        <v>65080000000</v>
      </c>
      <c r="F815">
        <v>-15.317411999999999</v>
      </c>
      <c r="P815">
        <v>38114460000</v>
      </c>
      <c r="Q815">
        <v>-6.8885756000000002</v>
      </c>
      <c r="S815">
        <v>65080000000</v>
      </c>
      <c r="T815">
        <v>-23.046648000000001</v>
      </c>
    </row>
    <row r="816" spans="2:20" x14ac:dyDescent="0.25">
      <c r="B816">
        <v>38264005000</v>
      </c>
      <c r="C816">
        <v>-6.6199783999999999</v>
      </c>
      <c r="E816">
        <v>65240000000</v>
      </c>
      <c r="F816">
        <v>-15.1775</v>
      </c>
      <c r="P816">
        <v>38264005000</v>
      </c>
      <c r="Q816">
        <v>-6.8162265</v>
      </c>
      <c r="S816">
        <v>65240000000</v>
      </c>
      <c r="T816">
        <v>-27.936342</v>
      </c>
    </row>
    <row r="817" spans="2:20" x14ac:dyDescent="0.25">
      <c r="B817">
        <v>38413550000</v>
      </c>
      <c r="C817">
        <v>-6.5492052999999997</v>
      </c>
      <c r="E817">
        <v>65400000000</v>
      </c>
      <c r="F817">
        <v>-14.532261999999999</v>
      </c>
      <c r="P817">
        <v>38413550000</v>
      </c>
      <c r="Q817">
        <v>-6.7503839000000001</v>
      </c>
      <c r="S817">
        <v>65400000000</v>
      </c>
      <c r="T817">
        <v>-31.351272999999999</v>
      </c>
    </row>
    <row r="818" spans="2:20" x14ac:dyDescent="0.25">
      <c r="B818">
        <v>38563095000</v>
      </c>
      <c r="C818">
        <v>-6.5010890999999997</v>
      </c>
      <c r="E818">
        <v>65560000000</v>
      </c>
      <c r="F818">
        <v>-13.603204</v>
      </c>
      <c r="P818">
        <v>38563095000</v>
      </c>
      <c r="Q818">
        <v>-6.7121801000000003</v>
      </c>
      <c r="S818">
        <v>65560000000</v>
      </c>
      <c r="T818">
        <v>-32.609158000000001</v>
      </c>
    </row>
    <row r="819" spans="2:20" x14ac:dyDescent="0.25">
      <c r="B819">
        <v>38712640000</v>
      </c>
      <c r="C819">
        <v>-6.4530649000000002</v>
      </c>
      <c r="E819">
        <v>65720000000</v>
      </c>
      <c r="F819">
        <v>-12.621069</v>
      </c>
      <c r="P819">
        <v>38712640000</v>
      </c>
      <c r="Q819">
        <v>-6.6909970999999997</v>
      </c>
      <c r="S819">
        <v>65720000000</v>
      </c>
      <c r="T819">
        <v>-32.417197999999999</v>
      </c>
    </row>
    <row r="820" spans="2:20" x14ac:dyDescent="0.25">
      <c r="B820">
        <v>38862185000</v>
      </c>
      <c r="C820">
        <v>-6.4197984000000003</v>
      </c>
      <c r="E820">
        <v>65880000000</v>
      </c>
      <c r="F820">
        <v>-11.749772999999999</v>
      </c>
      <c r="P820">
        <v>38862185000</v>
      </c>
      <c r="Q820">
        <v>-6.6718434999999996</v>
      </c>
      <c r="S820">
        <v>65880000000</v>
      </c>
      <c r="T820">
        <v>-30.249904999999998</v>
      </c>
    </row>
    <row r="821" spans="2:20" x14ac:dyDescent="0.25">
      <c r="B821">
        <v>39011730000</v>
      </c>
      <c r="C821">
        <v>-6.3776016000000002</v>
      </c>
      <c r="E821">
        <v>66040000000</v>
      </c>
      <c r="F821">
        <v>-11.077525</v>
      </c>
      <c r="P821">
        <v>39011730000</v>
      </c>
      <c r="Q821">
        <v>-6.6628565999999996</v>
      </c>
      <c r="S821">
        <v>66040000000</v>
      </c>
      <c r="T821">
        <v>-26.568391999999999</v>
      </c>
    </row>
    <row r="822" spans="2:20" x14ac:dyDescent="0.25">
      <c r="B822">
        <v>39161275000</v>
      </c>
      <c r="C822">
        <v>-6.3638944999999998</v>
      </c>
      <c r="E822">
        <v>66200000000</v>
      </c>
      <c r="F822">
        <v>-10.675136999999999</v>
      </c>
      <c r="P822">
        <v>39161275000</v>
      </c>
      <c r="Q822">
        <v>-6.6608891000000003</v>
      </c>
      <c r="S822">
        <v>66200000000</v>
      </c>
      <c r="T822">
        <v>-21.743078000000001</v>
      </c>
    </row>
    <row r="823" spans="2:20" x14ac:dyDescent="0.25">
      <c r="B823">
        <v>39310820000</v>
      </c>
      <c r="C823">
        <v>-6.3616576</v>
      </c>
      <c r="E823">
        <v>66360000000</v>
      </c>
      <c r="F823">
        <v>-10.504816999999999</v>
      </c>
      <c r="P823">
        <v>39310820000</v>
      </c>
      <c r="Q823">
        <v>-6.6737194000000004</v>
      </c>
      <c r="S823">
        <v>66360000000</v>
      </c>
      <c r="T823">
        <v>-17.489851000000002</v>
      </c>
    </row>
    <row r="824" spans="2:20" x14ac:dyDescent="0.25">
      <c r="B824">
        <v>39460365000</v>
      </c>
      <c r="C824">
        <v>-6.3825221000000001</v>
      </c>
      <c r="E824">
        <v>66520000000</v>
      </c>
      <c r="F824">
        <v>-10.449987</v>
      </c>
      <c r="P824">
        <v>39460365000</v>
      </c>
      <c r="Q824">
        <v>-6.6883296999999997</v>
      </c>
      <c r="S824">
        <v>66520000000</v>
      </c>
      <c r="T824">
        <v>-14.438067999999999</v>
      </c>
    </row>
    <row r="825" spans="2:20" x14ac:dyDescent="0.25">
      <c r="B825">
        <v>39609910000</v>
      </c>
      <c r="C825">
        <v>-6.4136581000000001</v>
      </c>
      <c r="E825">
        <v>66680000000</v>
      </c>
      <c r="F825">
        <v>-10.522626000000001</v>
      </c>
      <c r="P825">
        <v>39609910000</v>
      </c>
      <c r="Q825">
        <v>-6.7088660999999998</v>
      </c>
      <c r="S825">
        <v>66680000000</v>
      </c>
      <c r="T825">
        <v>-12.852277000000001</v>
      </c>
    </row>
    <row r="826" spans="2:20" x14ac:dyDescent="0.25">
      <c r="B826">
        <v>39759455000</v>
      </c>
      <c r="C826">
        <v>-6.4155597999999996</v>
      </c>
      <c r="E826">
        <v>66840000000</v>
      </c>
      <c r="F826">
        <v>-10.787988</v>
      </c>
      <c r="P826">
        <v>39759455000</v>
      </c>
      <c r="Q826">
        <v>-6.7577337999999996</v>
      </c>
      <c r="S826">
        <v>66840000000</v>
      </c>
      <c r="T826">
        <v>-12.186450000000001</v>
      </c>
    </row>
    <row r="827" spans="2:20" x14ac:dyDescent="0.25">
      <c r="B827">
        <v>39909000000</v>
      </c>
      <c r="C827">
        <v>-6.4079021999999997</v>
      </c>
      <c r="E827">
        <v>67000000000</v>
      </c>
      <c r="F827">
        <v>-11.042964</v>
      </c>
      <c r="P827">
        <v>39909000000</v>
      </c>
      <c r="Q827">
        <v>-6.7997626999999996</v>
      </c>
      <c r="S827">
        <v>67000000000</v>
      </c>
      <c r="T827">
        <v>-11.954580999999999</v>
      </c>
    </row>
    <row r="828" spans="2:20" x14ac:dyDescent="0.25">
      <c r="B828" t="s">
        <v>21</v>
      </c>
      <c r="E828" t="s">
        <v>21</v>
      </c>
      <c r="P828" t="s">
        <v>21</v>
      </c>
      <c r="S828" t="s">
        <v>21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628"/>
  <sheetViews>
    <sheetView topLeftCell="J381" workbookViewId="0">
      <selection activeCell="R9" sqref="R9"/>
    </sheetView>
  </sheetViews>
  <sheetFormatPr defaultRowHeight="15" x14ac:dyDescent="0.25"/>
  <cols>
    <col min="1" max="1" width="13.7109375" style="40" customWidth="1"/>
    <col min="7" max="7" width="2.140625" style="19" customWidth="1"/>
    <col min="13" max="13" width="2.140625" style="19" customWidth="1"/>
    <col min="14" max="14" width="12" style="5" bestFit="1" customWidth="1"/>
    <col min="15" max="15" width="14.85546875" style="5" bestFit="1" customWidth="1"/>
    <col min="16" max="16" width="18.7109375" style="5" bestFit="1" customWidth="1"/>
    <col min="17" max="17" width="13.7109375" style="40" customWidth="1"/>
    <col min="23" max="23" width="2" style="19" customWidth="1"/>
    <col min="29" max="29" width="2" style="19" customWidth="1"/>
    <col min="30" max="30" width="12" style="5" bestFit="1" customWidth="1"/>
    <col min="31" max="31" width="14.7109375" style="5" bestFit="1" customWidth="1"/>
    <col min="32" max="32" width="18.5703125" style="5" bestFit="1" customWidth="1"/>
    <col min="33" max="33" width="2" style="19" customWidth="1"/>
    <col min="39" max="40" width="9.140625" style="5"/>
    <col min="41" max="16384" width="9.140625" style="3"/>
  </cols>
  <sheetData>
    <row r="1" spans="1:33" x14ac:dyDescent="0.25">
      <c r="B1" t="s">
        <v>95</v>
      </c>
      <c r="H1" t="s">
        <v>95</v>
      </c>
      <c r="N1" s="5" t="s">
        <v>1</v>
      </c>
      <c r="O1" s="43" t="str">
        <f>C8</f>
        <v>Conv. Loss Log Mag(dB)</v>
      </c>
      <c r="P1" s="43" t="str">
        <f>D8</f>
        <v>RF Return Loss Log Mag(dB)</v>
      </c>
      <c r="R1" t="s">
        <v>95</v>
      </c>
      <c r="X1" t="s">
        <v>95</v>
      </c>
      <c r="AD1" s="5" t="s">
        <v>1</v>
      </c>
      <c r="AE1" s="43" t="str">
        <f>S8</f>
        <v>Conv. Loss Log Mag(dB)</v>
      </c>
      <c r="AF1" s="43" t="str">
        <f>T8</f>
        <v>RF Return Loss Log Mag(dB)</v>
      </c>
    </row>
    <row r="2" spans="1:33" x14ac:dyDescent="0.25">
      <c r="A2" s="39" t="s">
        <v>107</v>
      </c>
      <c r="B2" t="s">
        <v>267</v>
      </c>
      <c r="C2" t="s">
        <v>260</v>
      </c>
      <c r="D2" t="s">
        <v>261</v>
      </c>
      <c r="E2" t="s">
        <v>273</v>
      </c>
      <c r="H2" t="s">
        <v>267</v>
      </c>
      <c r="I2" t="s">
        <v>260</v>
      </c>
      <c r="J2" t="s">
        <v>261</v>
      </c>
      <c r="K2" t="s">
        <v>273</v>
      </c>
      <c r="Q2" s="39" t="s">
        <v>108</v>
      </c>
      <c r="R2" t="s">
        <v>267</v>
      </c>
      <c r="S2" t="s">
        <v>260</v>
      </c>
      <c r="T2" t="s">
        <v>261</v>
      </c>
      <c r="U2" t="s">
        <v>273</v>
      </c>
      <c r="X2" t="s">
        <v>267</v>
      </c>
      <c r="Y2" t="s">
        <v>260</v>
      </c>
      <c r="Z2" t="s">
        <v>261</v>
      </c>
      <c r="AA2" t="s">
        <v>273</v>
      </c>
    </row>
    <row r="3" spans="1:33" x14ac:dyDescent="0.25">
      <c r="B3" t="s">
        <v>216</v>
      </c>
      <c r="C3" t="s">
        <v>274</v>
      </c>
      <c r="D3" t="s">
        <v>295</v>
      </c>
      <c r="H3" t="s">
        <v>296</v>
      </c>
      <c r="I3" t="s">
        <v>297</v>
      </c>
      <c r="J3" t="s">
        <v>298</v>
      </c>
      <c r="O3" s="17">
        <f>AVERAGE(O31:O405)</f>
        <v>-6.7422724360000004</v>
      </c>
      <c r="R3" t="s">
        <v>296</v>
      </c>
      <c r="S3" t="s">
        <v>297</v>
      </c>
      <c r="T3" t="s">
        <v>301</v>
      </c>
      <c r="X3" t="s">
        <v>296</v>
      </c>
      <c r="Y3" t="s">
        <v>297</v>
      </c>
      <c r="Z3" t="s">
        <v>302</v>
      </c>
      <c r="AE3" s="17">
        <f>AVERAGE(AE31:AE405)</f>
        <v>-8.1841711455999988</v>
      </c>
    </row>
    <row r="4" spans="1:33" x14ac:dyDescent="0.25">
      <c r="A4" s="51" t="s">
        <v>205</v>
      </c>
      <c r="B4" t="s">
        <v>99</v>
      </c>
      <c r="G4" s="20"/>
      <c r="H4" t="s">
        <v>99</v>
      </c>
      <c r="M4" s="20"/>
      <c r="N4" s="6">
        <f t="shared" ref="N4:N67" si="0">B9/1000000000</f>
        <v>9.9090000000000007</v>
      </c>
      <c r="O4" s="6">
        <f t="shared" ref="O4:O67" si="1">C9</f>
        <v>-18.495999999999999</v>
      </c>
      <c r="P4" s="6">
        <f t="shared" ref="P4:P67" si="2">D9</f>
        <v>-0.92904388999999998</v>
      </c>
      <c r="Q4" s="51" t="s">
        <v>205</v>
      </c>
      <c r="R4" t="s">
        <v>99</v>
      </c>
      <c r="W4" s="20"/>
      <c r="X4" t="s">
        <v>99</v>
      </c>
      <c r="AC4" s="20"/>
      <c r="AD4" s="6">
        <f t="shared" ref="AD4:AD67" si="3">R9/1000000000</f>
        <v>9.9090000000000007</v>
      </c>
      <c r="AE4" s="6">
        <f t="shared" ref="AE4:AE67" si="4">S9</f>
        <v>-21.558558999999999</v>
      </c>
      <c r="AF4" s="6">
        <f t="shared" ref="AF4:AF67" si="5">T9</f>
        <v>-0.88162600999999996</v>
      </c>
      <c r="AG4" s="20"/>
    </row>
    <row r="5" spans="1:33" x14ac:dyDescent="0.25">
      <c r="A5" s="51" t="s">
        <v>207</v>
      </c>
      <c r="G5" s="20"/>
      <c r="M5" s="20"/>
      <c r="N5" s="6">
        <f t="shared" si="0"/>
        <v>10.058999999999999</v>
      </c>
      <c r="O5" s="6">
        <f t="shared" si="1"/>
        <v>-18.443767999999999</v>
      </c>
      <c r="P5" s="6">
        <f t="shared" si="2"/>
        <v>-0.95296997000000006</v>
      </c>
      <c r="Q5" s="51" t="s">
        <v>207</v>
      </c>
      <c r="W5" s="20"/>
      <c r="AC5" s="20"/>
      <c r="AD5" s="6">
        <f t="shared" si="3"/>
        <v>10.058999999999999</v>
      </c>
      <c r="AE5" s="6">
        <f t="shared" si="4"/>
        <v>-21.400827</v>
      </c>
      <c r="AF5" s="6">
        <f t="shared" si="5"/>
        <v>-0.89761990000000003</v>
      </c>
      <c r="AG5" s="20"/>
    </row>
    <row r="6" spans="1:33" x14ac:dyDescent="0.25">
      <c r="A6" s="51" t="s">
        <v>208</v>
      </c>
      <c r="G6" s="20"/>
      <c r="M6" s="20"/>
      <c r="N6" s="6">
        <f t="shared" si="0"/>
        <v>10.209</v>
      </c>
      <c r="O6" s="6">
        <f t="shared" si="1"/>
        <v>-18.320414</v>
      </c>
      <c r="P6" s="6">
        <f t="shared" si="2"/>
        <v>-0.98038559999999997</v>
      </c>
      <c r="Q6" s="51" t="s">
        <v>208</v>
      </c>
      <c r="W6" s="20"/>
      <c r="AC6" s="20"/>
      <c r="AD6" s="6">
        <f t="shared" si="3"/>
        <v>10.209</v>
      </c>
      <c r="AE6" s="6">
        <f t="shared" si="4"/>
        <v>-21.150964999999999</v>
      </c>
      <c r="AF6" s="6">
        <f t="shared" si="5"/>
        <v>-0.91721416</v>
      </c>
      <c r="AG6" s="20"/>
    </row>
    <row r="7" spans="1:33" x14ac:dyDescent="0.25">
      <c r="A7" s="51" t="s">
        <v>209</v>
      </c>
      <c r="B7" t="s">
        <v>100</v>
      </c>
      <c r="G7" s="20"/>
      <c r="H7" t="s">
        <v>100</v>
      </c>
      <c r="M7" s="20"/>
      <c r="N7" s="6">
        <f t="shared" si="0"/>
        <v>10.359</v>
      </c>
      <c r="O7" s="6">
        <f t="shared" si="1"/>
        <v>-18.150659999999998</v>
      </c>
      <c r="P7" s="6">
        <f t="shared" si="2"/>
        <v>-1.0118668</v>
      </c>
      <c r="Q7" s="51" t="s">
        <v>209</v>
      </c>
      <c r="R7" t="s">
        <v>100</v>
      </c>
      <c r="W7" s="20"/>
      <c r="X7" t="s">
        <v>100</v>
      </c>
      <c r="AC7" s="20"/>
      <c r="AD7" s="6">
        <f t="shared" si="3"/>
        <v>10.359</v>
      </c>
      <c r="AE7" s="6">
        <f t="shared" si="4"/>
        <v>-20.811813000000001</v>
      </c>
      <c r="AF7" s="6">
        <f t="shared" si="5"/>
        <v>-0.9410482</v>
      </c>
      <c r="AG7" s="20"/>
    </row>
    <row r="8" spans="1:33" x14ac:dyDescent="0.25">
      <c r="A8" s="51" t="s">
        <v>206</v>
      </c>
      <c r="B8" t="s">
        <v>19</v>
      </c>
      <c r="C8" t="s">
        <v>101</v>
      </c>
      <c r="D8" t="s">
        <v>253</v>
      </c>
      <c r="G8" s="20"/>
      <c r="H8" t="s">
        <v>19</v>
      </c>
      <c r="I8" t="s">
        <v>101</v>
      </c>
      <c r="J8" t="s">
        <v>253</v>
      </c>
      <c r="M8" s="20"/>
      <c r="N8" s="6">
        <f t="shared" si="0"/>
        <v>10.509</v>
      </c>
      <c r="O8" s="6">
        <f t="shared" si="1"/>
        <v>-17.917176999999999</v>
      </c>
      <c r="P8" s="6">
        <f t="shared" si="2"/>
        <v>-1.0492016</v>
      </c>
      <c r="Q8" s="51" t="s">
        <v>206</v>
      </c>
      <c r="R8" t="s">
        <v>19</v>
      </c>
      <c r="S8" t="s">
        <v>101</v>
      </c>
      <c r="T8" t="s">
        <v>253</v>
      </c>
      <c r="W8" s="20"/>
      <c r="X8" t="s">
        <v>19</v>
      </c>
      <c r="Y8" t="s">
        <v>101</v>
      </c>
      <c r="Z8" t="s">
        <v>253</v>
      </c>
      <c r="AC8" s="20"/>
      <c r="AD8" s="6">
        <f t="shared" si="3"/>
        <v>10.509</v>
      </c>
      <c r="AE8" s="6">
        <f t="shared" si="4"/>
        <v>-20.444765</v>
      </c>
      <c r="AF8" s="6">
        <f t="shared" si="5"/>
        <v>-0.96917271999999999</v>
      </c>
      <c r="AG8" s="20"/>
    </row>
    <row r="9" spans="1:33" x14ac:dyDescent="0.25">
      <c r="B9">
        <v>9909000000</v>
      </c>
      <c r="C9">
        <v>-18.495999999999999</v>
      </c>
      <c r="D9">
        <v>-0.92904388999999998</v>
      </c>
      <c r="G9" s="20"/>
      <c r="H9">
        <v>39909000000</v>
      </c>
      <c r="I9">
        <v>-6.2703518999999996</v>
      </c>
      <c r="J9">
        <v>-7.8972936000000002</v>
      </c>
      <c r="M9" s="20"/>
      <c r="N9" s="6">
        <f t="shared" si="0"/>
        <v>10.659000000000001</v>
      </c>
      <c r="O9" s="6">
        <f t="shared" si="1"/>
        <v>-17.524274999999999</v>
      </c>
      <c r="P9" s="6">
        <f t="shared" si="2"/>
        <v>-1.0934178999999999</v>
      </c>
      <c r="R9">
        <v>9909000000</v>
      </c>
      <c r="S9">
        <v>-21.558558999999999</v>
      </c>
      <c r="T9">
        <v>-0.88162600999999996</v>
      </c>
      <c r="W9" s="20"/>
      <c r="X9">
        <v>39909000000</v>
      </c>
      <c r="Y9">
        <v>-6.7705606999999999</v>
      </c>
      <c r="Z9">
        <v>-13.057089</v>
      </c>
      <c r="AC9" s="20"/>
      <c r="AD9" s="6">
        <f t="shared" si="3"/>
        <v>10.659000000000001</v>
      </c>
      <c r="AE9" s="6">
        <f t="shared" si="4"/>
        <v>-19.986858000000002</v>
      </c>
      <c r="AF9" s="6">
        <f t="shared" si="5"/>
        <v>-1.0017153999999999</v>
      </c>
      <c r="AG9" s="20"/>
    </row>
    <row r="10" spans="1:33" x14ac:dyDescent="0.25">
      <c r="B10">
        <v>10059000000</v>
      </c>
      <c r="C10">
        <v>-18.443767999999999</v>
      </c>
      <c r="D10">
        <v>-0.95296997000000006</v>
      </c>
      <c r="G10" s="20"/>
      <c r="H10">
        <v>40044455000</v>
      </c>
      <c r="I10">
        <v>-6.2712764999999999</v>
      </c>
      <c r="J10">
        <v>-7.9566660000000002</v>
      </c>
      <c r="M10" s="20"/>
      <c r="N10" s="6">
        <f t="shared" si="0"/>
        <v>10.808999999999999</v>
      </c>
      <c r="O10" s="6">
        <f t="shared" si="1"/>
        <v>-17.05649</v>
      </c>
      <c r="P10" s="6">
        <f t="shared" si="2"/>
        <v>-1.1411750000000001</v>
      </c>
      <c r="R10">
        <v>10059000000</v>
      </c>
      <c r="S10">
        <v>-21.400827</v>
      </c>
      <c r="T10">
        <v>-0.89761990000000003</v>
      </c>
      <c r="W10" s="20"/>
      <c r="X10">
        <v>40044455000</v>
      </c>
      <c r="Y10">
        <v>-6.7931999999999997</v>
      </c>
      <c r="Z10">
        <v>-12.886215999999999</v>
      </c>
      <c r="AC10" s="20"/>
      <c r="AD10" s="6">
        <f t="shared" si="3"/>
        <v>10.808999999999999</v>
      </c>
      <c r="AE10" s="6">
        <f t="shared" si="4"/>
        <v>-19.525789</v>
      </c>
      <c r="AF10" s="6">
        <f t="shared" si="5"/>
        <v>-1.0376334</v>
      </c>
      <c r="AG10" s="20"/>
    </row>
    <row r="11" spans="1:33" x14ac:dyDescent="0.25">
      <c r="B11">
        <v>10209000000</v>
      </c>
      <c r="C11">
        <v>-18.320414</v>
      </c>
      <c r="D11">
        <v>-0.98038559999999997</v>
      </c>
      <c r="G11" s="20"/>
      <c r="H11">
        <v>40179910000</v>
      </c>
      <c r="I11">
        <v>-6.2738214000000001</v>
      </c>
      <c r="J11">
        <v>-8.0246735000000005</v>
      </c>
      <c r="M11" s="20"/>
      <c r="N11" s="6">
        <f t="shared" si="0"/>
        <v>10.959</v>
      </c>
      <c r="O11" s="6">
        <f t="shared" si="1"/>
        <v>-16.522821</v>
      </c>
      <c r="P11" s="6">
        <f t="shared" si="2"/>
        <v>-1.1918643</v>
      </c>
      <c r="R11">
        <v>10209000000</v>
      </c>
      <c r="S11">
        <v>-21.150964999999999</v>
      </c>
      <c r="T11">
        <v>-0.91721416</v>
      </c>
      <c r="W11" s="20"/>
      <c r="X11">
        <v>40179910000</v>
      </c>
      <c r="Y11">
        <v>-6.8248477000000003</v>
      </c>
      <c r="Z11">
        <v>-12.682494999999999</v>
      </c>
      <c r="AC11" s="20"/>
      <c r="AD11" s="6">
        <f t="shared" si="3"/>
        <v>10.959</v>
      </c>
      <c r="AE11" s="6">
        <f t="shared" si="4"/>
        <v>-19.060645999999998</v>
      </c>
      <c r="AF11" s="6">
        <f t="shared" si="5"/>
        <v>-1.0773368000000001</v>
      </c>
      <c r="AG11" s="20"/>
    </row>
    <row r="12" spans="1:33" x14ac:dyDescent="0.25">
      <c r="B12">
        <v>10359000000</v>
      </c>
      <c r="C12">
        <v>-18.150659999999998</v>
      </c>
      <c r="D12">
        <v>-1.0118668</v>
      </c>
      <c r="G12" s="20"/>
      <c r="H12">
        <v>40315365000</v>
      </c>
      <c r="I12">
        <v>-6.2806820999999999</v>
      </c>
      <c r="J12">
        <v>-8.1162414999999992</v>
      </c>
      <c r="M12" s="20"/>
      <c r="N12" s="6">
        <f t="shared" si="0"/>
        <v>11.109</v>
      </c>
      <c r="O12" s="6">
        <f t="shared" si="1"/>
        <v>-15.939536</v>
      </c>
      <c r="P12" s="6">
        <f t="shared" si="2"/>
        <v>-1.2432669000000001</v>
      </c>
      <c r="R12">
        <v>10359000000</v>
      </c>
      <c r="S12">
        <v>-20.811813000000001</v>
      </c>
      <c r="T12">
        <v>-0.9410482</v>
      </c>
      <c r="W12" s="20"/>
      <c r="X12">
        <v>40315365000</v>
      </c>
      <c r="Y12">
        <v>-6.8590808000000001</v>
      </c>
      <c r="Z12">
        <v>-12.461613</v>
      </c>
      <c r="AC12" s="20"/>
      <c r="AD12" s="6">
        <f t="shared" si="3"/>
        <v>11.109</v>
      </c>
      <c r="AE12" s="6">
        <f t="shared" si="4"/>
        <v>-18.570225000000001</v>
      </c>
      <c r="AF12" s="6">
        <f t="shared" si="5"/>
        <v>-1.1177334000000001</v>
      </c>
      <c r="AG12" s="20"/>
    </row>
    <row r="13" spans="1:33" x14ac:dyDescent="0.25">
      <c r="B13">
        <v>10509000000</v>
      </c>
      <c r="C13">
        <v>-17.917176999999999</v>
      </c>
      <c r="D13">
        <v>-1.0492016</v>
      </c>
      <c r="G13" s="20"/>
      <c r="H13">
        <v>40450820000</v>
      </c>
      <c r="I13">
        <v>-6.2960443000000001</v>
      </c>
      <c r="J13">
        <v>-8.2214145999999992</v>
      </c>
      <c r="M13" s="20"/>
      <c r="N13" s="6">
        <f t="shared" si="0"/>
        <v>11.259</v>
      </c>
      <c r="O13" s="6">
        <f t="shared" si="1"/>
        <v>-15.381391000000001</v>
      </c>
      <c r="P13" s="6">
        <f t="shared" si="2"/>
        <v>-1.2959175999999999</v>
      </c>
      <c r="R13">
        <v>10509000000</v>
      </c>
      <c r="S13">
        <v>-20.444765</v>
      </c>
      <c r="T13">
        <v>-0.96917271999999999</v>
      </c>
      <c r="W13" s="20"/>
      <c r="X13">
        <v>40450820000</v>
      </c>
      <c r="Y13">
        <v>-6.8989824999999998</v>
      </c>
      <c r="Z13">
        <v>-12.227205</v>
      </c>
      <c r="AC13" s="20"/>
      <c r="AD13" s="6">
        <f t="shared" si="3"/>
        <v>11.259</v>
      </c>
      <c r="AE13" s="6">
        <f t="shared" si="4"/>
        <v>-18.046457</v>
      </c>
      <c r="AF13" s="6">
        <f t="shared" si="5"/>
        <v>-1.1589693999999999</v>
      </c>
      <c r="AG13" s="20"/>
    </row>
    <row r="14" spans="1:33" x14ac:dyDescent="0.25">
      <c r="B14">
        <v>10659000000</v>
      </c>
      <c r="C14">
        <v>-17.524274999999999</v>
      </c>
      <c r="D14">
        <v>-1.0934178999999999</v>
      </c>
      <c r="G14" s="20"/>
      <c r="H14">
        <v>40586275000</v>
      </c>
      <c r="I14">
        <v>-6.3131208000000001</v>
      </c>
      <c r="J14">
        <v>-8.3421859999999999</v>
      </c>
      <c r="M14" s="20"/>
      <c r="N14" s="6">
        <f t="shared" si="0"/>
        <v>11.409000000000001</v>
      </c>
      <c r="O14" s="6">
        <f t="shared" si="1"/>
        <v>-14.913277000000001</v>
      </c>
      <c r="P14" s="6">
        <f t="shared" si="2"/>
        <v>-1.3503079</v>
      </c>
      <c r="R14">
        <v>10659000000</v>
      </c>
      <c r="S14">
        <v>-19.986858000000002</v>
      </c>
      <c r="T14">
        <v>-1.0017153999999999</v>
      </c>
      <c r="W14" s="20"/>
      <c r="X14">
        <v>40586275000</v>
      </c>
      <c r="Y14">
        <v>-6.9313754999999997</v>
      </c>
      <c r="Z14">
        <v>-11.984878999999999</v>
      </c>
      <c r="AC14" s="20"/>
      <c r="AD14" s="6">
        <f t="shared" si="3"/>
        <v>11.409000000000001</v>
      </c>
      <c r="AE14" s="6">
        <f t="shared" si="4"/>
        <v>-17.562913999999999</v>
      </c>
      <c r="AF14" s="6">
        <f t="shared" si="5"/>
        <v>-1.2024366</v>
      </c>
      <c r="AG14" s="20"/>
    </row>
    <row r="15" spans="1:33" x14ac:dyDescent="0.25">
      <c r="B15">
        <v>10809000000</v>
      </c>
      <c r="C15">
        <v>-17.05649</v>
      </c>
      <c r="D15">
        <v>-1.1411750000000001</v>
      </c>
      <c r="G15" s="20"/>
      <c r="H15">
        <v>40721730000</v>
      </c>
      <c r="I15">
        <v>-6.3304733999999998</v>
      </c>
      <c r="J15">
        <v>-8.4586258000000001</v>
      </c>
      <c r="M15" s="20"/>
      <c r="N15" s="6">
        <f t="shared" si="0"/>
        <v>11.558999999999999</v>
      </c>
      <c r="O15" s="6">
        <f t="shared" si="1"/>
        <v>-14.474636</v>
      </c>
      <c r="P15" s="6">
        <f t="shared" si="2"/>
        <v>-1.4083388999999999</v>
      </c>
      <c r="R15">
        <v>10809000000</v>
      </c>
      <c r="S15">
        <v>-19.525789</v>
      </c>
      <c r="T15">
        <v>-1.0376334</v>
      </c>
      <c r="W15" s="20"/>
      <c r="X15">
        <v>40721730000</v>
      </c>
      <c r="Y15">
        <v>-6.9671453999999997</v>
      </c>
      <c r="Z15">
        <v>-11.784653</v>
      </c>
      <c r="AC15" s="20"/>
      <c r="AD15" s="6">
        <f t="shared" si="3"/>
        <v>11.558999999999999</v>
      </c>
      <c r="AE15" s="6">
        <f t="shared" si="4"/>
        <v>-17.135411999999999</v>
      </c>
      <c r="AF15" s="6">
        <f t="shared" si="5"/>
        <v>-1.2470695000000001</v>
      </c>
      <c r="AG15" s="20"/>
    </row>
    <row r="16" spans="1:33" x14ac:dyDescent="0.25">
      <c r="B16">
        <v>10959000000</v>
      </c>
      <c r="C16">
        <v>-16.522821</v>
      </c>
      <c r="D16">
        <v>-1.1918643</v>
      </c>
      <c r="G16" s="20"/>
      <c r="H16">
        <v>40857185000</v>
      </c>
      <c r="I16">
        <v>-6.3418975</v>
      </c>
      <c r="J16">
        <v>-8.5735159000000003</v>
      </c>
      <c r="M16" s="20"/>
      <c r="N16" s="6">
        <f t="shared" si="0"/>
        <v>11.709</v>
      </c>
      <c r="O16" s="6">
        <f t="shared" si="1"/>
        <v>-14.104259000000001</v>
      </c>
      <c r="P16" s="6">
        <f t="shared" si="2"/>
        <v>-1.4697419</v>
      </c>
      <c r="R16">
        <v>10959000000</v>
      </c>
      <c r="S16">
        <v>-19.060645999999998</v>
      </c>
      <c r="T16">
        <v>-1.0773368000000001</v>
      </c>
      <c r="W16" s="20"/>
      <c r="X16">
        <v>40857185000</v>
      </c>
      <c r="Y16">
        <v>-6.9934263000000003</v>
      </c>
      <c r="Z16">
        <v>-11.603866</v>
      </c>
      <c r="AC16" s="20"/>
      <c r="AD16" s="6">
        <f t="shared" si="3"/>
        <v>11.709</v>
      </c>
      <c r="AE16" s="6">
        <f t="shared" si="4"/>
        <v>-16.733405999999999</v>
      </c>
      <c r="AF16" s="6">
        <f t="shared" si="5"/>
        <v>-1.2923754000000001</v>
      </c>
      <c r="AG16" s="20"/>
    </row>
    <row r="17" spans="2:33" x14ac:dyDescent="0.25">
      <c r="B17">
        <v>11109000000</v>
      </c>
      <c r="C17">
        <v>-15.939536</v>
      </c>
      <c r="D17">
        <v>-1.2432669000000001</v>
      </c>
      <c r="G17" s="20"/>
      <c r="H17">
        <v>40992640000</v>
      </c>
      <c r="I17">
        <v>-6.3468966</v>
      </c>
      <c r="J17">
        <v>-8.6799163999999998</v>
      </c>
      <c r="M17" s="20"/>
      <c r="N17" s="6">
        <f t="shared" si="0"/>
        <v>11.859</v>
      </c>
      <c r="O17" s="6">
        <f t="shared" si="1"/>
        <v>-13.795794000000001</v>
      </c>
      <c r="P17" s="6">
        <f t="shared" si="2"/>
        <v>-1.5355278999999999</v>
      </c>
      <c r="R17">
        <v>11109000000</v>
      </c>
      <c r="S17">
        <v>-18.570225000000001</v>
      </c>
      <c r="T17">
        <v>-1.1177334000000001</v>
      </c>
      <c r="W17" s="20"/>
      <c r="X17">
        <v>40992640000</v>
      </c>
      <c r="Y17">
        <v>-7.0055098999999998</v>
      </c>
      <c r="Z17">
        <v>-11.466208</v>
      </c>
      <c r="AC17" s="20"/>
      <c r="AD17" s="6">
        <f t="shared" si="3"/>
        <v>11.859</v>
      </c>
      <c r="AE17" s="6">
        <f t="shared" si="4"/>
        <v>-16.391123</v>
      </c>
      <c r="AF17" s="6">
        <f t="shared" si="5"/>
        <v>-1.3385408000000001</v>
      </c>
      <c r="AG17" s="20"/>
    </row>
    <row r="18" spans="2:33" x14ac:dyDescent="0.25">
      <c r="B18">
        <v>11259000000</v>
      </c>
      <c r="C18">
        <v>-15.381391000000001</v>
      </c>
      <c r="D18">
        <v>-1.2959175999999999</v>
      </c>
      <c r="G18" s="20"/>
      <c r="H18">
        <v>41128095000</v>
      </c>
      <c r="I18">
        <v>-6.3399371999999996</v>
      </c>
      <c r="J18">
        <v>-8.7921151999999996</v>
      </c>
      <c r="M18" s="20"/>
      <c r="N18" s="6">
        <f t="shared" si="0"/>
        <v>12.009</v>
      </c>
      <c r="O18" s="6">
        <f t="shared" si="1"/>
        <v>-13.481449</v>
      </c>
      <c r="P18" s="6">
        <f t="shared" si="2"/>
        <v>-1.606482</v>
      </c>
      <c r="R18">
        <v>11259000000</v>
      </c>
      <c r="S18">
        <v>-18.046457</v>
      </c>
      <c r="T18">
        <v>-1.1589693999999999</v>
      </c>
      <c r="W18" s="20"/>
      <c r="X18">
        <v>41128095000</v>
      </c>
      <c r="Y18">
        <v>-7.0056105000000004</v>
      </c>
      <c r="Z18">
        <v>-11.359866999999999</v>
      </c>
      <c r="AC18" s="20"/>
      <c r="AD18" s="6">
        <f t="shared" si="3"/>
        <v>12.009</v>
      </c>
      <c r="AE18" s="6">
        <f t="shared" si="4"/>
        <v>-16.114094000000001</v>
      </c>
      <c r="AF18" s="6">
        <f t="shared" si="5"/>
        <v>-1.387832</v>
      </c>
      <c r="AG18" s="20"/>
    </row>
    <row r="19" spans="2:33" x14ac:dyDescent="0.25">
      <c r="B19">
        <v>11409000000</v>
      </c>
      <c r="C19">
        <v>-14.913277000000001</v>
      </c>
      <c r="D19">
        <v>-1.3503079</v>
      </c>
      <c r="G19" s="20"/>
      <c r="H19">
        <v>41263550000</v>
      </c>
      <c r="I19">
        <v>-6.3209229000000002</v>
      </c>
      <c r="J19">
        <v>-8.8948058999999997</v>
      </c>
      <c r="M19" s="20"/>
      <c r="N19" s="6">
        <f t="shared" si="0"/>
        <v>12.159000000000001</v>
      </c>
      <c r="O19" s="6">
        <f t="shared" si="1"/>
        <v>-13.117798000000001</v>
      </c>
      <c r="P19" s="6">
        <f t="shared" si="2"/>
        <v>-1.6838773</v>
      </c>
      <c r="R19">
        <v>11409000000</v>
      </c>
      <c r="S19">
        <v>-17.562913999999999</v>
      </c>
      <c r="T19">
        <v>-1.2024366</v>
      </c>
      <c r="W19" s="20"/>
      <c r="X19">
        <v>41263550000</v>
      </c>
      <c r="Y19">
        <v>-6.9992980999999999</v>
      </c>
      <c r="Z19">
        <v>-11.253983</v>
      </c>
      <c r="AC19" s="20"/>
      <c r="AD19" s="6">
        <f t="shared" si="3"/>
        <v>12.159000000000001</v>
      </c>
      <c r="AE19" s="6">
        <f t="shared" si="4"/>
        <v>-15.830068000000001</v>
      </c>
      <c r="AF19" s="6">
        <f t="shared" si="5"/>
        <v>-1.4404488</v>
      </c>
      <c r="AG19" s="20"/>
    </row>
    <row r="20" spans="2:33" x14ac:dyDescent="0.25">
      <c r="B20">
        <v>11559000000</v>
      </c>
      <c r="C20">
        <v>-14.474636</v>
      </c>
      <c r="D20">
        <v>-1.4083388999999999</v>
      </c>
      <c r="G20" s="20"/>
      <c r="H20">
        <v>41399005000</v>
      </c>
      <c r="I20">
        <v>-6.3024521</v>
      </c>
      <c r="J20">
        <v>-8.9917382999999997</v>
      </c>
      <c r="M20" s="20"/>
      <c r="N20" s="6">
        <f t="shared" si="0"/>
        <v>12.308999999999999</v>
      </c>
      <c r="O20" s="6">
        <f t="shared" si="1"/>
        <v>-12.758703000000001</v>
      </c>
      <c r="P20" s="6">
        <f t="shared" si="2"/>
        <v>-1.7719522000000001</v>
      </c>
      <c r="R20">
        <v>11559000000</v>
      </c>
      <c r="S20">
        <v>-17.135411999999999</v>
      </c>
      <c r="T20">
        <v>-1.2470695000000001</v>
      </c>
      <c r="W20" s="20"/>
      <c r="X20">
        <v>41399005000</v>
      </c>
      <c r="Y20">
        <v>-6.9810676999999997</v>
      </c>
      <c r="Z20">
        <v>-11.182686</v>
      </c>
      <c r="AC20" s="20"/>
      <c r="AD20" s="6">
        <f t="shared" si="3"/>
        <v>12.308999999999999</v>
      </c>
      <c r="AE20" s="6">
        <f t="shared" si="4"/>
        <v>-15.511514999999999</v>
      </c>
      <c r="AF20" s="6">
        <f t="shared" si="5"/>
        <v>-1.4974461999999999</v>
      </c>
      <c r="AG20" s="20"/>
    </row>
    <row r="21" spans="2:33" x14ac:dyDescent="0.25">
      <c r="B21">
        <v>11709000000</v>
      </c>
      <c r="C21">
        <v>-14.104259000000001</v>
      </c>
      <c r="D21">
        <v>-1.4697419</v>
      </c>
      <c r="G21" s="20"/>
      <c r="H21">
        <v>41534460000</v>
      </c>
      <c r="I21">
        <v>-6.2825761</v>
      </c>
      <c r="J21">
        <v>-9.0567159999999998</v>
      </c>
      <c r="M21" s="20"/>
      <c r="N21" s="6">
        <f t="shared" si="0"/>
        <v>12.459</v>
      </c>
      <c r="O21" s="6">
        <f t="shared" si="1"/>
        <v>-12.373568000000001</v>
      </c>
      <c r="P21" s="6">
        <f t="shared" si="2"/>
        <v>-1.8724426000000001</v>
      </c>
      <c r="R21">
        <v>11709000000</v>
      </c>
      <c r="S21">
        <v>-16.733405999999999</v>
      </c>
      <c r="T21">
        <v>-1.2923754000000001</v>
      </c>
      <c r="W21" s="20"/>
      <c r="X21">
        <v>41534460000</v>
      </c>
      <c r="Y21">
        <v>-6.9594921999999997</v>
      </c>
      <c r="Z21">
        <v>-11.144326</v>
      </c>
      <c r="AC21" s="20"/>
      <c r="AD21" s="6">
        <f t="shared" si="3"/>
        <v>12.459</v>
      </c>
      <c r="AE21" s="6">
        <f t="shared" si="4"/>
        <v>-15.150064</v>
      </c>
      <c r="AF21" s="6">
        <f t="shared" si="5"/>
        <v>-1.5597585</v>
      </c>
      <c r="AG21" s="20"/>
    </row>
    <row r="22" spans="2:33" x14ac:dyDescent="0.25">
      <c r="B22">
        <v>11859000000</v>
      </c>
      <c r="C22">
        <v>-13.795794000000001</v>
      </c>
      <c r="D22">
        <v>-1.5355278999999999</v>
      </c>
      <c r="G22" s="20"/>
      <c r="H22">
        <v>41669915000</v>
      </c>
      <c r="I22">
        <v>-6.2621937000000001</v>
      </c>
      <c r="J22">
        <v>-9.1133889999999997</v>
      </c>
      <c r="M22" s="20"/>
      <c r="N22" s="6">
        <f t="shared" si="0"/>
        <v>12.609</v>
      </c>
      <c r="O22" s="6">
        <f t="shared" si="1"/>
        <v>-11.922476</v>
      </c>
      <c r="P22" s="6">
        <f t="shared" si="2"/>
        <v>-1.9825006000000001</v>
      </c>
      <c r="R22">
        <v>11859000000</v>
      </c>
      <c r="S22">
        <v>-16.391123</v>
      </c>
      <c r="T22">
        <v>-1.3385408000000001</v>
      </c>
      <c r="W22" s="20"/>
      <c r="X22">
        <v>41669915000</v>
      </c>
      <c r="Y22">
        <v>-6.9473338</v>
      </c>
      <c r="Z22">
        <v>-11.114179</v>
      </c>
      <c r="AC22" s="20"/>
      <c r="AD22" s="6">
        <f t="shared" si="3"/>
        <v>12.609</v>
      </c>
      <c r="AE22" s="6">
        <f t="shared" si="4"/>
        <v>-14.737159</v>
      </c>
      <c r="AF22" s="6">
        <f t="shared" si="5"/>
        <v>-1.6292340000000001</v>
      </c>
      <c r="AG22" s="20"/>
    </row>
    <row r="23" spans="2:33" x14ac:dyDescent="0.25">
      <c r="B23">
        <v>12009000000</v>
      </c>
      <c r="C23">
        <v>-13.481449</v>
      </c>
      <c r="D23">
        <v>-1.606482</v>
      </c>
      <c r="G23" s="20"/>
      <c r="H23">
        <v>41805370000</v>
      </c>
      <c r="I23">
        <v>-6.2439795</v>
      </c>
      <c r="J23">
        <v>-9.1565703999999997</v>
      </c>
      <c r="M23" s="20"/>
      <c r="N23" s="6">
        <f t="shared" si="0"/>
        <v>12.759</v>
      </c>
      <c r="O23" s="6">
        <f t="shared" si="1"/>
        <v>-11.418505</v>
      </c>
      <c r="P23" s="6">
        <f t="shared" si="2"/>
        <v>-2.1026077000000001</v>
      </c>
      <c r="R23">
        <v>12009000000</v>
      </c>
      <c r="S23">
        <v>-16.114094000000001</v>
      </c>
      <c r="T23">
        <v>-1.387832</v>
      </c>
      <c r="W23" s="20"/>
      <c r="X23">
        <v>41805370000</v>
      </c>
      <c r="Y23">
        <v>-6.9265531999999999</v>
      </c>
      <c r="Z23">
        <v>-11.107172</v>
      </c>
      <c r="AC23" s="20"/>
      <c r="AD23" s="6">
        <f t="shared" si="3"/>
        <v>12.759</v>
      </c>
      <c r="AE23" s="6">
        <f t="shared" si="4"/>
        <v>-14.274209000000001</v>
      </c>
      <c r="AF23" s="6">
        <f t="shared" si="5"/>
        <v>-1.7053608</v>
      </c>
      <c r="AG23" s="20"/>
    </row>
    <row r="24" spans="2:33" x14ac:dyDescent="0.25">
      <c r="B24">
        <v>12159000000</v>
      </c>
      <c r="C24">
        <v>-13.117798000000001</v>
      </c>
      <c r="D24">
        <v>-1.6838773</v>
      </c>
      <c r="G24" s="20"/>
      <c r="H24">
        <v>41940825000</v>
      </c>
      <c r="I24">
        <v>-6.2338667000000001</v>
      </c>
      <c r="J24">
        <v>-9.2007513000000003</v>
      </c>
      <c r="M24" s="20"/>
      <c r="N24" s="6">
        <f t="shared" si="0"/>
        <v>12.909000000000001</v>
      </c>
      <c r="O24" s="6">
        <f t="shared" si="1"/>
        <v>-10.935449999999999</v>
      </c>
      <c r="P24" s="6">
        <f t="shared" si="2"/>
        <v>-2.2352528999999999</v>
      </c>
      <c r="R24">
        <v>12159000000</v>
      </c>
      <c r="S24">
        <v>-15.830068000000001</v>
      </c>
      <c r="T24">
        <v>-1.4404488</v>
      </c>
      <c r="W24" s="20"/>
      <c r="X24">
        <v>41940825000</v>
      </c>
      <c r="Y24">
        <v>-6.9143318999999996</v>
      </c>
      <c r="Z24">
        <v>-11.117207000000001</v>
      </c>
      <c r="AC24" s="20"/>
      <c r="AD24" s="6">
        <f t="shared" si="3"/>
        <v>12.909000000000001</v>
      </c>
      <c r="AE24" s="6">
        <f t="shared" si="4"/>
        <v>-13.782036</v>
      </c>
      <c r="AF24" s="6">
        <f t="shared" si="5"/>
        <v>-1.7900692</v>
      </c>
      <c r="AG24" s="20"/>
    </row>
    <row r="25" spans="2:33" x14ac:dyDescent="0.25">
      <c r="B25">
        <v>12309000000</v>
      </c>
      <c r="C25">
        <v>-12.758703000000001</v>
      </c>
      <c r="D25">
        <v>-1.7719522000000001</v>
      </c>
      <c r="G25" s="20"/>
      <c r="H25">
        <v>42076280000</v>
      </c>
      <c r="I25">
        <v>-6.2237954000000002</v>
      </c>
      <c r="J25">
        <v>-9.2315082999999998</v>
      </c>
      <c r="M25" s="20"/>
      <c r="N25" s="6">
        <f t="shared" si="0"/>
        <v>13.058999999999999</v>
      </c>
      <c r="O25" s="6">
        <f t="shared" si="1"/>
        <v>-10.473089</v>
      </c>
      <c r="P25" s="6">
        <f t="shared" si="2"/>
        <v>-2.3833361000000002</v>
      </c>
      <c r="R25">
        <v>12309000000</v>
      </c>
      <c r="S25">
        <v>-15.511514999999999</v>
      </c>
      <c r="T25">
        <v>-1.4974461999999999</v>
      </c>
      <c r="W25" s="20"/>
      <c r="X25">
        <v>42076280000</v>
      </c>
      <c r="Y25">
        <v>-6.9090052000000002</v>
      </c>
      <c r="Z25">
        <v>-11.137631000000001</v>
      </c>
      <c r="AC25" s="20"/>
      <c r="AD25" s="6">
        <f t="shared" si="3"/>
        <v>13.058999999999999</v>
      </c>
      <c r="AE25" s="6">
        <f t="shared" si="4"/>
        <v>-13.278305</v>
      </c>
      <c r="AF25" s="6">
        <f t="shared" si="5"/>
        <v>-1.8860691000000001</v>
      </c>
      <c r="AG25" s="20"/>
    </row>
    <row r="26" spans="2:33" x14ac:dyDescent="0.25">
      <c r="B26">
        <v>12459000000</v>
      </c>
      <c r="C26">
        <v>-12.373568000000001</v>
      </c>
      <c r="D26">
        <v>-1.8724426000000001</v>
      </c>
      <c r="G26" s="20"/>
      <c r="H26">
        <v>42211735000</v>
      </c>
      <c r="I26">
        <v>-6.2211055999999996</v>
      </c>
      <c r="J26">
        <v>-9.2640428999999997</v>
      </c>
      <c r="M26" s="20"/>
      <c r="N26" s="6">
        <f t="shared" si="0"/>
        <v>13.209</v>
      </c>
      <c r="O26" s="6">
        <f t="shared" si="1"/>
        <v>-10.026084000000001</v>
      </c>
      <c r="P26" s="6">
        <f t="shared" si="2"/>
        <v>-2.5446689</v>
      </c>
      <c r="R26">
        <v>12459000000</v>
      </c>
      <c r="S26">
        <v>-15.150064</v>
      </c>
      <c r="T26">
        <v>-1.5597585</v>
      </c>
      <c r="W26" s="20"/>
      <c r="X26">
        <v>42211735000</v>
      </c>
      <c r="Y26">
        <v>-6.9075217000000002</v>
      </c>
      <c r="Z26">
        <v>-11.160745</v>
      </c>
      <c r="AC26" s="20"/>
      <c r="AD26" s="6">
        <f t="shared" si="3"/>
        <v>13.209</v>
      </c>
      <c r="AE26" s="6">
        <f t="shared" si="4"/>
        <v>-12.796507</v>
      </c>
      <c r="AF26" s="6">
        <f t="shared" si="5"/>
        <v>-1.9922787</v>
      </c>
      <c r="AG26" s="20"/>
    </row>
    <row r="27" spans="2:33" x14ac:dyDescent="0.25">
      <c r="B27">
        <v>12609000000</v>
      </c>
      <c r="C27">
        <v>-11.922476</v>
      </c>
      <c r="D27">
        <v>-1.9825006000000001</v>
      </c>
      <c r="G27" s="20"/>
      <c r="H27">
        <v>42347190000</v>
      </c>
      <c r="I27">
        <v>-6.2191986999999997</v>
      </c>
      <c r="J27">
        <v>-9.2895727000000008</v>
      </c>
      <c r="M27" s="20"/>
      <c r="N27" s="6">
        <f t="shared" si="0"/>
        <v>13.359</v>
      </c>
      <c r="O27" s="6">
        <f t="shared" si="1"/>
        <v>-9.6169024000000007</v>
      </c>
      <c r="P27" s="6">
        <f t="shared" si="2"/>
        <v>-2.7178507000000001</v>
      </c>
      <c r="R27">
        <v>12609000000</v>
      </c>
      <c r="S27">
        <v>-14.737159</v>
      </c>
      <c r="T27">
        <v>-1.6292340000000001</v>
      </c>
      <c r="W27" s="20"/>
      <c r="X27">
        <v>42347190000</v>
      </c>
      <c r="Y27">
        <v>-6.9086718999999999</v>
      </c>
      <c r="Z27">
        <v>-11.184711999999999</v>
      </c>
      <c r="AC27" s="20"/>
      <c r="AD27" s="6">
        <f t="shared" si="3"/>
        <v>13.359</v>
      </c>
      <c r="AE27" s="6">
        <f t="shared" si="4"/>
        <v>-12.326236</v>
      </c>
      <c r="AF27" s="6">
        <f t="shared" si="5"/>
        <v>-2.1089796999999999</v>
      </c>
      <c r="AG27" s="20"/>
    </row>
    <row r="28" spans="2:33" x14ac:dyDescent="0.25">
      <c r="B28">
        <v>12759000000</v>
      </c>
      <c r="C28">
        <v>-11.418505</v>
      </c>
      <c r="D28">
        <v>-2.1026077000000001</v>
      </c>
      <c r="G28" s="20"/>
      <c r="H28">
        <v>42482645000</v>
      </c>
      <c r="I28">
        <v>-6.2286177</v>
      </c>
      <c r="J28">
        <v>-9.3191079999999999</v>
      </c>
      <c r="M28" s="20"/>
      <c r="N28" s="6">
        <f t="shared" si="0"/>
        <v>13.509</v>
      </c>
      <c r="O28" s="6">
        <f t="shared" si="1"/>
        <v>-9.2583389</v>
      </c>
      <c r="P28" s="6">
        <f t="shared" si="2"/>
        <v>-2.9013914999999999</v>
      </c>
      <c r="R28">
        <v>12759000000</v>
      </c>
      <c r="S28">
        <v>-14.274209000000001</v>
      </c>
      <c r="T28">
        <v>-1.7053608</v>
      </c>
      <c r="W28" s="20"/>
      <c r="X28">
        <v>42482645000</v>
      </c>
      <c r="Y28">
        <v>-6.9205565</v>
      </c>
      <c r="Z28">
        <v>-11.233451000000001</v>
      </c>
      <c r="AC28" s="20"/>
      <c r="AD28" s="6">
        <f t="shared" si="3"/>
        <v>13.509</v>
      </c>
      <c r="AE28" s="6">
        <f t="shared" si="4"/>
        <v>-11.85848</v>
      </c>
      <c r="AF28" s="6">
        <f t="shared" si="5"/>
        <v>-2.2389866999999999</v>
      </c>
      <c r="AG28" s="20"/>
    </row>
    <row r="29" spans="2:33" x14ac:dyDescent="0.25">
      <c r="B29">
        <v>12909000000</v>
      </c>
      <c r="C29">
        <v>-10.935449999999999</v>
      </c>
      <c r="D29">
        <v>-2.2352528999999999</v>
      </c>
      <c r="G29" s="20"/>
      <c r="H29">
        <v>42618100000</v>
      </c>
      <c r="I29">
        <v>-6.2348194000000001</v>
      </c>
      <c r="J29">
        <v>-9.3704271000000006</v>
      </c>
      <c r="M29" s="20"/>
      <c r="N29" s="6">
        <f t="shared" si="0"/>
        <v>13.659000000000001</v>
      </c>
      <c r="O29" s="6">
        <f t="shared" si="1"/>
        <v>-8.9296074000000001</v>
      </c>
      <c r="P29" s="6">
        <f t="shared" si="2"/>
        <v>-3.0920662999999999</v>
      </c>
      <c r="R29">
        <v>12909000000</v>
      </c>
      <c r="S29">
        <v>-13.782036</v>
      </c>
      <c r="T29">
        <v>-1.7900692</v>
      </c>
      <c r="W29" s="20"/>
      <c r="X29">
        <v>42618100000</v>
      </c>
      <c r="Y29">
        <v>-6.9325108999999996</v>
      </c>
      <c r="Z29">
        <v>-11.287521999999999</v>
      </c>
      <c r="AC29" s="20"/>
      <c r="AD29" s="6">
        <f t="shared" si="3"/>
        <v>13.659000000000001</v>
      </c>
      <c r="AE29" s="6">
        <f t="shared" si="4"/>
        <v>-11.390646</v>
      </c>
      <c r="AF29" s="6">
        <f t="shared" si="5"/>
        <v>-2.3797076000000001</v>
      </c>
      <c r="AG29" s="20"/>
    </row>
    <row r="30" spans="2:33" x14ac:dyDescent="0.25">
      <c r="B30">
        <v>13059000000</v>
      </c>
      <c r="C30">
        <v>-10.473089</v>
      </c>
      <c r="D30">
        <v>-2.3833361000000002</v>
      </c>
      <c r="G30" s="20"/>
      <c r="H30">
        <v>42753555000</v>
      </c>
      <c r="I30">
        <v>-6.2314223999999996</v>
      </c>
      <c r="J30">
        <v>-9.4429254999999994</v>
      </c>
      <c r="M30" s="20"/>
      <c r="N30" s="6">
        <f t="shared" si="0"/>
        <v>13.808999999999999</v>
      </c>
      <c r="O30" s="6">
        <f t="shared" si="1"/>
        <v>-8.6178893999999993</v>
      </c>
      <c r="P30" s="6">
        <f t="shared" si="2"/>
        <v>-3.2892668</v>
      </c>
      <c r="R30">
        <v>13059000000</v>
      </c>
      <c r="S30">
        <v>-13.278305</v>
      </c>
      <c r="T30">
        <v>-1.8860691000000001</v>
      </c>
      <c r="W30" s="20"/>
      <c r="X30">
        <v>42753555000</v>
      </c>
      <c r="Y30">
        <v>-6.9416523000000003</v>
      </c>
      <c r="Z30">
        <v>-11.319303</v>
      </c>
      <c r="AC30" s="20"/>
      <c r="AD30" s="6">
        <f t="shared" si="3"/>
        <v>13.808999999999999</v>
      </c>
      <c r="AE30" s="6">
        <f t="shared" si="4"/>
        <v>-10.923033</v>
      </c>
      <c r="AF30" s="6">
        <f t="shared" si="5"/>
        <v>-2.5344690999999999</v>
      </c>
      <c r="AG30" s="20"/>
    </row>
    <row r="31" spans="2:33" x14ac:dyDescent="0.25">
      <c r="B31">
        <v>13209000000</v>
      </c>
      <c r="C31">
        <v>-10.026084000000001</v>
      </c>
      <c r="D31">
        <v>-2.5446689</v>
      </c>
      <c r="G31" s="20"/>
      <c r="H31">
        <v>42889010000</v>
      </c>
      <c r="I31">
        <v>-6.2227278000000004</v>
      </c>
      <c r="J31">
        <v>-9.5389537999999998</v>
      </c>
      <c r="M31" s="20"/>
      <c r="N31" s="6">
        <f t="shared" si="0"/>
        <v>13.959</v>
      </c>
      <c r="O31" s="6">
        <f t="shared" si="1"/>
        <v>-8.3403901999999999</v>
      </c>
      <c r="P31" s="6">
        <f t="shared" si="2"/>
        <v>-3.4990999999999999</v>
      </c>
      <c r="R31">
        <v>13209000000</v>
      </c>
      <c r="S31">
        <v>-12.796507</v>
      </c>
      <c r="T31">
        <v>-1.9922787</v>
      </c>
      <c r="W31" s="20"/>
      <c r="X31">
        <v>42889010000</v>
      </c>
      <c r="Y31">
        <v>-6.9464272999999999</v>
      </c>
      <c r="Z31">
        <v>-11.368506999999999</v>
      </c>
      <c r="AC31" s="20"/>
      <c r="AD31" s="6">
        <f t="shared" si="3"/>
        <v>13.959</v>
      </c>
      <c r="AE31" s="6">
        <f t="shared" si="4"/>
        <v>-10.476156</v>
      </c>
      <c r="AF31" s="6">
        <f t="shared" si="5"/>
        <v>-2.7050550000000002</v>
      </c>
      <c r="AG31" s="20"/>
    </row>
    <row r="32" spans="2:33" x14ac:dyDescent="0.25">
      <c r="B32">
        <v>13359000000</v>
      </c>
      <c r="C32">
        <v>-9.6169024000000007</v>
      </c>
      <c r="D32">
        <v>-2.7178507000000001</v>
      </c>
      <c r="G32" s="20"/>
      <c r="H32">
        <v>43024465000</v>
      </c>
      <c r="I32">
        <v>-6.2133235999999998</v>
      </c>
      <c r="J32">
        <v>-9.6629199999999997</v>
      </c>
      <c r="M32" s="20"/>
      <c r="N32" s="6">
        <f t="shared" si="0"/>
        <v>14.109</v>
      </c>
      <c r="O32" s="6">
        <f t="shared" si="1"/>
        <v>-8.0763283000000001</v>
      </c>
      <c r="P32" s="6">
        <f t="shared" si="2"/>
        <v>-3.7198818</v>
      </c>
      <c r="R32">
        <v>13359000000</v>
      </c>
      <c r="S32">
        <v>-12.326236</v>
      </c>
      <c r="T32">
        <v>-2.1089796999999999</v>
      </c>
      <c r="W32" s="20"/>
      <c r="X32">
        <v>43024465000</v>
      </c>
      <c r="Y32">
        <v>-6.9571427999999997</v>
      </c>
      <c r="Z32">
        <v>-11.418244</v>
      </c>
      <c r="AC32" s="20"/>
      <c r="AD32" s="6">
        <f t="shared" si="3"/>
        <v>14.109</v>
      </c>
      <c r="AE32" s="6">
        <f t="shared" si="4"/>
        <v>-10.047701999999999</v>
      </c>
      <c r="AF32" s="6">
        <f t="shared" si="5"/>
        <v>-2.8950007000000002</v>
      </c>
      <c r="AG32" s="20"/>
    </row>
    <row r="33" spans="2:33" x14ac:dyDescent="0.25">
      <c r="B33">
        <v>13509000000</v>
      </c>
      <c r="C33">
        <v>-9.2583389</v>
      </c>
      <c r="D33">
        <v>-2.9013914999999999</v>
      </c>
      <c r="G33" s="20"/>
      <c r="H33">
        <v>43159920000</v>
      </c>
      <c r="I33">
        <v>-6.1933727000000003</v>
      </c>
      <c r="J33">
        <v>-9.7980146000000001</v>
      </c>
      <c r="M33" s="20"/>
      <c r="N33" s="6">
        <f t="shared" si="0"/>
        <v>14.259</v>
      </c>
      <c r="O33" s="6">
        <f t="shared" si="1"/>
        <v>-7.8219475999999997</v>
      </c>
      <c r="P33" s="6">
        <f t="shared" si="2"/>
        <v>-3.9520263999999998</v>
      </c>
      <c r="R33">
        <v>13509000000</v>
      </c>
      <c r="S33">
        <v>-11.85848</v>
      </c>
      <c r="T33">
        <v>-2.2389866999999999</v>
      </c>
      <c r="W33" s="20"/>
      <c r="X33">
        <v>43159920000</v>
      </c>
      <c r="Y33">
        <v>-6.9671655000000001</v>
      </c>
      <c r="Z33">
        <v>-11.445995</v>
      </c>
      <c r="AC33" s="20"/>
      <c r="AD33" s="6">
        <f t="shared" si="3"/>
        <v>14.259</v>
      </c>
      <c r="AE33" s="6">
        <f t="shared" si="4"/>
        <v>-9.6449928000000007</v>
      </c>
      <c r="AF33" s="6">
        <f t="shared" si="5"/>
        <v>-3.1066088999999999</v>
      </c>
      <c r="AG33" s="20"/>
    </row>
    <row r="34" spans="2:33" x14ac:dyDescent="0.25">
      <c r="B34">
        <v>13659000000</v>
      </c>
      <c r="C34">
        <v>-8.9296074000000001</v>
      </c>
      <c r="D34">
        <v>-3.0920662999999999</v>
      </c>
      <c r="G34" s="20"/>
      <c r="H34">
        <v>43295375000</v>
      </c>
      <c r="I34">
        <v>-6.1715135999999999</v>
      </c>
      <c r="J34">
        <v>-9.9592799999999997</v>
      </c>
      <c r="M34" s="20"/>
      <c r="N34" s="6">
        <f t="shared" si="0"/>
        <v>14.409000000000001</v>
      </c>
      <c r="O34" s="6">
        <f t="shared" si="1"/>
        <v>-7.5879617000000001</v>
      </c>
      <c r="P34" s="6">
        <f t="shared" si="2"/>
        <v>-4.1994476000000001</v>
      </c>
      <c r="R34">
        <v>13659000000</v>
      </c>
      <c r="S34">
        <v>-11.390646</v>
      </c>
      <c r="T34">
        <v>-2.3797076000000001</v>
      </c>
      <c r="W34" s="20"/>
      <c r="X34">
        <v>43295375000</v>
      </c>
      <c r="Y34">
        <v>-6.9694462000000001</v>
      </c>
      <c r="Z34">
        <v>-11.469250000000001</v>
      </c>
      <c r="AC34" s="20"/>
      <c r="AD34" s="6">
        <f t="shared" si="3"/>
        <v>14.409000000000001</v>
      </c>
      <c r="AE34" s="6">
        <f t="shared" si="4"/>
        <v>-9.2559804999999997</v>
      </c>
      <c r="AF34" s="6">
        <f t="shared" si="5"/>
        <v>-3.3418076000000001</v>
      </c>
      <c r="AG34" s="20"/>
    </row>
    <row r="35" spans="2:33" x14ac:dyDescent="0.25">
      <c r="B35">
        <v>13809000000</v>
      </c>
      <c r="C35">
        <v>-8.6178893999999993</v>
      </c>
      <c r="D35">
        <v>-3.2892668</v>
      </c>
      <c r="G35" s="20"/>
      <c r="H35">
        <v>43430830000</v>
      </c>
      <c r="I35">
        <v>-6.1565460999999999</v>
      </c>
      <c r="J35">
        <v>-10.125902999999999</v>
      </c>
      <c r="M35" s="20"/>
      <c r="N35" s="6">
        <f t="shared" si="0"/>
        <v>14.558999999999999</v>
      </c>
      <c r="O35" s="6">
        <f t="shared" si="1"/>
        <v>-7.3759889999999997</v>
      </c>
      <c r="P35" s="6">
        <f t="shared" si="2"/>
        <v>-4.4630299000000004</v>
      </c>
      <c r="R35">
        <v>13809000000</v>
      </c>
      <c r="S35">
        <v>-10.923033</v>
      </c>
      <c r="T35">
        <v>-2.5344690999999999</v>
      </c>
      <c r="W35" s="20"/>
      <c r="X35">
        <v>43430830000</v>
      </c>
      <c r="Y35">
        <v>-6.9676026999999996</v>
      </c>
      <c r="Z35">
        <v>-11.477465</v>
      </c>
      <c r="AC35" s="20"/>
      <c r="AD35" s="6">
        <f t="shared" si="3"/>
        <v>14.558999999999999</v>
      </c>
      <c r="AE35" s="6">
        <f t="shared" si="4"/>
        <v>-8.8841152000000001</v>
      </c>
      <c r="AF35" s="6">
        <f t="shared" si="5"/>
        <v>-3.6093875999999998</v>
      </c>
      <c r="AG35" s="20"/>
    </row>
    <row r="36" spans="2:33" x14ac:dyDescent="0.25">
      <c r="B36">
        <v>13959000000</v>
      </c>
      <c r="C36">
        <v>-8.3403901999999999</v>
      </c>
      <c r="D36">
        <v>-3.4990999999999999</v>
      </c>
      <c r="G36" s="20"/>
      <c r="H36">
        <v>43566285000</v>
      </c>
      <c r="I36">
        <v>-6.1470070000000003</v>
      </c>
      <c r="J36">
        <v>-10.267179</v>
      </c>
      <c r="M36" s="20"/>
      <c r="N36" s="6">
        <f t="shared" si="0"/>
        <v>14.709</v>
      </c>
      <c r="O36" s="6">
        <f t="shared" si="1"/>
        <v>-7.1748995999999998</v>
      </c>
      <c r="P36" s="6">
        <f t="shared" si="2"/>
        <v>-4.7511391999999999</v>
      </c>
      <c r="R36">
        <v>13959000000</v>
      </c>
      <c r="S36">
        <v>-10.476156</v>
      </c>
      <c r="T36">
        <v>-2.7050550000000002</v>
      </c>
      <c r="W36" s="20"/>
      <c r="X36">
        <v>43566285000</v>
      </c>
      <c r="Y36">
        <v>-6.9798589</v>
      </c>
      <c r="Z36">
        <v>-11.442259999999999</v>
      </c>
      <c r="AC36" s="20"/>
      <c r="AD36" s="6">
        <f t="shared" si="3"/>
        <v>14.709</v>
      </c>
      <c r="AE36" s="6">
        <f t="shared" si="4"/>
        <v>-8.5336704000000001</v>
      </c>
      <c r="AF36" s="6">
        <f t="shared" si="5"/>
        <v>-3.9131464999999999</v>
      </c>
      <c r="AG36" s="20"/>
    </row>
    <row r="37" spans="2:33" x14ac:dyDescent="0.25">
      <c r="B37">
        <v>14109000000</v>
      </c>
      <c r="C37">
        <v>-8.0763283000000001</v>
      </c>
      <c r="D37">
        <v>-3.7198818</v>
      </c>
      <c r="G37" s="20"/>
      <c r="H37">
        <v>43701740000</v>
      </c>
      <c r="I37">
        <v>-6.1396560999999998</v>
      </c>
      <c r="J37">
        <v>-10.367514999999999</v>
      </c>
      <c r="M37" s="20"/>
      <c r="N37" s="6">
        <f t="shared" si="0"/>
        <v>14.859</v>
      </c>
      <c r="O37" s="6">
        <f t="shared" si="1"/>
        <v>-6.9789380999999997</v>
      </c>
      <c r="P37" s="6">
        <f t="shared" si="2"/>
        <v>-5.0628715</v>
      </c>
      <c r="R37">
        <v>14109000000</v>
      </c>
      <c r="S37">
        <v>-10.047701999999999</v>
      </c>
      <c r="T37">
        <v>-2.8950007000000002</v>
      </c>
      <c r="W37" s="20"/>
      <c r="X37">
        <v>43701740000</v>
      </c>
      <c r="Y37">
        <v>-6.9942136000000001</v>
      </c>
      <c r="Z37">
        <v>-11.343133999999999</v>
      </c>
      <c r="AC37" s="20"/>
      <c r="AD37" s="6">
        <f t="shared" si="3"/>
        <v>14.859</v>
      </c>
      <c r="AE37" s="6">
        <f t="shared" si="4"/>
        <v>-8.1785946000000003</v>
      </c>
      <c r="AF37" s="6">
        <f t="shared" si="5"/>
        <v>-4.2522693</v>
      </c>
      <c r="AG37" s="20"/>
    </row>
    <row r="38" spans="2:33" x14ac:dyDescent="0.25">
      <c r="B38">
        <v>14259000000</v>
      </c>
      <c r="C38">
        <v>-7.8219475999999997</v>
      </c>
      <c r="D38">
        <v>-3.9520263999999998</v>
      </c>
      <c r="G38" s="20"/>
      <c r="H38">
        <v>43837195000</v>
      </c>
      <c r="I38">
        <v>-6.1400227999999997</v>
      </c>
      <c r="J38">
        <v>-10.424517</v>
      </c>
      <c r="M38" s="20"/>
      <c r="N38" s="6">
        <f t="shared" si="0"/>
        <v>15.009</v>
      </c>
      <c r="O38" s="6">
        <f t="shared" si="1"/>
        <v>-6.8006668000000001</v>
      </c>
      <c r="P38" s="6">
        <f t="shared" si="2"/>
        <v>-5.4047074000000004</v>
      </c>
      <c r="R38">
        <v>14259000000</v>
      </c>
      <c r="S38">
        <v>-9.6449928000000007</v>
      </c>
      <c r="T38">
        <v>-3.1066088999999999</v>
      </c>
      <c r="W38" s="20"/>
      <c r="X38">
        <v>43837195000</v>
      </c>
      <c r="Y38">
        <v>-7.0096574</v>
      </c>
      <c r="Z38">
        <v>-11.210236999999999</v>
      </c>
      <c r="AC38" s="20"/>
      <c r="AD38" s="6">
        <f t="shared" si="3"/>
        <v>15.009</v>
      </c>
      <c r="AE38" s="6">
        <f t="shared" si="4"/>
        <v>-7.8475517999999997</v>
      </c>
      <c r="AF38" s="6">
        <f t="shared" si="5"/>
        <v>-4.6363377999999997</v>
      </c>
      <c r="AG38" s="20"/>
    </row>
    <row r="39" spans="2:33" x14ac:dyDescent="0.25">
      <c r="B39">
        <v>14409000000</v>
      </c>
      <c r="C39">
        <v>-7.5879617000000001</v>
      </c>
      <c r="D39">
        <v>-4.1994476000000001</v>
      </c>
      <c r="G39" s="20"/>
      <c r="H39">
        <v>43972650000</v>
      </c>
      <c r="I39">
        <v>-6.1552081000000003</v>
      </c>
      <c r="J39">
        <v>-10.459557</v>
      </c>
      <c r="M39" s="20"/>
      <c r="N39" s="6">
        <f t="shared" si="0"/>
        <v>15.159000000000001</v>
      </c>
      <c r="O39" s="6">
        <f t="shared" si="1"/>
        <v>-6.6262173999999998</v>
      </c>
      <c r="P39" s="6">
        <f t="shared" si="2"/>
        <v>-5.7632555999999999</v>
      </c>
      <c r="R39">
        <v>14409000000</v>
      </c>
      <c r="S39">
        <v>-9.2559804999999997</v>
      </c>
      <c r="T39">
        <v>-3.3418076000000001</v>
      </c>
      <c r="W39" s="20"/>
      <c r="X39">
        <v>43972650000</v>
      </c>
      <c r="Y39">
        <v>-7.0439714999999996</v>
      </c>
      <c r="Z39">
        <v>-11.042631</v>
      </c>
      <c r="AC39" s="20"/>
      <c r="AD39" s="6">
        <f t="shared" si="3"/>
        <v>15.159000000000001</v>
      </c>
      <c r="AE39" s="6">
        <f t="shared" si="4"/>
        <v>-7.5413880000000004</v>
      </c>
      <c r="AF39" s="6">
        <f t="shared" si="5"/>
        <v>-5.0571127000000002</v>
      </c>
      <c r="AG39" s="20"/>
    </row>
    <row r="40" spans="2:33" x14ac:dyDescent="0.25">
      <c r="B40">
        <v>14559000000</v>
      </c>
      <c r="C40">
        <v>-7.3759889999999997</v>
      </c>
      <c r="D40">
        <v>-4.4630299000000004</v>
      </c>
      <c r="G40" s="20"/>
      <c r="H40">
        <v>44108105000</v>
      </c>
      <c r="I40">
        <v>-6.1727371</v>
      </c>
      <c r="J40">
        <v>-10.460393</v>
      </c>
      <c r="M40" s="20"/>
      <c r="N40" s="6">
        <f t="shared" si="0"/>
        <v>15.308999999999999</v>
      </c>
      <c r="O40" s="6">
        <f t="shared" si="1"/>
        <v>-6.4322948000000002</v>
      </c>
      <c r="P40" s="6">
        <f t="shared" si="2"/>
        <v>-6.1267838000000001</v>
      </c>
      <c r="R40">
        <v>14559000000</v>
      </c>
      <c r="S40">
        <v>-8.8841152000000001</v>
      </c>
      <c r="T40">
        <v>-3.6093875999999998</v>
      </c>
      <c r="W40" s="20"/>
      <c r="X40">
        <v>44108105000</v>
      </c>
      <c r="Y40">
        <v>-7.0979514000000004</v>
      </c>
      <c r="Z40">
        <v>-10.829791999999999</v>
      </c>
      <c r="AC40" s="20"/>
      <c r="AD40" s="6">
        <f t="shared" si="3"/>
        <v>15.308999999999999</v>
      </c>
      <c r="AE40" s="6">
        <f t="shared" si="4"/>
        <v>-7.2541757000000002</v>
      </c>
      <c r="AF40" s="6">
        <f t="shared" si="5"/>
        <v>-5.5239573000000002</v>
      </c>
      <c r="AG40" s="20"/>
    </row>
    <row r="41" spans="2:33" x14ac:dyDescent="0.25">
      <c r="B41">
        <v>14709000000</v>
      </c>
      <c r="C41">
        <v>-7.1748995999999998</v>
      </c>
      <c r="D41">
        <v>-4.7511391999999999</v>
      </c>
      <c r="G41" s="20"/>
      <c r="H41">
        <v>44243560000</v>
      </c>
      <c r="I41">
        <v>-6.1835284000000001</v>
      </c>
      <c r="J41">
        <v>-10.415469999999999</v>
      </c>
      <c r="M41" s="20"/>
      <c r="N41" s="6">
        <f t="shared" si="0"/>
        <v>15.459</v>
      </c>
      <c r="O41" s="6">
        <f t="shared" si="1"/>
        <v>-6.2572793999999998</v>
      </c>
      <c r="P41" s="6">
        <f t="shared" si="2"/>
        <v>-6.5160117</v>
      </c>
      <c r="R41">
        <v>14709000000</v>
      </c>
      <c r="S41">
        <v>-8.5336704000000001</v>
      </c>
      <c r="T41">
        <v>-3.9131464999999999</v>
      </c>
      <c r="W41" s="20"/>
      <c r="X41">
        <v>44243560000</v>
      </c>
      <c r="Y41">
        <v>-7.1459684000000001</v>
      </c>
      <c r="Z41">
        <v>-10.582350999999999</v>
      </c>
      <c r="AC41" s="20"/>
      <c r="AD41" s="6">
        <f t="shared" si="3"/>
        <v>15.459</v>
      </c>
      <c r="AE41" s="6">
        <f t="shared" si="4"/>
        <v>-6.9842854000000001</v>
      </c>
      <c r="AF41" s="6">
        <f t="shared" si="5"/>
        <v>-6.0632057000000001</v>
      </c>
      <c r="AG41" s="20"/>
    </row>
    <row r="42" spans="2:33" x14ac:dyDescent="0.25">
      <c r="B42">
        <v>14859000000</v>
      </c>
      <c r="C42">
        <v>-6.9789380999999997</v>
      </c>
      <c r="D42">
        <v>-5.0628715</v>
      </c>
      <c r="G42" s="20"/>
      <c r="H42">
        <v>44379015000</v>
      </c>
      <c r="I42">
        <v>-6.1965507999999998</v>
      </c>
      <c r="J42">
        <v>-10.339515</v>
      </c>
      <c r="M42" s="20"/>
      <c r="N42" s="6">
        <f t="shared" si="0"/>
        <v>15.609</v>
      </c>
      <c r="O42" s="6">
        <f t="shared" si="1"/>
        <v>-6.0940355999999998</v>
      </c>
      <c r="P42" s="6">
        <f t="shared" si="2"/>
        <v>-6.9450497999999996</v>
      </c>
      <c r="R42">
        <v>14859000000</v>
      </c>
      <c r="S42">
        <v>-8.1785946000000003</v>
      </c>
      <c r="T42">
        <v>-4.2522693</v>
      </c>
      <c r="W42" s="20"/>
      <c r="X42">
        <v>44379015000</v>
      </c>
      <c r="Y42">
        <v>-7.1878772</v>
      </c>
      <c r="Z42">
        <v>-10.324201</v>
      </c>
      <c r="AC42" s="20"/>
      <c r="AD42" s="6">
        <f t="shared" si="3"/>
        <v>15.609</v>
      </c>
      <c r="AE42" s="6">
        <f t="shared" si="4"/>
        <v>-6.7458838999999999</v>
      </c>
      <c r="AF42" s="6">
        <f t="shared" si="5"/>
        <v>-6.7154074000000001</v>
      </c>
      <c r="AG42" s="20"/>
    </row>
    <row r="43" spans="2:33" x14ac:dyDescent="0.25">
      <c r="B43">
        <v>15009000000</v>
      </c>
      <c r="C43">
        <v>-6.8006668000000001</v>
      </c>
      <c r="D43">
        <v>-5.4047074000000004</v>
      </c>
      <c r="G43" s="20"/>
      <c r="H43">
        <v>44514470000</v>
      </c>
      <c r="I43">
        <v>-6.2116528000000004</v>
      </c>
      <c r="J43">
        <v>-10.230247</v>
      </c>
      <c r="M43" s="20"/>
      <c r="N43" s="6">
        <f t="shared" si="0"/>
        <v>15.759</v>
      </c>
      <c r="O43" s="6">
        <f t="shared" si="1"/>
        <v>-5.9427260999999998</v>
      </c>
      <c r="P43" s="6">
        <f t="shared" si="2"/>
        <v>-7.4141973999999999</v>
      </c>
      <c r="R43">
        <v>15009000000</v>
      </c>
      <c r="S43">
        <v>-7.8475517999999997</v>
      </c>
      <c r="T43">
        <v>-4.6363377999999997</v>
      </c>
      <c r="W43" s="20"/>
      <c r="X43">
        <v>44514470000</v>
      </c>
      <c r="Y43">
        <v>-7.2321156999999996</v>
      </c>
      <c r="Z43">
        <v>-10.056393</v>
      </c>
      <c r="AC43" s="20"/>
      <c r="AD43" s="6">
        <f t="shared" si="3"/>
        <v>15.759</v>
      </c>
      <c r="AE43" s="6">
        <f t="shared" si="4"/>
        <v>-6.5399694000000004</v>
      </c>
      <c r="AF43" s="6">
        <f t="shared" si="5"/>
        <v>-7.5025706000000003</v>
      </c>
      <c r="AG43" s="20"/>
    </row>
    <row r="44" spans="2:33" x14ac:dyDescent="0.25">
      <c r="B44">
        <v>15159000000</v>
      </c>
      <c r="C44">
        <v>-6.6262173999999998</v>
      </c>
      <c r="D44">
        <v>-5.7632555999999999</v>
      </c>
      <c r="G44" s="20"/>
      <c r="H44">
        <v>44649925000</v>
      </c>
      <c r="I44">
        <v>-6.2195029000000002</v>
      </c>
      <c r="J44">
        <v>-10.118423999999999</v>
      </c>
      <c r="M44" s="20"/>
      <c r="N44" s="6">
        <f t="shared" si="0"/>
        <v>15.909000000000001</v>
      </c>
      <c r="O44" s="6">
        <f t="shared" si="1"/>
        <v>-5.7907772</v>
      </c>
      <c r="P44" s="6">
        <f t="shared" si="2"/>
        <v>-7.9493612999999996</v>
      </c>
      <c r="R44">
        <v>15159000000</v>
      </c>
      <c r="S44">
        <v>-7.5413880000000004</v>
      </c>
      <c r="T44">
        <v>-5.0571127000000002</v>
      </c>
      <c r="W44" s="20"/>
      <c r="X44">
        <v>44649925000</v>
      </c>
      <c r="Y44">
        <v>-7.2721868000000001</v>
      </c>
      <c r="Z44">
        <v>-9.7945890000000002</v>
      </c>
      <c r="AC44" s="20"/>
      <c r="AD44" s="6">
        <f t="shared" si="3"/>
        <v>15.909000000000001</v>
      </c>
      <c r="AE44" s="6">
        <f t="shared" si="4"/>
        <v>-6.3205074999999997</v>
      </c>
      <c r="AF44" s="6">
        <f t="shared" si="5"/>
        <v>-8.4171151999999996</v>
      </c>
      <c r="AG44" s="20"/>
    </row>
    <row r="45" spans="2:33" x14ac:dyDescent="0.25">
      <c r="B45">
        <v>15309000000</v>
      </c>
      <c r="C45">
        <v>-6.4322948000000002</v>
      </c>
      <c r="D45">
        <v>-6.1267838000000001</v>
      </c>
      <c r="G45" s="20"/>
      <c r="H45">
        <v>44785380000</v>
      </c>
      <c r="I45">
        <v>-6.2267671</v>
      </c>
      <c r="J45">
        <v>-10.010116</v>
      </c>
      <c r="M45" s="20"/>
      <c r="N45" s="6">
        <f t="shared" si="0"/>
        <v>16.059000000000001</v>
      </c>
      <c r="O45" s="6">
        <f t="shared" si="1"/>
        <v>-5.6577706000000001</v>
      </c>
      <c r="P45" s="6">
        <f t="shared" si="2"/>
        <v>-8.5746535999999995</v>
      </c>
      <c r="R45">
        <v>15309000000</v>
      </c>
      <c r="S45">
        <v>-7.2541757000000002</v>
      </c>
      <c r="T45">
        <v>-5.5239573000000002</v>
      </c>
      <c r="W45" s="20"/>
      <c r="X45">
        <v>44785380000</v>
      </c>
      <c r="Y45">
        <v>-7.2944678999999999</v>
      </c>
      <c r="Z45">
        <v>-9.5412883999999991</v>
      </c>
      <c r="AC45" s="20"/>
      <c r="AD45" s="6">
        <f t="shared" si="3"/>
        <v>16.059000000000001</v>
      </c>
      <c r="AE45" s="6">
        <f t="shared" si="4"/>
        <v>-6.1191654</v>
      </c>
      <c r="AF45" s="6">
        <f t="shared" si="5"/>
        <v>-9.4648255999999993</v>
      </c>
      <c r="AG45" s="20"/>
    </row>
    <row r="46" spans="2:33" x14ac:dyDescent="0.25">
      <c r="B46">
        <v>15459000000</v>
      </c>
      <c r="C46">
        <v>-6.2572793999999998</v>
      </c>
      <c r="D46">
        <v>-6.5160117</v>
      </c>
      <c r="G46" s="20"/>
      <c r="H46">
        <v>44920835000</v>
      </c>
      <c r="I46">
        <v>-6.2532835000000002</v>
      </c>
      <c r="J46">
        <v>-9.9167900000000007</v>
      </c>
      <c r="M46" s="20"/>
      <c r="N46" s="6">
        <f t="shared" si="0"/>
        <v>16.209</v>
      </c>
      <c r="O46" s="6">
        <f t="shared" si="1"/>
        <v>-5.5375661999999997</v>
      </c>
      <c r="P46" s="6">
        <f t="shared" si="2"/>
        <v>-9.2721987000000006</v>
      </c>
      <c r="R46">
        <v>15459000000</v>
      </c>
      <c r="S46">
        <v>-6.9842854000000001</v>
      </c>
      <c r="T46">
        <v>-6.0632057000000001</v>
      </c>
      <c r="W46" s="20"/>
      <c r="X46">
        <v>44920835000</v>
      </c>
      <c r="Y46">
        <v>-7.3193134999999998</v>
      </c>
      <c r="Z46">
        <v>-9.3289288999999993</v>
      </c>
      <c r="AC46" s="20"/>
      <c r="AD46" s="6">
        <f t="shared" si="3"/>
        <v>16.209</v>
      </c>
      <c r="AE46" s="6">
        <f t="shared" si="4"/>
        <v>-5.9092254999999998</v>
      </c>
      <c r="AF46" s="6">
        <f t="shared" si="5"/>
        <v>-10.661675000000001</v>
      </c>
      <c r="AG46" s="20"/>
    </row>
    <row r="47" spans="2:33" x14ac:dyDescent="0.25">
      <c r="B47">
        <v>15609000000</v>
      </c>
      <c r="C47">
        <v>-6.0940355999999998</v>
      </c>
      <c r="D47">
        <v>-6.9450497999999996</v>
      </c>
      <c r="G47" s="20"/>
      <c r="H47">
        <v>45056290000</v>
      </c>
      <c r="I47">
        <v>-6.2889605</v>
      </c>
      <c r="J47">
        <v>-9.8450298000000007</v>
      </c>
      <c r="M47" s="20"/>
      <c r="N47" s="6">
        <f t="shared" si="0"/>
        <v>16.359000000000002</v>
      </c>
      <c r="O47" s="6">
        <f t="shared" si="1"/>
        <v>-5.4166736999999996</v>
      </c>
      <c r="P47" s="6">
        <f t="shared" si="2"/>
        <v>-10.023895</v>
      </c>
      <c r="R47">
        <v>15609000000</v>
      </c>
      <c r="S47">
        <v>-6.7458838999999999</v>
      </c>
      <c r="T47">
        <v>-6.7154074000000001</v>
      </c>
      <c r="W47" s="20"/>
      <c r="X47">
        <v>45056290000</v>
      </c>
      <c r="Y47">
        <v>-7.3613495999999996</v>
      </c>
      <c r="Z47">
        <v>-9.1263255999999995</v>
      </c>
      <c r="AC47" s="20"/>
      <c r="AD47" s="6">
        <f t="shared" si="3"/>
        <v>16.359000000000002</v>
      </c>
      <c r="AE47" s="6">
        <f t="shared" si="4"/>
        <v>-5.7218976000000001</v>
      </c>
      <c r="AF47" s="6">
        <f t="shared" si="5"/>
        <v>-12.034470000000001</v>
      </c>
      <c r="AG47" s="20"/>
    </row>
    <row r="48" spans="2:33" x14ac:dyDescent="0.25">
      <c r="B48">
        <v>15759000000</v>
      </c>
      <c r="C48">
        <v>-5.9427260999999998</v>
      </c>
      <c r="D48">
        <v>-7.4141973999999999</v>
      </c>
      <c r="G48" s="20"/>
      <c r="H48">
        <v>45191745000</v>
      </c>
      <c r="I48">
        <v>-6.3160318999999996</v>
      </c>
      <c r="J48">
        <v>-9.7673463999999992</v>
      </c>
      <c r="M48" s="20"/>
      <c r="N48" s="6">
        <f t="shared" si="0"/>
        <v>16.509</v>
      </c>
      <c r="O48" s="6">
        <f t="shared" si="1"/>
        <v>-5.3050847000000001</v>
      </c>
      <c r="P48" s="6">
        <f t="shared" si="2"/>
        <v>-10.86384</v>
      </c>
      <c r="R48">
        <v>15759000000</v>
      </c>
      <c r="S48">
        <v>-6.5399694000000004</v>
      </c>
      <c r="T48">
        <v>-7.5025706000000003</v>
      </c>
      <c r="W48" s="20"/>
      <c r="X48">
        <v>45191745000</v>
      </c>
      <c r="Y48">
        <v>-7.4047561000000002</v>
      </c>
      <c r="Z48">
        <v>-8.9454574999999998</v>
      </c>
      <c r="AC48" s="20"/>
      <c r="AD48" s="6">
        <f t="shared" si="3"/>
        <v>16.509</v>
      </c>
      <c r="AE48" s="6">
        <f t="shared" si="4"/>
        <v>-5.5329069999999998</v>
      </c>
      <c r="AF48" s="6">
        <f t="shared" si="5"/>
        <v>-13.629550999999999</v>
      </c>
      <c r="AG48" s="20"/>
    </row>
    <row r="49" spans="2:33" x14ac:dyDescent="0.25">
      <c r="B49">
        <v>15909000000</v>
      </c>
      <c r="C49">
        <v>-5.7907772</v>
      </c>
      <c r="D49">
        <v>-7.9493612999999996</v>
      </c>
      <c r="G49" s="20"/>
      <c r="H49">
        <v>45327200000</v>
      </c>
      <c r="I49">
        <v>-6.3482570999999997</v>
      </c>
      <c r="J49">
        <v>-9.6751193999999998</v>
      </c>
      <c r="M49" s="20"/>
      <c r="N49" s="6">
        <f t="shared" si="0"/>
        <v>16.658999999999999</v>
      </c>
      <c r="O49" s="6">
        <f t="shared" si="1"/>
        <v>-5.2040991999999999</v>
      </c>
      <c r="P49" s="6">
        <f t="shared" si="2"/>
        <v>-11.834682000000001</v>
      </c>
      <c r="R49">
        <v>15909000000</v>
      </c>
      <c r="S49">
        <v>-6.3205074999999997</v>
      </c>
      <c r="T49">
        <v>-8.4171151999999996</v>
      </c>
      <c r="W49" s="20"/>
      <c r="X49">
        <v>45327200000</v>
      </c>
      <c r="Y49">
        <v>-7.4446668999999996</v>
      </c>
      <c r="Z49">
        <v>-8.7863845999999999</v>
      </c>
      <c r="AC49" s="20"/>
      <c r="AD49" s="6">
        <f t="shared" si="3"/>
        <v>16.658999999999999</v>
      </c>
      <c r="AE49" s="6">
        <f t="shared" si="4"/>
        <v>-5.3953695000000002</v>
      </c>
      <c r="AF49" s="6">
        <f t="shared" si="5"/>
        <v>-15.380174</v>
      </c>
      <c r="AG49" s="20"/>
    </row>
    <row r="50" spans="2:33" x14ac:dyDescent="0.25">
      <c r="B50">
        <v>16059000000</v>
      </c>
      <c r="C50">
        <v>-5.6577706000000001</v>
      </c>
      <c r="D50">
        <v>-8.5746535999999995</v>
      </c>
      <c r="G50" s="20"/>
      <c r="H50">
        <v>45462655000</v>
      </c>
      <c r="I50">
        <v>-6.3923860000000001</v>
      </c>
      <c r="J50">
        <v>-9.5891856999999998</v>
      </c>
      <c r="M50" s="20"/>
      <c r="N50" s="6">
        <f t="shared" si="0"/>
        <v>16.809000000000001</v>
      </c>
      <c r="O50" s="6">
        <f t="shared" si="1"/>
        <v>-5.1357622000000003</v>
      </c>
      <c r="P50" s="6">
        <f t="shared" si="2"/>
        <v>-12.959409000000001</v>
      </c>
      <c r="R50">
        <v>16059000000</v>
      </c>
      <c r="S50">
        <v>-6.1191654</v>
      </c>
      <c r="T50">
        <v>-9.4648255999999993</v>
      </c>
      <c r="W50" s="20"/>
      <c r="X50">
        <v>45462655000</v>
      </c>
      <c r="Y50">
        <v>-7.4891991999999998</v>
      </c>
      <c r="Z50">
        <v>-8.6401005000000008</v>
      </c>
      <c r="AC50" s="20"/>
      <c r="AD50" s="6">
        <f t="shared" si="3"/>
        <v>16.809000000000001</v>
      </c>
      <c r="AE50" s="6">
        <f t="shared" si="4"/>
        <v>-5.2936306000000002</v>
      </c>
      <c r="AF50" s="6">
        <f t="shared" si="5"/>
        <v>-17.028289999999998</v>
      </c>
      <c r="AG50" s="20"/>
    </row>
    <row r="51" spans="2:33" x14ac:dyDescent="0.25">
      <c r="B51">
        <v>16209000000</v>
      </c>
      <c r="C51">
        <v>-5.5375661999999997</v>
      </c>
      <c r="D51">
        <v>-9.2721987000000006</v>
      </c>
      <c r="G51" s="20"/>
      <c r="H51">
        <v>45598110000</v>
      </c>
      <c r="I51">
        <v>-6.4265261000000002</v>
      </c>
      <c r="J51">
        <v>-9.4928465000000006</v>
      </c>
      <c r="M51" s="20"/>
      <c r="N51" s="6">
        <f t="shared" si="0"/>
        <v>16.959</v>
      </c>
      <c r="O51" s="6">
        <f t="shared" si="1"/>
        <v>-5.0694809000000003</v>
      </c>
      <c r="P51" s="6">
        <f t="shared" si="2"/>
        <v>-14.272532999999999</v>
      </c>
      <c r="R51">
        <v>16209000000</v>
      </c>
      <c r="S51">
        <v>-5.9092254999999998</v>
      </c>
      <c r="T51">
        <v>-10.661675000000001</v>
      </c>
      <c r="W51" s="20"/>
      <c r="X51">
        <v>45598110000</v>
      </c>
      <c r="Y51">
        <v>-7.5426092000000002</v>
      </c>
      <c r="Z51">
        <v>-8.5071601999999995</v>
      </c>
      <c r="AC51" s="20"/>
      <c r="AD51" s="6">
        <f t="shared" si="3"/>
        <v>16.959</v>
      </c>
      <c r="AE51" s="6">
        <f t="shared" si="4"/>
        <v>-5.2121601000000002</v>
      </c>
      <c r="AF51" s="6">
        <f t="shared" si="5"/>
        <v>-18.350249999999999</v>
      </c>
      <c r="AG51" s="20"/>
    </row>
    <row r="52" spans="2:33" x14ac:dyDescent="0.25">
      <c r="B52">
        <v>16359000000</v>
      </c>
      <c r="C52">
        <v>-5.4166736999999996</v>
      </c>
      <c r="D52">
        <v>-10.023895</v>
      </c>
      <c r="G52" s="20"/>
      <c r="H52">
        <v>45733565000</v>
      </c>
      <c r="I52">
        <v>-6.4422483000000001</v>
      </c>
      <c r="J52">
        <v>-9.3855857999999994</v>
      </c>
      <c r="M52" s="20"/>
      <c r="N52" s="6">
        <f t="shared" si="0"/>
        <v>17.109000000000002</v>
      </c>
      <c r="O52" s="6">
        <f t="shared" si="1"/>
        <v>-5.0143285000000004</v>
      </c>
      <c r="P52" s="6">
        <f t="shared" si="2"/>
        <v>-15.819369999999999</v>
      </c>
      <c r="R52">
        <v>16359000000</v>
      </c>
      <c r="S52">
        <v>-5.7218976000000001</v>
      </c>
      <c r="T52">
        <v>-12.034470000000001</v>
      </c>
      <c r="W52" s="20"/>
      <c r="X52">
        <v>45733565000</v>
      </c>
      <c r="Y52">
        <v>-7.5823555000000002</v>
      </c>
      <c r="Z52">
        <v>-8.3795757000000002</v>
      </c>
      <c r="AC52" s="20"/>
      <c r="AD52" s="6">
        <f t="shared" si="3"/>
        <v>17.109000000000002</v>
      </c>
      <c r="AE52" s="6">
        <f t="shared" si="4"/>
        <v>-5.1587557999999998</v>
      </c>
      <c r="AF52" s="6">
        <f t="shared" si="5"/>
        <v>-19.270658000000001</v>
      </c>
      <c r="AG52" s="20"/>
    </row>
    <row r="53" spans="2:33" x14ac:dyDescent="0.25">
      <c r="B53">
        <v>16509000000</v>
      </c>
      <c r="C53">
        <v>-5.3050847000000001</v>
      </c>
      <c r="D53">
        <v>-10.86384</v>
      </c>
      <c r="G53" s="20"/>
      <c r="H53">
        <v>45869020000</v>
      </c>
      <c r="I53">
        <v>-6.4725112999999999</v>
      </c>
      <c r="J53">
        <v>-9.2493762999999998</v>
      </c>
      <c r="M53" s="20"/>
      <c r="N53" s="6">
        <f t="shared" si="0"/>
        <v>17.259</v>
      </c>
      <c r="O53" s="6">
        <f t="shared" si="1"/>
        <v>-4.9591937000000001</v>
      </c>
      <c r="P53" s="6">
        <f t="shared" si="2"/>
        <v>-17.648022000000001</v>
      </c>
      <c r="R53">
        <v>16509000000</v>
      </c>
      <c r="S53">
        <v>-5.5329069999999998</v>
      </c>
      <c r="T53">
        <v>-13.629550999999999</v>
      </c>
      <c r="W53" s="20"/>
      <c r="X53">
        <v>45869020000</v>
      </c>
      <c r="Y53">
        <v>-7.6172104000000003</v>
      </c>
      <c r="Z53">
        <v>-8.2519597999999998</v>
      </c>
      <c r="AC53" s="20"/>
      <c r="AD53" s="6">
        <f t="shared" si="3"/>
        <v>17.259</v>
      </c>
      <c r="AE53" s="6">
        <f t="shared" si="4"/>
        <v>-5.1208773000000001</v>
      </c>
      <c r="AF53" s="6">
        <f t="shared" si="5"/>
        <v>-19.782658000000001</v>
      </c>
      <c r="AG53" s="20"/>
    </row>
    <row r="54" spans="2:33" x14ac:dyDescent="0.25">
      <c r="B54">
        <v>16659000000</v>
      </c>
      <c r="C54">
        <v>-5.2040991999999999</v>
      </c>
      <c r="D54">
        <v>-11.834682000000001</v>
      </c>
      <c r="G54" s="20"/>
      <c r="H54">
        <v>46004475000</v>
      </c>
      <c r="I54">
        <v>-6.5008526</v>
      </c>
      <c r="J54">
        <v>-9.1088895999999995</v>
      </c>
      <c r="M54" s="20"/>
      <c r="N54" s="6">
        <f t="shared" si="0"/>
        <v>17.408999999999999</v>
      </c>
      <c r="O54" s="6">
        <f t="shared" si="1"/>
        <v>-4.9106116000000002</v>
      </c>
      <c r="P54" s="6">
        <f t="shared" si="2"/>
        <v>-19.456416999999998</v>
      </c>
      <c r="R54">
        <v>16659000000</v>
      </c>
      <c r="S54">
        <v>-5.3953695000000002</v>
      </c>
      <c r="T54">
        <v>-15.380174</v>
      </c>
      <c r="W54" s="20"/>
      <c r="X54">
        <v>46004475000</v>
      </c>
      <c r="Y54">
        <v>-7.6582599</v>
      </c>
      <c r="Z54">
        <v>-8.1430787999999996</v>
      </c>
      <c r="AC54" s="20"/>
      <c r="AD54" s="6">
        <f t="shared" si="3"/>
        <v>17.408999999999999</v>
      </c>
      <c r="AE54" s="6">
        <f t="shared" si="4"/>
        <v>-5.1006993999999999</v>
      </c>
      <c r="AF54" s="6">
        <f t="shared" si="5"/>
        <v>-19.931383</v>
      </c>
      <c r="AG54" s="20"/>
    </row>
    <row r="55" spans="2:33" x14ac:dyDescent="0.25">
      <c r="B55">
        <v>16809000000</v>
      </c>
      <c r="C55">
        <v>-5.1357622000000003</v>
      </c>
      <c r="D55">
        <v>-12.959409000000001</v>
      </c>
      <c r="H55">
        <v>46139930000</v>
      </c>
      <c r="I55">
        <v>-6.5084838999999999</v>
      </c>
      <c r="J55">
        <v>-8.9548187000000006</v>
      </c>
      <c r="N55" s="6">
        <f t="shared" si="0"/>
        <v>17.559000000000001</v>
      </c>
      <c r="O55" s="6">
        <f t="shared" si="1"/>
        <v>-4.8710522999999997</v>
      </c>
      <c r="P55" s="6">
        <f t="shared" si="2"/>
        <v>-20.894946999999998</v>
      </c>
      <c r="R55">
        <v>16809000000</v>
      </c>
      <c r="S55">
        <v>-5.2936306000000002</v>
      </c>
      <c r="T55">
        <v>-17.028289999999998</v>
      </c>
      <c r="X55">
        <v>46139930000</v>
      </c>
      <c r="Y55">
        <v>-7.7018317999999999</v>
      </c>
      <c r="Z55">
        <v>-8.0347939000000004</v>
      </c>
      <c r="AD55" s="6">
        <f t="shared" si="3"/>
        <v>17.559000000000001</v>
      </c>
      <c r="AE55" s="6">
        <f t="shared" si="4"/>
        <v>-5.1067419000000003</v>
      </c>
      <c r="AF55" s="6">
        <f t="shared" si="5"/>
        <v>-19.763731</v>
      </c>
    </row>
    <row r="56" spans="2:33" x14ac:dyDescent="0.25">
      <c r="B56">
        <v>16959000000</v>
      </c>
      <c r="C56">
        <v>-5.0694809000000003</v>
      </c>
      <c r="D56">
        <v>-14.272532999999999</v>
      </c>
      <c r="H56">
        <v>46275385000</v>
      </c>
      <c r="I56">
        <v>-6.5136805000000004</v>
      </c>
      <c r="J56">
        <v>-8.7811155000000003</v>
      </c>
      <c r="N56" s="6">
        <f t="shared" si="0"/>
        <v>17.709</v>
      </c>
      <c r="O56" s="6">
        <f t="shared" si="1"/>
        <v>-4.8220520000000002</v>
      </c>
      <c r="P56" s="6">
        <f t="shared" si="2"/>
        <v>-21.905096</v>
      </c>
      <c r="R56">
        <v>16959000000</v>
      </c>
      <c r="S56">
        <v>-5.2121601000000002</v>
      </c>
      <c r="T56">
        <v>-18.350249999999999</v>
      </c>
      <c r="X56">
        <v>46275385000</v>
      </c>
      <c r="Y56">
        <v>-7.7299962000000004</v>
      </c>
      <c r="Z56">
        <v>-7.9269137000000001</v>
      </c>
      <c r="AD56" s="6">
        <f t="shared" si="3"/>
        <v>17.709</v>
      </c>
      <c r="AE56" s="6">
        <f t="shared" si="4"/>
        <v>-5.1341447999999996</v>
      </c>
      <c r="AF56" s="6">
        <f t="shared" si="5"/>
        <v>-19.245892999999999</v>
      </c>
    </row>
    <row r="57" spans="2:33" x14ac:dyDescent="0.25">
      <c r="B57">
        <v>17109000000</v>
      </c>
      <c r="C57">
        <v>-5.0143285000000004</v>
      </c>
      <c r="D57">
        <v>-15.819369999999999</v>
      </c>
      <c r="H57">
        <v>46410840000</v>
      </c>
      <c r="I57">
        <v>-6.5351219</v>
      </c>
      <c r="J57">
        <v>-8.5997658000000001</v>
      </c>
      <c r="N57" s="6">
        <f t="shared" si="0"/>
        <v>17.859000000000002</v>
      </c>
      <c r="O57" s="6">
        <f t="shared" si="1"/>
        <v>-4.7972640999999996</v>
      </c>
      <c r="P57" s="6">
        <f t="shared" si="2"/>
        <v>-22.519134999999999</v>
      </c>
      <c r="R57">
        <v>17109000000</v>
      </c>
      <c r="S57">
        <v>-5.1587557999999998</v>
      </c>
      <c r="T57">
        <v>-19.270658000000001</v>
      </c>
      <c r="X57">
        <v>46410840000</v>
      </c>
      <c r="Y57">
        <v>-7.7526469000000002</v>
      </c>
      <c r="Z57">
        <v>-7.8230462000000003</v>
      </c>
      <c r="AD57" s="6">
        <f t="shared" si="3"/>
        <v>17.859000000000002</v>
      </c>
      <c r="AE57" s="6">
        <f t="shared" si="4"/>
        <v>-5.1536268999999999</v>
      </c>
      <c r="AF57" s="6">
        <f t="shared" si="5"/>
        <v>-18.344138999999998</v>
      </c>
    </row>
    <row r="58" spans="2:33" x14ac:dyDescent="0.25">
      <c r="B58">
        <v>17259000000</v>
      </c>
      <c r="C58">
        <v>-4.9591937000000001</v>
      </c>
      <c r="D58">
        <v>-17.648022000000001</v>
      </c>
      <c r="H58">
        <v>46546295000</v>
      </c>
      <c r="I58">
        <v>-6.5546594000000002</v>
      </c>
      <c r="J58">
        <v>-8.4080399999999997</v>
      </c>
      <c r="N58" s="6">
        <f t="shared" si="0"/>
        <v>18.009</v>
      </c>
      <c r="O58" s="6">
        <f t="shared" si="1"/>
        <v>-4.7774301000000001</v>
      </c>
      <c r="P58" s="6">
        <f t="shared" si="2"/>
        <v>-22.752800000000001</v>
      </c>
      <c r="R58">
        <v>17259000000</v>
      </c>
      <c r="S58">
        <v>-5.1208773000000001</v>
      </c>
      <c r="T58">
        <v>-19.782658000000001</v>
      </c>
      <c r="X58">
        <v>46546295000</v>
      </c>
      <c r="Y58">
        <v>-7.7918462999999996</v>
      </c>
      <c r="Z58">
        <v>-7.7082610000000003</v>
      </c>
      <c r="AD58" s="6">
        <f t="shared" si="3"/>
        <v>18.009</v>
      </c>
      <c r="AE58" s="6">
        <f t="shared" si="4"/>
        <v>-5.1778722000000004</v>
      </c>
      <c r="AF58" s="6">
        <f t="shared" si="5"/>
        <v>-17.140072</v>
      </c>
    </row>
    <row r="59" spans="2:33" x14ac:dyDescent="0.25">
      <c r="B59">
        <v>17409000000</v>
      </c>
      <c r="C59">
        <v>-4.9106116000000002</v>
      </c>
      <c r="D59">
        <v>-19.456416999999998</v>
      </c>
      <c r="H59">
        <v>46681750000</v>
      </c>
      <c r="I59">
        <v>-6.5659394000000004</v>
      </c>
      <c r="J59">
        <v>-8.2051944999999993</v>
      </c>
      <c r="N59" s="6">
        <f t="shared" si="0"/>
        <v>18.158999999999999</v>
      </c>
      <c r="O59" s="6">
        <f t="shared" si="1"/>
        <v>-4.7729378000000002</v>
      </c>
      <c r="P59" s="6">
        <f t="shared" si="2"/>
        <v>-22.591477999999999</v>
      </c>
      <c r="R59">
        <v>17409000000</v>
      </c>
      <c r="S59">
        <v>-5.1006993999999999</v>
      </c>
      <c r="T59">
        <v>-19.931383</v>
      </c>
      <c r="X59">
        <v>46681750000</v>
      </c>
      <c r="Y59">
        <v>-7.8151311999999997</v>
      </c>
      <c r="Z59">
        <v>-7.5897683999999996</v>
      </c>
      <c r="AD59" s="6">
        <f t="shared" si="3"/>
        <v>18.158999999999999</v>
      </c>
      <c r="AE59" s="6">
        <f t="shared" si="4"/>
        <v>-5.2197065</v>
      </c>
      <c r="AF59" s="6">
        <f t="shared" si="5"/>
        <v>-15.87815</v>
      </c>
    </row>
    <row r="60" spans="2:33" x14ac:dyDescent="0.25">
      <c r="B60">
        <v>17559000000</v>
      </c>
      <c r="C60">
        <v>-4.8710522999999997</v>
      </c>
      <c r="D60">
        <v>-20.894946999999998</v>
      </c>
      <c r="H60">
        <v>46817205000</v>
      </c>
      <c r="I60">
        <v>-6.5968280000000004</v>
      </c>
      <c r="J60">
        <v>-8.0035992</v>
      </c>
      <c r="N60" s="6">
        <f t="shared" si="0"/>
        <v>18.309000000000001</v>
      </c>
      <c r="O60" s="6">
        <f t="shared" si="1"/>
        <v>-4.7701840000000004</v>
      </c>
      <c r="P60" s="6">
        <f t="shared" si="2"/>
        <v>-22.030114999999999</v>
      </c>
      <c r="R60">
        <v>17559000000</v>
      </c>
      <c r="S60">
        <v>-5.1067419000000003</v>
      </c>
      <c r="T60">
        <v>-19.763731</v>
      </c>
      <c r="X60">
        <v>46817205000</v>
      </c>
      <c r="Y60">
        <v>-7.8476429000000003</v>
      </c>
      <c r="Z60">
        <v>-7.4630232000000003</v>
      </c>
      <c r="AD60" s="6">
        <f t="shared" si="3"/>
        <v>18.309000000000001</v>
      </c>
      <c r="AE60" s="6">
        <f t="shared" si="4"/>
        <v>-5.2435904000000004</v>
      </c>
      <c r="AF60" s="6">
        <f t="shared" si="5"/>
        <v>-14.754080999999999</v>
      </c>
    </row>
    <row r="61" spans="2:33" x14ac:dyDescent="0.25">
      <c r="B61">
        <v>17709000000</v>
      </c>
      <c r="C61">
        <v>-4.8220520000000002</v>
      </c>
      <c r="D61">
        <v>-21.905096</v>
      </c>
      <c r="H61">
        <v>46952660000</v>
      </c>
      <c r="I61">
        <v>-6.6458206000000004</v>
      </c>
      <c r="J61">
        <v>-7.8020110000000003</v>
      </c>
      <c r="N61" s="6">
        <f t="shared" si="0"/>
        <v>18.459</v>
      </c>
      <c r="O61" s="6">
        <f t="shared" si="1"/>
        <v>-4.7769431999999998</v>
      </c>
      <c r="P61" s="6">
        <f t="shared" si="2"/>
        <v>-21.049883000000001</v>
      </c>
      <c r="R61">
        <v>17709000000</v>
      </c>
      <c r="S61">
        <v>-5.1341447999999996</v>
      </c>
      <c r="T61">
        <v>-19.245892999999999</v>
      </c>
      <c r="X61">
        <v>46952660000</v>
      </c>
      <c r="Y61">
        <v>-7.8876090000000003</v>
      </c>
      <c r="Z61">
        <v>-7.3345903999999997</v>
      </c>
      <c r="AD61" s="6">
        <f t="shared" si="3"/>
        <v>18.459</v>
      </c>
      <c r="AE61" s="6">
        <f t="shared" si="4"/>
        <v>-5.2813524999999997</v>
      </c>
      <c r="AF61" s="6">
        <f t="shared" si="5"/>
        <v>-13.825540999999999</v>
      </c>
    </row>
    <row r="62" spans="2:33" x14ac:dyDescent="0.25">
      <c r="B62">
        <v>17859000000</v>
      </c>
      <c r="C62">
        <v>-4.7972640999999996</v>
      </c>
      <c r="D62">
        <v>-22.519134999999999</v>
      </c>
      <c r="H62">
        <v>47088115000</v>
      </c>
      <c r="I62">
        <v>-6.6876521000000002</v>
      </c>
      <c r="J62">
        <v>-7.6035256000000002</v>
      </c>
      <c r="N62" s="6">
        <f t="shared" si="0"/>
        <v>18.609000000000002</v>
      </c>
      <c r="O62" s="6">
        <f t="shared" si="1"/>
        <v>-4.7960830000000003</v>
      </c>
      <c r="P62" s="6">
        <f t="shared" si="2"/>
        <v>-19.582820999999999</v>
      </c>
      <c r="R62">
        <v>17859000000</v>
      </c>
      <c r="S62">
        <v>-5.1536268999999999</v>
      </c>
      <c r="T62">
        <v>-18.344138999999998</v>
      </c>
      <c r="X62">
        <v>47088115000</v>
      </c>
      <c r="Y62">
        <v>-7.9497923999999998</v>
      </c>
      <c r="Z62">
        <v>-7.1981596999999997</v>
      </c>
      <c r="AD62" s="6">
        <f t="shared" si="3"/>
        <v>18.609000000000002</v>
      </c>
      <c r="AE62" s="6">
        <f t="shared" si="4"/>
        <v>-5.3362837000000001</v>
      </c>
      <c r="AF62" s="6">
        <f t="shared" si="5"/>
        <v>-13.098520000000001</v>
      </c>
    </row>
    <row r="63" spans="2:33" x14ac:dyDescent="0.25">
      <c r="B63">
        <v>18009000000</v>
      </c>
      <c r="C63">
        <v>-4.7774301000000001</v>
      </c>
      <c r="D63">
        <v>-22.752800000000001</v>
      </c>
      <c r="H63">
        <v>47223570000</v>
      </c>
      <c r="I63">
        <v>-6.7346763999999997</v>
      </c>
      <c r="J63">
        <v>-7.4002051</v>
      </c>
      <c r="N63" s="6">
        <f t="shared" si="0"/>
        <v>18.759</v>
      </c>
      <c r="O63" s="6">
        <f t="shared" si="1"/>
        <v>-4.8169016999999998</v>
      </c>
      <c r="P63" s="6">
        <f t="shared" si="2"/>
        <v>-17.932886</v>
      </c>
      <c r="R63">
        <v>18009000000</v>
      </c>
      <c r="S63">
        <v>-5.1778722000000004</v>
      </c>
      <c r="T63">
        <v>-17.140072</v>
      </c>
      <c r="X63">
        <v>47223570000</v>
      </c>
      <c r="Y63">
        <v>-8.0001830999999992</v>
      </c>
      <c r="Z63">
        <v>-7.0496230000000004</v>
      </c>
      <c r="AD63" s="6">
        <f t="shared" si="3"/>
        <v>18.759</v>
      </c>
      <c r="AE63" s="6">
        <f t="shared" si="4"/>
        <v>-5.3989238999999998</v>
      </c>
      <c r="AF63" s="6">
        <f t="shared" si="5"/>
        <v>-12.526775000000001</v>
      </c>
    </row>
    <row r="64" spans="2:33" x14ac:dyDescent="0.25">
      <c r="B64">
        <v>18159000000</v>
      </c>
      <c r="C64">
        <v>-4.7729378000000002</v>
      </c>
      <c r="D64">
        <v>-22.591477999999999</v>
      </c>
      <c r="H64">
        <v>47359025000</v>
      </c>
      <c r="I64">
        <v>-6.8029351</v>
      </c>
      <c r="J64">
        <v>-7.2009892000000004</v>
      </c>
      <c r="N64" s="6">
        <f t="shared" si="0"/>
        <v>18.908999999999999</v>
      </c>
      <c r="O64" s="6">
        <f t="shared" si="1"/>
        <v>-4.8596263000000004</v>
      </c>
      <c r="P64" s="6">
        <f t="shared" si="2"/>
        <v>-16.480229999999999</v>
      </c>
      <c r="R64">
        <v>18159000000</v>
      </c>
      <c r="S64">
        <v>-5.2197065</v>
      </c>
      <c r="T64">
        <v>-15.87815</v>
      </c>
      <c r="X64">
        <v>47359025000</v>
      </c>
      <c r="Y64">
        <v>-8.0726069999999996</v>
      </c>
      <c r="Z64">
        <v>-6.8940286999999998</v>
      </c>
      <c r="AD64" s="6">
        <f t="shared" si="3"/>
        <v>18.908999999999999</v>
      </c>
      <c r="AE64" s="6">
        <f t="shared" si="4"/>
        <v>-5.4534038999999996</v>
      </c>
      <c r="AF64" s="6">
        <f t="shared" si="5"/>
        <v>-12.048081</v>
      </c>
    </row>
    <row r="65" spans="2:32" x14ac:dyDescent="0.25">
      <c r="B65">
        <v>18309000000</v>
      </c>
      <c r="C65">
        <v>-4.7701840000000004</v>
      </c>
      <c r="D65">
        <v>-22.030114999999999</v>
      </c>
      <c r="H65">
        <v>47494480000</v>
      </c>
      <c r="I65">
        <v>-6.8740171999999999</v>
      </c>
      <c r="J65">
        <v>-6.9979649000000004</v>
      </c>
      <c r="N65" s="6">
        <f t="shared" si="0"/>
        <v>19.059000000000001</v>
      </c>
      <c r="O65" s="6">
        <f t="shared" si="1"/>
        <v>-4.8917060000000001</v>
      </c>
      <c r="P65" s="6">
        <f t="shared" si="2"/>
        <v>-15.302854999999999</v>
      </c>
      <c r="R65">
        <v>18309000000</v>
      </c>
      <c r="S65">
        <v>-5.2435904000000004</v>
      </c>
      <c r="T65">
        <v>-14.754080999999999</v>
      </c>
      <c r="X65">
        <v>47494480000</v>
      </c>
      <c r="Y65">
        <v>-8.1498241</v>
      </c>
      <c r="Z65">
        <v>-6.7271828999999999</v>
      </c>
      <c r="AD65" s="6">
        <f t="shared" si="3"/>
        <v>19.059000000000001</v>
      </c>
      <c r="AE65" s="6">
        <f t="shared" si="4"/>
        <v>-5.5134802000000001</v>
      </c>
      <c r="AF65" s="6">
        <f t="shared" si="5"/>
        <v>-11.659651999999999</v>
      </c>
    </row>
    <row r="66" spans="2:32" x14ac:dyDescent="0.25">
      <c r="B66">
        <v>18459000000</v>
      </c>
      <c r="C66">
        <v>-4.7769431999999998</v>
      </c>
      <c r="D66">
        <v>-21.049883000000001</v>
      </c>
      <c r="H66">
        <v>47629935000</v>
      </c>
      <c r="I66">
        <v>-6.9386929999999998</v>
      </c>
      <c r="J66">
        <v>-6.8020949000000002</v>
      </c>
      <c r="N66" s="6">
        <f t="shared" si="0"/>
        <v>19.209</v>
      </c>
      <c r="O66" s="6">
        <f t="shared" si="1"/>
        <v>-4.9341587999999996</v>
      </c>
      <c r="P66" s="6">
        <f t="shared" si="2"/>
        <v>-14.358323</v>
      </c>
      <c r="R66">
        <v>18459000000</v>
      </c>
      <c r="S66">
        <v>-5.2813524999999997</v>
      </c>
      <c r="T66">
        <v>-13.825540999999999</v>
      </c>
      <c r="X66">
        <v>47629935000</v>
      </c>
      <c r="Y66">
        <v>-8.2389250000000001</v>
      </c>
      <c r="Z66">
        <v>-6.5689554000000001</v>
      </c>
      <c r="AD66" s="6">
        <f t="shared" si="3"/>
        <v>19.209</v>
      </c>
      <c r="AE66" s="6">
        <f t="shared" si="4"/>
        <v>-5.5766916000000002</v>
      </c>
      <c r="AF66" s="6">
        <f t="shared" si="5"/>
        <v>-11.365867</v>
      </c>
    </row>
    <row r="67" spans="2:32" x14ac:dyDescent="0.25">
      <c r="B67">
        <v>18609000000</v>
      </c>
      <c r="C67">
        <v>-4.7960830000000003</v>
      </c>
      <c r="D67">
        <v>-19.582820999999999</v>
      </c>
      <c r="H67">
        <v>47765390000</v>
      </c>
      <c r="I67">
        <v>-7.0175776000000001</v>
      </c>
      <c r="J67">
        <v>-6.6248889000000002</v>
      </c>
      <c r="N67" s="6">
        <f t="shared" si="0"/>
        <v>19.359000000000002</v>
      </c>
      <c r="O67" s="6">
        <f t="shared" si="1"/>
        <v>-4.9596095</v>
      </c>
      <c r="P67" s="6">
        <f t="shared" si="2"/>
        <v>-13.598115</v>
      </c>
      <c r="R67">
        <v>18609000000</v>
      </c>
      <c r="S67">
        <v>-5.3362837000000001</v>
      </c>
      <c r="T67">
        <v>-13.098520000000001</v>
      </c>
      <c r="X67">
        <v>47765390000</v>
      </c>
      <c r="Y67">
        <v>-8.3196811999999998</v>
      </c>
      <c r="Z67">
        <v>-6.4213037000000002</v>
      </c>
      <c r="AD67" s="6">
        <f t="shared" si="3"/>
        <v>19.359000000000002</v>
      </c>
      <c r="AE67" s="6">
        <f t="shared" si="4"/>
        <v>-5.6398206000000002</v>
      </c>
      <c r="AF67" s="6">
        <f t="shared" si="5"/>
        <v>-11.140926</v>
      </c>
    </row>
    <row r="68" spans="2:32" x14ac:dyDescent="0.25">
      <c r="B68">
        <v>18759000000</v>
      </c>
      <c r="C68">
        <v>-4.8169016999999998</v>
      </c>
      <c r="D68">
        <v>-17.932886</v>
      </c>
      <c r="H68">
        <v>47900845000</v>
      </c>
      <c r="I68">
        <v>-7.0989389000000003</v>
      </c>
      <c r="J68">
        <v>-6.4564962000000001</v>
      </c>
      <c r="N68" s="6">
        <f t="shared" ref="N68:N131" si="6">B73/1000000000</f>
        <v>19.509</v>
      </c>
      <c r="O68" s="6">
        <f t="shared" ref="O68:O131" si="7">C73</f>
        <v>-4.9926338000000001</v>
      </c>
      <c r="P68" s="6">
        <f t="shared" ref="P68:P131" si="8">D73</f>
        <v>-12.999748</v>
      </c>
      <c r="R68">
        <v>18759000000</v>
      </c>
      <c r="S68">
        <v>-5.3989238999999998</v>
      </c>
      <c r="T68">
        <v>-12.526775000000001</v>
      </c>
      <c r="X68">
        <v>47900845000</v>
      </c>
      <c r="Y68">
        <v>-8.4096183999999994</v>
      </c>
      <c r="Z68">
        <v>-6.2592106000000003</v>
      </c>
      <c r="AD68" s="6">
        <f t="shared" ref="AD68:AD131" si="9">R73/1000000000</f>
        <v>19.509</v>
      </c>
      <c r="AE68" s="6">
        <f t="shared" ref="AE68:AE131" si="10">S73</f>
        <v>-5.7161131000000003</v>
      </c>
      <c r="AF68" s="6">
        <f t="shared" ref="AF68:AF131" si="11">T73</f>
        <v>-10.976926000000001</v>
      </c>
    </row>
    <row r="69" spans="2:32" x14ac:dyDescent="0.25">
      <c r="B69">
        <v>18909000000</v>
      </c>
      <c r="C69">
        <v>-4.8596263000000004</v>
      </c>
      <c r="D69">
        <v>-16.480229999999999</v>
      </c>
      <c r="H69">
        <v>48036300000</v>
      </c>
      <c r="I69">
        <v>-7.1721944999999998</v>
      </c>
      <c r="J69">
        <v>-6.2875294999999998</v>
      </c>
      <c r="N69" s="6">
        <f t="shared" si="6"/>
        <v>19.658999999999999</v>
      </c>
      <c r="O69" s="6">
        <f t="shared" si="7"/>
        <v>-5.0135736</v>
      </c>
      <c r="P69" s="6">
        <f t="shared" si="8"/>
        <v>-12.51946</v>
      </c>
      <c r="R69">
        <v>18909000000</v>
      </c>
      <c r="S69">
        <v>-5.4534038999999996</v>
      </c>
      <c r="T69">
        <v>-12.048081</v>
      </c>
      <c r="X69">
        <v>48036300000</v>
      </c>
      <c r="Y69">
        <v>-8.4952992999999992</v>
      </c>
      <c r="Z69">
        <v>-6.1040882999999999</v>
      </c>
      <c r="AD69" s="6">
        <f t="shared" si="9"/>
        <v>19.658999999999999</v>
      </c>
      <c r="AE69" s="6">
        <f t="shared" si="10"/>
        <v>-5.7799772999999997</v>
      </c>
      <c r="AF69" s="6">
        <f t="shared" si="11"/>
        <v>-10.857964000000001</v>
      </c>
    </row>
    <row r="70" spans="2:32" x14ac:dyDescent="0.25">
      <c r="B70">
        <v>19059000000</v>
      </c>
      <c r="C70">
        <v>-4.8917060000000001</v>
      </c>
      <c r="D70">
        <v>-15.302854999999999</v>
      </c>
      <c r="H70">
        <v>48171755000</v>
      </c>
      <c r="I70">
        <v>-7.2494706999999998</v>
      </c>
      <c r="J70">
        <v>-6.1305008000000001</v>
      </c>
      <c r="N70" s="6">
        <f t="shared" si="6"/>
        <v>19.809000000000001</v>
      </c>
      <c r="O70" s="6">
        <f t="shared" si="7"/>
        <v>-5.0317407000000003</v>
      </c>
      <c r="P70" s="6">
        <f t="shared" si="8"/>
        <v>-12.130992000000001</v>
      </c>
      <c r="R70">
        <v>19059000000</v>
      </c>
      <c r="S70">
        <v>-5.5134802000000001</v>
      </c>
      <c r="T70">
        <v>-11.659651999999999</v>
      </c>
      <c r="X70">
        <v>48171755000</v>
      </c>
      <c r="Y70">
        <v>-8.5688572000000001</v>
      </c>
      <c r="Z70">
        <v>-5.9514794000000002</v>
      </c>
      <c r="AD70" s="6">
        <f t="shared" si="9"/>
        <v>19.809000000000001</v>
      </c>
      <c r="AE70" s="6">
        <f t="shared" si="10"/>
        <v>-5.8428668999999998</v>
      </c>
      <c r="AF70" s="6">
        <f t="shared" si="11"/>
        <v>-10.774677000000001</v>
      </c>
    </row>
    <row r="71" spans="2:32" x14ac:dyDescent="0.25">
      <c r="B71">
        <v>19209000000</v>
      </c>
      <c r="C71">
        <v>-4.9341587999999996</v>
      </c>
      <c r="D71">
        <v>-14.358323</v>
      </c>
      <c r="H71">
        <v>48307210000</v>
      </c>
      <c r="I71">
        <v>-7.3247070000000001</v>
      </c>
      <c r="J71">
        <v>-5.9791827</v>
      </c>
      <c r="N71" s="6">
        <f t="shared" si="6"/>
        <v>19.959</v>
      </c>
      <c r="O71" s="6">
        <f t="shared" si="7"/>
        <v>-5.0542312000000003</v>
      </c>
      <c r="P71" s="6">
        <f t="shared" si="8"/>
        <v>-11.82882</v>
      </c>
      <c r="R71">
        <v>19209000000</v>
      </c>
      <c r="S71">
        <v>-5.5766916000000002</v>
      </c>
      <c r="T71">
        <v>-11.365867</v>
      </c>
      <c r="X71">
        <v>48307210000</v>
      </c>
      <c r="Y71">
        <v>-8.6411200000000008</v>
      </c>
      <c r="Z71">
        <v>-5.7960577000000004</v>
      </c>
      <c r="AD71" s="6">
        <f t="shared" si="9"/>
        <v>19.959</v>
      </c>
      <c r="AE71" s="6">
        <f t="shared" si="10"/>
        <v>-5.8874535999999997</v>
      </c>
      <c r="AF71" s="6">
        <f t="shared" si="11"/>
        <v>-10.719001</v>
      </c>
    </row>
    <row r="72" spans="2:32" x14ac:dyDescent="0.25">
      <c r="B72">
        <v>19359000000</v>
      </c>
      <c r="C72">
        <v>-4.9596095</v>
      </c>
      <c r="D72">
        <v>-13.598115</v>
      </c>
      <c r="H72">
        <v>48442665000</v>
      </c>
      <c r="I72">
        <v>-7.3978108999999996</v>
      </c>
      <c r="J72">
        <v>-5.8417386999999996</v>
      </c>
      <c r="N72" s="6">
        <f t="shared" si="6"/>
        <v>20.109000000000002</v>
      </c>
      <c r="O72" s="6">
        <f t="shared" si="7"/>
        <v>-5.0736565999999996</v>
      </c>
      <c r="P72" s="6">
        <f t="shared" si="8"/>
        <v>-11.58226</v>
      </c>
      <c r="R72">
        <v>19359000000</v>
      </c>
      <c r="S72">
        <v>-5.6398206000000002</v>
      </c>
      <c r="T72">
        <v>-11.140926</v>
      </c>
      <c r="X72">
        <v>48442665000</v>
      </c>
      <c r="Y72">
        <v>-8.7210283000000004</v>
      </c>
      <c r="Z72">
        <v>-5.6461768000000001</v>
      </c>
      <c r="AD72" s="6">
        <f t="shared" si="9"/>
        <v>20.109000000000002</v>
      </c>
      <c r="AE72" s="6">
        <f t="shared" si="10"/>
        <v>-5.9195228000000002</v>
      </c>
      <c r="AF72" s="6">
        <f t="shared" si="11"/>
        <v>-10.681582000000001</v>
      </c>
    </row>
    <row r="73" spans="2:32" x14ac:dyDescent="0.25">
      <c r="B73">
        <v>19509000000</v>
      </c>
      <c r="C73">
        <v>-4.9926338000000001</v>
      </c>
      <c r="D73">
        <v>-12.999748</v>
      </c>
      <c r="H73">
        <v>48578120000</v>
      </c>
      <c r="I73">
        <v>-7.4570518000000003</v>
      </c>
      <c r="J73">
        <v>-5.7236447000000004</v>
      </c>
      <c r="N73" s="6">
        <f t="shared" si="6"/>
        <v>20.259</v>
      </c>
      <c r="O73" s="6">
        <f t="shared" si="7"/>
        <v>-5.1084085000000004</v>
      </c>
      <c r="P73" s="6">
        <f t="shared" si="8"/>
        <v>-11.387259</v>
      </c>
      <c r="R73">
        <v>19509000000</v>
      </c>
      <c r="S73">
        <v>-5.7161131000000003</v>
      </c>
      <c r="T73">
        <v>-10.976926000000001</v>
      </c>
      <c r="X73">
        <v>48578120000</v>
      </c>
      <c r="Y73">
        <v>-8.7974014</v>
      </c>
      <c r="Z73">
        <v>-5.503787</v>
      </c>
      <c r="AD73" s="6">
        <f t="shared" si="9"/>
        <v>20.259</v>
      </c>
      <c r="AE73" s="6">
        <f t="shared" si="10"/>
        <v>-5.9465823000000002</v>
      </c>
      <c r="AF73" s="6">
        <f t="shared" si="11"/>
        <v>-10.659724000000001</v>
      </c>
    </row>
    <row r="74" spans="2:32" x14ac:dyDescent="0.25">
      <c r="B74">
        <v>19659000000</v>
      </c>
      <c r="C74">
        <v>-5.0135736</v>
      </c>
      <c r="D74">
        <v>-12.51946</v>
      </c>
      <c r="H74">
        <v>48713575000</v>
      </c>
      <c r="I74">
        <v>-7.5147428999999999</v>
      </c>
      <c r="J74">
        <v>-5.6207327999999999</v>
      </c>
      <c r="N74" s="6">
        <f t="shared" si="6"/>
        <v>20.408999999999999</v>
      </c>
      <c r="O74" s="6">
        <f t="shared" si="7"/>
        <v>-5.1370969000000004</v>
      </c>
      <c r="P74" s="6">
        <f t="shared" si="8"/>
        <v>-11.233293</v>
      </c>
      <c r="R74">
        <v>19659000000</v>
      </c>
      <c r="S74">
        <v>-5.7799772999999997</v>
      </c>
      <c r="T74">
        <v>-10.857964000000001</v>
      </c>
      <c r="X74">
        <v>48713575000</v>
      </c>
      <c r="Y74">
        <v>-8.8701229000000001</v>
      </c>
      <c r="Z74">
        <v>-5.3751949999999997</v>
      </c>
      <c r="AD74" s="6">
        <f t="shared" si="9"/>
        <v>20.408999999999999</v>
      </c>
      <c r="AE74" s="6">
        <f t="shared" si="10"/>
        <v>-5.9596204999999998</v>
      </c>
      <c r="AF74" s="6">
        <f t="shared" si="11"/>
        <v>-10.651165000000001</v>
      </c>
    </row>
    <row r="75" spans="2:32" x14ac:dyDescent="0.25">
      <c r="B75">
        <v>19809000000</v>
      </c>
      <c r="C75">
        <v>-5.0317407000000003</v>
      </c>
      <c r="D75">
        <v>-12.130992000000001</v>
      </c>
      <c r="H75">
        <v>48849030000</v>
      </c>
      <c r="I75">
        <v>-7.5594935000000003</v>
      </c>
      <c r="J75">
        <v>-5.5205536000000004</v>
      </c>
      <c r="N75" s="6">
        <f t="shared" si="6"/>
        <v>20.559000000000001</v>
      </c>
      <c r="O75" s="6">
        <f t="shared" si="7"/>
        <v>-5.1705112</v>
      </c>
      <c r="P75" s="6">
        <f t="shared" si="8"/>
        <v>-11.115983999999999</v>
      </c>
      <c r="R75">
        <v>19809000000</v>
      </c>
      <c r="S75">
        <v>-5.8428668999999998</v>
      </c>
      <c r="T75">
        <v>-10.774677000000001</v>
      </c>
      <c r="X75">
        <v>48849030000</v>
      </c>
      <c r="Y75">
        <v>-8.9510860000000001</v>
      </c>
      <c r="Z75">
        <v>-5.2345623999999997</v>
      </c>
      <c r="AD75" s="6">
        <f t="shared" si="9"/>
        <v>20.559000000000001</v>
      </c>
      <c r="AE75" s="6">
        <f t="shared" si="10"/>
        <v>-5.9853730000000001</v>
      </c>
      <c r="AF75" s="6">
        <f t="shared" si="11"/>
        <v>-10.644254</v>
      </c>
    </row>
    <row r="76" spans="2:32" x14ac:dyDescent="0.25">
      <c r="B76">
        <v>19959000000</v>
      </c>
      <c r="C76">
        <v>-5.0542312000000003</v>
      </c>
      <c r="D76">
        <v>-11.82882</v>
      </c>
      <c r="H76">
        <v>48984485000</v>
      </c>
      <c r="I76">
        <v>-7.6019435</v>
      </c>
      <c r="J76">
        <v>-5.4277009999999999</v>
      </c>
      <c r="N76" s="6">
        <f t="shared" si="6"/>
        <v>20.709</v>
      </c>
      <c r="O76" s="6">
        <f t="shared" si="7"/>
        <v>-5.2070618</v>
      </c>
      <c r="P76" s="6">
        <f t="shared" si="8"/>
        <v>-11.033977999999999</v>
      </c>
      <c r="R76">
        <v>19959000000</v>
      </c>
      <c r="S76">
        <v>-5.8874535999999997</v>
      </c>
      <c r="T76">
        <v>-10.719001</v>
      </c>
      <c r="X76">
        <v>48984485000</v>
      </c>
      <c r="Y76">
        <v>-9.0334500999999996</v>
      </c>
      <c r="Z76">
        <v>-5.0986481000000001</v>
      </c>
      <c r="AD76" s="6">
        <f t="shared" si="9"/>
        <v>20.709</v>
      </c>
      <c r="AE76" s="6">
        <f t="shared" si="10"/>
        <v>-5.9958463000000002</v>
      </c>
      <c r="AF76" s="6">
        <f t="shared" si="11"/>
        <v>-10.630599999999999</v>
      </c>
    </row>
    <row r="77" spans="2:32" x14ac:dyDescent="0.25">
      <c r="B77">
        <v>20109000000</v>
      </c>
      <c r="C77">
        <v>-5.0736565999999996</v>
      </c>
      <c r="D77">
        <v>-11.58226</v>
      </c>
      <c r="H77">
        <v>49119940000</v>
      </c>
      <c r="I77">
        <v>-7.6264424000000002</v>
      </c>
      <c r="J77">
        <v>-5.3489199000000003</v>
      </c>
      <c r="N77" s="6">
        <f t="shared" si="6"/>
        <v>20.859000000000002</v>
      </c>
      <c r="O77" s="6">
        <f t="shared" si="7"/>
        <v>-5.2303990999999996</v>
      </c>
      <c r="P77" s="6">
        <f t="shared" si="8"/>
        <v>-10.977038</v>
      </c>
      <c r="R77">
        <v>20109000000</v>
      </c>
      <c r="S77">
        <v>-5.9195228000000002</v>
      </c>
      <c r="T77">
        <v>-10.681582000000001</v>
      </c>
      <c r="X77">
        <v>49119940000</v>
      </c>
      <c r="Y77">
        <v>-9.1048936999999999</v>
      </c>
      <c r="Z77">
        <v>-4.9734997999999999</v>
      </c>
      <c r="AD77" s="6">
        <f t="shared" si="9"/>
        <v>20.859000000000002</v>
      </c>
      <c r="AE77" s="6">
        <f t="shared" si="10"/>
        <v>-6.0334101000000002</v>
      </c>
      <c r="AF77" s="6">
        <f t="shared" si="11"/>
        <v>-10.614585</v>
      </c>
    </row>
    <row r="78" spans="2:32" x14ac:dyDescent="0.25">
      <c r="B78">
        <v>20259000000</v>
      </c>
      <c r="C78">
        <v>-5.1084085000000004</v>
      </c>
      <c r="D78">
        <v>-11.387259</v>
      </c>
      <c r="H78">
        <v>49255395000</v>
      </c>
      <c r="I78">
        <v>-7.6466541000000001</v>
      </c>
      <c r="J78">
        <v>-5.2809176000000004</v>
      </c>
      <c r="N78" s="6">
        <f t="shared" si="6"/>
        <v>21.009</v>
      </c>
      <c r="O78" s="6">
        <f t="shared" si="7"/>
        <v>-5.2712111000000004</v>
      </c>
      <c r="P78" s="6">
        <f t="shared" si="8"/>
        <v>-10.966094</v>
      </c>
      <c r="R78">
        <v>20259000000</v>
      </c>
      <c r="S78">
        <v>-5.9465823000000002</v>
      </c>
      <c r="T78">
        <v>-10.659724000000001</v>
      </c>
      <c r="X78">
        <v>49255395000</v>
      </c>
      <c r="Y78">
        <v>-9.1663198000000001</v>
      </c>
      <c r="Z78">
        <v>-4.8537068000000003</v>
      </c>
      <c r="AD78" s="6">
        <f t="shared" si="9"/>
        <v>21.009</v>
      </c>
      <c r="AE78" s="6">
        <f t="shared" si="10"/>
        <v>-6.0581063999999998</v>
      </c>
      <c r="AF78" s="6">
        <f t="shared" si="11"/>
        <v>-10.591958999999999</v>
      </c>
    </row>
    <row r="79" spans="2:32" x14ac:dyDescent="0.25">
      <c r="B79">
        <v>20409000000</v>
      </c>
      <c r="C79">
        <v>-5.1370969000000004</v>
      </c>
      <c r="D79">
        <v>-11.233293</v>
      </c>
      <c r="H79">
        <v>49390850000</v>
      </c>
      <c r="I79">
        <v>-7.6666670000000003</v>
      </c>
      <c r="J79">
        <v>-5.2326322000000003</v>
      </c>
      <c r="N79" s="6">
        <f t="shared" si="6"/>
        <v>21.158999999999999</v>
      </c>
      <c r="O79" s="6">
        <f t="shared" si="7"/>
        <v>-5.2934751999999996</v>
      </c>
      <c r="P79" s="6">
        <f t="shared" si="8"/>
        <v>-10.977399</v>
      </c>
      <c r="R79">
        <v>20409000000</v>
      </c>
      <c r="S79">
        <v>-5.9596204999999998</v>
      </c>
      <c r="T79">
        <v>-10.651165000000001</v>
      </c>
      <c r="X79">
        <v>49390850000</v>
      </c>
      <c r="Y79">
        <v>-9.2375945999999995</v>
      </c>
      <c r="Z79">
        <v>-4.7438598000000001</v>
      </c>
      <c r="AD79" s="6">
        <f t="shared" si="9"/>
        <v>21.158999999999999</v>
      </c>
      <c r="AE79" s="6">
        <f t="shared" si="10"/>
        <v>-6.0900167999999999</v>
      </c>
      <c r="AF79" s="6">
        <f t="shared" si="11"/>
        <v>-10.566127</v>
      </c>
    </row>
    <row r="80" spans="2:32" x14ac:dyDescent="0.25">
      <c r="B80">
        <v>20559000000</v>
      </c>
      <c r="C80">
        <v>-5.1705112</v>
      </c>
      <c r="D80">
        <v>-11.115983999999999</v>
      </c>
      <c r="H80">
        <v>49526305000</v>
      </c>
      <c r="I80">
        <v>-7.6745729000000003</v>
      </c>
      <c r="J80">
        <v>-5.2008141999999999</v>
      </c>
      <c r="N80" s="6">
        <f t="shared" si="6"/>
        <v>21.309000000000001</v>
      </c>
      <c r="O80" s="6">
        <f t="shared" si="7"/>
        <v>-5.3171119999999998</v>
      </c>
      <c r="P80" s="6">
        <f t="shared" si="8"/>
        <v>-11.024149</v>
      </c>
      <c r="R80">
        <v>20559000000</v>
      </c>
      <c r="S80">
        <v>-5.9853730000000001</v>
      </c>
      <c r="T80">
        <v>-10.644254</v>
      </c>
      <c r="X80">
        <v>49526305000</v>
      </c>
      <c r="Y80">
        <v>-9.3000021000000004</v>
      </c>
      <c r="Z80">
        <v>-4.6438284000000003</v>
      </c>
      <c r="AD80" s="6">
        <f t="shared" si="9"/>
        <v>21.309000000000001</v>
      </c>
      <c r="AE80" s="6">
        <f t="shared" si="10"/>
        <v>-6.1246796000000003</v>
      </c>
      <c r="AF80" s="6">
        <f t="shared" si="11"/>
        <v>-10.541615</v>
      </c>
    </row>
    <row r="81" spans="2:32" x14ac:dyDescent="0.25">
      <c r="B81">
        <v>20709000000</v>
      </c>
      <c r="C81">
        <v>-5.2070618</v>
      </c>
      <c r="D81">
        <v>-11.033977999999999</v>
      </c>
      <c r="H81">
        <v>49661760000</v>
      </c>
      <c r="I81">
        <v>-7.6758236999999996</v>
      </c>
      <c r="J81">
        <v>-5.1862845000000002</v>
      </c>
      <c r="N81" s="6">
        <f t="shared" si="6"/>
        <v>21.459</v>
      </c>
      <c r="O81" s="6">
        <f t="shared" si="7"/>
        <v>-5.3324322999999998</v>
      </c>
      <c r="P81" s="6">
        <f t="shared" si="8"/>
        <v>-11.098527000000001</v>
      </c>
      <c r="R81">
        <v>20709000000</v>
      </c>
      <c r="S81">
        <v>-5.9958463000000002</v>
      </c>
      <c r="T81">
        <v>-10.630599999999999</v>
      </c>
      <c r="X81">
        <v>49661760000</v>
      </c>
      <c r="Y81">
        <v>-9.3478373999999995</v>
      </c>
      <c r="Z81">
        <v>-4.5557474999999998</v>
      </c>
      <c r="AD81" s="6">
        <f t="shared" si="9"/>
        <v>21.459</v>
      </c>
      <c r="AE81" s="6">
        <f t="shared" si="10"/>
        <v>-6.1602154000000002</v>
      </c>
      <c r="AF81" s="6">
        <f t="shared" si="11"/>
        <v>-10.518606999999999</v>
      </c>
    </row>
    <row r="82" spans="2:32" x14ac:dyDescent="0.25">
      <c r="B82">
        <v>20859000000</v>
      </c>
      <c r="C82">
        <v>-5.2303990999999996</v>
      </c>
      <c r="D82">
        <v>-10.977038</v>
      </c>
      <c r="H82">
        <v>49797215000</v>
      </c>
      <c r="I82">
        <v>-7.6800674999999998</v>
      </c>
      <c r="J82">
        <v>-5.1784781999999998</v>
      </c>
      <c r="N82" s="6">
        <f t="shared" si="6"/>
        <v>21.609000000000002</v>
      </c>
      <c r="O82" s="6">
        <f t="shared" si="7"/>
        <v>-5.3429656000000003</v>
      </c>
      <c r="P82" s="6">
        <f t="shared" si="8"/>
        <v>-11.195364</v>
      </c>
      <c r="R82">
        <v>20859000000</v>
      </c>
      <c r="S82">
        <v>-6.0334101000000002</v>
      </c>
      <c r="T82">
        <v>-10.614585</v>
      </c>
      <c r="X82">
        <v>49797215000</v>
      </c>
      <c r="Y82">
        <v>-9.3898802000000003</v>
      </c>
      <c r="Z82">
        <v>-4.4640545999999999</v>
      </c>
      <c r="AD82" s="6">
        <f t="shared" si="9"/>
        <v>21.609000000000002</v>
      </c>
      <c r="AE82" s="6">
        <f t="shared" si="10"/>
        <v>-6.21136</v>
      </c>
      <c r="AF82" s="6">
        <f t="shared" si="11"/>
        <v>-10.502659</v>
      </c>
    </row>
    <row r="83" spans="2:32" x14ac:dyDescent="0.25">
      <c r="B83">
        <v>21009000000</v>
      </c>
      <c r="C83">
        <v>-5.2712111000000004</v>
      </c>
      <c r="D83">
        <v>-10.966094</v>
      </c>
      <c r="H83">
        <v>49932670000</v>
      </c>
      <c r="I83">
        <v>-7.6870035999999997</v>
      </c>
      <c r="J83">
        <v>-5.1774348999999997</v>
      </c>
      <c r="N83" s="6">
        <f t="shared" si="6"/>
        <v>21.759</v>
      </c>
      <c r="O83" s="6">
        <f t="shared" si="7"/>
        <v>-5.3538208000000003</v>
      </c>
      <c r="P83" s="6">
        <f t="shared" si="8"/>
        <v>-11.312135</v>
      </c>
      <c r="R83">
        <v>21009000000</v>
      </c>
      <c r="S83">
        <v>-6.0581063999999998</v>
      </c>
      <c r="T83">
        <v>-10.591958999999999</v>
      </c>
      <c r="X83">
        <v>49932670000</v>
      </c>
      <c r="Y83">
        <v>-9.4356842000000007</v>
      </c>
      <c r="Z83">
        <v>-4.3764911</v>
      </c>
      <c r="AD83" s="6">
        <f t="shared" si="9"/>
        <v>21.759</v>
      </c>
      <c r="AE83" s="6">
        <f t="shared" si="10"/>
        <v>-6.2563734000000002</v>
      </c>
      <c r="AF83" s="6">
        <f t="shared" si="11"/>
        <v>-10.473905</v>
      </c>
    </row>
    <row r="84" spans="2:32" x14ac:dyDescent="0.25">
      <c r="B84">
        <v>21159000000</v>
      </c>
      <c r="C84">
        <v>-5.2934751999999996</v>
      </c>
      <c r="D84">
        <v>-10.977399</v>
      </c>
      <c r="H84">
        <v>50068125000</v>
      </c>
      <c r="I84">
        <v>-7.6716704</v>
      </c>
      <c r="J84">
        <v>-5.1908202000000001</v>
      </c>
      <c r="N84" s="6">
        <f t="shared" si="6"/>
        <v>21.908999999999999</v>
      </c>
      <c r="O84" s="6">
        <f t="shared" si="7"/>
        <v>-5.3628530999999997</v>
      </c>
      <c r="P84" s="6">
        <f t="shared" si="8"/>
        <v>-11.446291</v>
      </c>
      <c r="R84">
        <v>21159000000</v>
      </c>
      <c r="S84">
        <v>-6.0900167999999999</v>
      </c>
      <c r="T84">
        <v>-10.566127</v>
      </c>
      <c r="X84">
        <v>50068125000</v>
      </c>
      <c r="Y84">
        <v>-9.4665765999999998</v>
      </c>
      <c r="Z84">
        <v>-4.2949820000000001</v>
      </c>
      <c r="AD84" s="6">
        <f t="shared" si="9"/>
        <v>21.908999999999999</v>
      </c>
      <c r="AE84" s="6">
        <f t="shared" si="10"/>
        <v>-6.3203144</v>
      </c>
      <c r="AF84" s="6">
        <f t="shared" si="11"/>
        <v>-10.452256999999999</v>
      </c>
    </row>
    <row r="85" spans="2:32" x14ac:dyDescent="0.25">
      <c r="B85">
        <v>21309000000</v>
      </c>
      <c r="C85">
        <v>-5.3171119999999998</v>
      </c>
      <c r="D85">
        <v>-11.024149</v>
      </c>
      <c r="H85">
        <v>50203580000</v>
      </c>
      <c r="I85">
        <v>-7.6627254000000002</v>
      </c>
      <c r="J85">
        <v>-5.2060437000000004</v>
      </c>
      <c r="N85" s="6">
        <f t="shared" si="6"/>
        <v>22.059000000000001</v>
      </c>
      <c r="O85" s="6">
        <f t="shared" si="7"/>
        <v>-5.4073419999999999</v>
      </c>
      <c r="P85" s="6">
        <f t="shared" si="8"/>
        <v>-11.639714</v>
      </c>
      <c r="R85">
        <v>21309000000</v>
      </c>
      <c r="S85">
        <v>-6.1246796000000003</v>
      </c>
      <c r="T85">
        <v>-10.541615</v>
      </c>
      <c r="X85">
        <v>50203580000</v>
      </c>
      <c r="Y85">
        <v>-9.4882487999999992</v>
      </c>
      <c r="Z85">
        <v>-4.2094339999999999</v>
      </c>
      <c r="AD85" s="6">
        <f t="shared" si="9"/>
        <v>22.059000000000001</v>
      </c>
      <c r="AE85" s="6">
        <f t="shared" si="10"/>
        <v>-6.3567251999999996</v>
      </c>
      <c r="AF85" s="6">
        <f t="shared" si="11"/>
        <v>-10.455698999999999</v>
      </c>
    </row>
    <row r="86" spans="2:32" x14ac:dyDescent="0.25">
      <c r="B86">
        <v>21459000000</v>
      </c>
      <c r="C86">
        <v>-5.3324322999999998</v>
      </c>
      <c r="D86">
        <v>-11.098527000000001</v>
      </c>
      <c r="H86">
        <v>50339035000</v>
      </c>
      <c r="I86">
        <v>-7.6549791999999997</v>
      </c>
      <c r="J86">
        <v>-5.2276620999999999</v>
      </c>
      <c r="N86" s="6">
        <f t="shared" si="6"/>
        <v>22.209</v>
      </c>
      <c r="O86" s="6">
        <f t="shared" si="7"/>
        <v>-5.4339056000000001</v>
      </c>
      <c r="P86" s="6">
        <f t="shared" si="8"/>
        <v>-11.904363</v>
      </c>
      <c r="R86">
        <v>21459000000</v>
      </c>
      <c r="S86">
        <v>-6.1602154000000002</v>
      </c>
      <c r="T86">
        <v>-10.518606999999999</v>
      </c>
      <c r="X86">
        <v>50339035000</v>
      </c>
      <c r="Y86">
        <v>-9.5216683999999994</v>
      </c>
      <c r="Z86">
        <v>-4.1357736999999997</v>
      </c>
      <c r="AD86" s="6">
        <f t="shared" si="9"/>
        <v>22.209</v>
      </c>
      <c r="AE86" s="6">
        <f t="shared" si="10"/>
        <v>-6.4068145999999997</v>
      </c>
      <c r="AF86" s="6">
        <f t="shared" si="11"/>
        <v>-10.483439000000001</v>
      </c>
    </row>
    <row r="87" spans="2:32" x14ac:dyDescent="0.25">
      <c r="B87">
        <v>21609000000</v>
      </c>
      <c r="C87">
        <v>-5.3429656000000003</v>
      </c>
      <c r="D87">
        <v>-11.195364</v>
      </c>
      <c r="H87">
        <v>50474490000</v>
      </c>
      <c r="I87">
        <v>-7.6447324999999999</v>
      </c>
      <c r="J87">
        <v>-5.2538805000000002</v>
      </c>
      <c r="N87" s="6">
        <f t="shared" si="6"/>
        <v>22.359000000000002</v>
      </c>
      <c r="O87" s="6">
        <f t="shared" si="7"/>
        <v>-5.4724025999999997</v>
      </c>
      <c r="P87" s="6">
        <f t="shared" si="8"/>
        <v>-12.257515</v>
      </c>
      <c r="R87">
        <v>21609000000</v>
      </c>
      <c r="S87">
        <v>-6.21136</v>
      </c>
      <c r="T87">
        <v>-10.502659</v>
      </c>
      <c r="X87">
        <v>50474490000</v>
      </c>
      <c r="Y87">
        <v>-9.5602608</v>
      </c>
      <c r="Z87">
        <v>-4.0592627999999999</v>
      </c>
      <c r="AD87" s="6">
        <f t="shared" si="9"/>
        <v>22.359000000000002</v>
      </c>
      <c r="AE87" s="6">
        <f t="shared" si="10"/>
        <v>-6.4513569000000004</v>
      </c>
      <c r="AF87" s="6">
        <f t="shared" si="11"/>
        <v>-10.547677999999999</v>
      </c>
    </row>
    <row r="88" spans="2:32" x14ac:dyDescent="0.25">
      <c r="B88">
        <v>21759000000</v>
      </c>
      <c r="C88">
        <v>-5.3538208000000003</v>
      </c>
      <c r="D88">
        <v>-11.312135</v>
      </c>
      <c r="H88">
        <v>50609945000</v>
      </c>
      <c r="I88">
        <v>-7.6260700000000003</v>
      </c>
      <c r="J88">
        <v>-5.2744597999999998</v>
      </c>
      <c r="N88" s="6">
        <f t="shared" si="6"/>
        <v>22.509</v>
      </c>
      <c r="O88" s="6">
        <f t="shared" si="7"/>
        <v>-5.4887867000000004</v>
      </c>
      <c r="P88" s="6">
        <f t="shared" si="8"/>
        <v>-12.687049999999999</v>
      </c>
      <c r="R88">
        <v>21759000000</v>
      </c>
      <c r="S88">
        <v>-6.2563734000000002</v>
      </c>
      <c r="T88">
        <v>-10.473905</v>
      </c>
      <c r="X88">
        <v>50609945000</v>
      </c>
      <c r="Y88">
        <v>-9.6001425000000005</v>
      </c>
      <c r="Z88">
        <v>-3.9850208999999999</v>
      </c>
      <c r="AD88" s="6">
        <f t="shared" si="9"/>
        <v>22.509</v>
      </c>
      <c r="AE88" s="6">
        <f t="shared" si="10"/>
        <v>-6.4832416000000004</v>
      </c>
      <c r="AF88" s="6">
        <f t="shared" si="11"/>
        <v>-10.64148</v>
      </c>
    </row>
    <row r="89" spans="2:32" x14ac:dyDescent="0.25">
      <c r="B89">
        <v>21909000000</v>
      </c>
      <c r="C89">
        <v>-5.3628530999999997</v>
      </c>
      <c r="D89">
        <v>-11.446291</v>
      </c>
      <c r="H89">
        <v>50745400000</v>
      </c>
      <c r="I89">
        <v>-7.6148853000000001</v>
      </c>
      <c r="J89">
        <v>-5.2866343999999996</v>
      </c>
      <c r="N89" s="6">
        <f t="shared" si="6"/>
        <v>22.658999999999999</v>
      </c>
      <c r="O89" s="6">
        <f t="shared" si="7"/>
        <v>-5.4857725999999998</v>
      </c>
      <c r="P89" s="6">
        <f t="shared" si="8"/>
        <v>-13.175995</v>
      </c>
      <c r="R89">
        <v>21909000000</v>
      </c>
      <c r="S89">
        <v>-6.3203144</v>
      </c>
      <c r="T89">
        <v>-10.452256999999999</v>
      </c>
      <c r="X89">
        <v>50745400000</v>
      </c>
      <c r="Y89">
        <v>-9.6367206999999997</v>
      </c>
      <c r="Z89">
        <v>-3.9190450000000001</v>
      </c>
      <c r="AD89" s="6">
        <f t="shared" si="9"/>
        <v>22.658999999999999</v>
      </c>
      <c r="AE89" s="6">
        <f t="shared" si="10"/>
        <v>-6.5331992999999997</v>
      </c>
      <c r="AF89" s="6">
        <f t="shared" si="11"/>
        <v>-10.816775</v>
      </c>
    </row>
    <row r="90" spans="2:32" x14ac:dyDescent="0.25">
      <c r="B90">
        <v>22059000000</v>
      </c>
      <c r="C90">
        <v>-5.4073419999999999</v>
      </c>
      <c r="D90">
        <v>-11.639714</v>
      </c>
      <c r="H90">
        <v>50880855000</v>
      </c>
      <c r="I90">
        <v>-7.6012567999999998</v>
      </c>
      <c r="J90">
        <v>-5.291512</v>
      </c>
      <c r="N90" s="6">
        <f t="shared" si="6"/>
        <v>22.809000000000001</v>
      </c>
      <c r="O90" s="6">
        <f t="shared" si="7"/>
        <v>-5.5007032999999996</v>
      </c>
      <c r="P90" s="6">
        <f t="shared" si="8"/>
        <v>-13.788489</v>
      </c>
      <c r="R90">
        <v>22059000000</v>
      </c>
      <c r="S90">
        <v>-6.3567251999999996</v>
      </c>
      <c r="T90">
        <v>-10.455698999999999</v>
      </c>
      <c r="X90">
        <v>50880855000</v>
      </c>
      <c r="Y90">
        <v>-9.6909275000000008</v>
      </c>
      <c r="Z90">
        <v>-3.8537184999999998</v>
      </c>
      <c r="AD90" s="6">
        <f t="shared" si="9"/>
        <v>22.809000000000001</v>
      </c>
      <c r="AE90" s="6">
        <f t="shared" si="10"/>
        <v>-6.5599365000000001</v>
      </c>
      <c r="AF90" s="6">
        <f t="shared" si="11"/>
        <v>-11.064442</v>
      </c>
    </row>
    <row r="91" spans="2:32" x14ac:dyDescent="0.25">
      <c r="B91">
        <v>22209000000</v>
      </c>
      <c r="C91">
        <v>-5.4339056000000001</v>
      </c>
      <c r="D91">
        <v>-11.904363</v>
      </c>
      <c r="H91">
        <v>51016310000</v>
      </c>
      <c r="I91">
        <v>-7.5755486000000003</v>
      </c>
      <c r="J91">
        <v>-5.2919954999999996</v>
      </c>
      <c r="N91" s="6">
        <f t="shared" si="6"/>
        <v>22.959</v>
      </c>
      <c r="O91" s="6">
        <f t="shared" si="7"/>
        <v>-5.4797773000000003</v>
      </c>
      <c r="P91" s="6">
        <f t="shared" si="8"/>
        <v>-14.447307</v>
      </c>
      <c r="R91">
        <v>22209000000</v>
      </c>
      <c r="S91">
        <v>-6.4068145999999997</v>
      </c>
      <c r="T91">
        <v>-10.483439000000001</v>
      </c>
      <c r="X91">
        <v>51016310000</v>
      </c>
      <c r="Y91">
        <v>-9.7414483999999995</v>
      </c>
      <c r="Z91">
        <v>-3.7940532999999999</v>
      </c>
      <c r="AD91" s="6">
        <f t="shared" si="9"/>
        <v>22.959</v>
      </c>
      <c r="AE91" s="6">
        <f t="shared" si="10"/>
        <v>-6.5839299999999996</v>
      </c>
      <c r="AF91" s="6">
        <f t="shared" si="11"/>
        <v>-11.424454000000001</v>
      </c>
    </row>
    <row r="92" spans="2:32" x14ac:dyDescent="0.25">
      <c r="B92">
        <v>22359000000</v>
      </c>
      <c r="C92">
        <v>-5.4724025999999997</v>
      </c>
      <c r="D92">
        <v>-12.257515</v>
      </c>
      <c r="H92">
        <v>51151765000</v>
      </c>
      <c r="I92">
        <v>-7.5499234</v>
      </c>
      <c r="J92">
        <v>-5.2952933</v>
      </c>
      <c r="N92" s="6">
        <f t="shared" si="6"/>
        <v>23.109000000000002</v>
      </c>
      <c r="O92" s="6">
        <f t="shared" si="7"/>
        <v>-5.4715790999999996</v>
      </c>
      <c r="P92" s="6">
        <f t="shared" si="8"/>
        <v>-15.26132</v>
      </c>
      <c r="R92">
        <v>22359000000</v>
      </c>
      <c r="S92">
        <v>-6.4513569000000004</v>
      </c>
      <c r="T92">
        <v>-10.547677999999999</v>
      </c>
      <c r="X92">
        <v>51151765000</v>
      </c>
      <c r="Y92">
        <v>-9.7830028999999996</v>
      </c>
      <c r="Z92">
        <v>-3.7461755000000001</v>
      </c>
      <c r="AD92" s="6">
        <f t="shared" si="9"/>
        <v>23.109000000000002</v>
      </c>
      <c r="AE92" s="6">
        <f t="shared" si="10"/>
        <v>-6.6026945000000001</v>
      </c>
      <c r="AF92" s="6">
        <f t="shared" si="11"/>
        <v>-11.966212000000001</v>
      </c>
    </row>
    <row r="93" spans="2:32" x14ac:dyDescent="0.25">
      <c r="B93">
        <v>22509000000</v>
      </c>
      <c r="C93">
        <v>-5.4887867000000004</v>
      </c>
      <c r="D93">
        <v>-12.687049999999999</v>
      </c>
      <c r="H93">
        <v>51287220000</v>
      </c>
      <c r="I93">
        <v>-7.5352736</v>
      </c>
      <c r="J93">
        <v>-5.3102641000000004</v>
      </c>
      <c r="N93" s="6">
        <f t="shared" si="6"/>
        <v>23.259</v>
      </c>
      <c r="O93" s="6">
        <f t="shared" si="7"/>
        <v>-5.4657568999999997</v>
      </c>
      <c r="P93" s="6">
        <f t="shared" si="8"/>
        <v>-16.272487999999999</v>
      </c>
      <c r="R93">
        <v>22509000000</v>
      </c>
      <c r="S93">
        <v>-6.4832416000000004</v>
      </c>
      <c r="T93">
        <v>-10.64148</v>
      </c>
      <c r="X93">
        <v>51287220000</v>
      </c>
      <c r="Y93">
        <v>-9.8218478999999999</v>
      </c>
      <c r="Z93">
        <v>-3.7130760999999999</v>
      </c>
      <c r="AD93" s="6">
        <f t="shared" si="9"/>
        <v>23.259</v>
      </c>
      <c r="AE93" s="6">
        <f t="shared" si="10"/>
        <v>-6.5916986</v>
      </c>
      <c r="AF93" s="6">
        <f t="shared" si="11"/>
        <v>-12.739183000000001</v>
      </c>
    </row>
    <row r="94" spans="2:32" x14ac:dyDescent="0.25">
      <c r="B94">
        <v>22659000000</v>
      </c>
      <c r="C94">
        <v>-5.4857725999999998</v>
      </c>
      <c r="D94">
        <v>-13.175995</v>
      </c>
      <c r="H94">
        <v>51422675000</v>
      </c>
      <c r="I94">
        <v>-7.5226110999999998</v>
      </c>
      <c r="J94">
        <v>-5.3273921</v>
      </c>
      <c r="N94" s="6">
        <f t="shared" si="6"/>
        <v>23.408999999999999</v>
      </c>
      <c r="O94" s="6">
        <f t="shared" si="7"/>
        <v>-5.4603657999999999</v>
      </c>
      <c r="P94" s="6">
        <f t="shared" si="8"/>
        <v>-17.449047</v>
      </c>
      <c r="R94">
        <v>22659000000</v>
      </c>
      <c r="S94">
        <v>-6.5331992999999997</v>
      </c>
      <c r="T94">
        <v>-10.816775</v>
      </c>
      <c r="X94">
        <v>51422675000</v>
      </c>
      <c r="Y94">
        <v>-9.8522567999999993</v>
      </c>
      <c r="Z94">
        <v>-3.6887591</v>
      </c>
      <c r="AD94" s="6">
        <f t="shared" si="9"/>
        <v>23.408999999999999</v>
      </c>
      <c r="AE94" s="6">
        <f t="shared" si="10"/>
        <v>-6.5842761999999997</v>
      </c>
      <c r="AF94" s="6">
        <f t="shared" si="11"/>
        <v>-13.869069</v>
      </c>
    </row>
    <row r="95" spans="2:32" x14ac:dyDescent="0.25">
      <c r="B95">
        <v>22809000000</v>
      </c>
      <c r="C95">
        <v>-5.5007032999999996</v>
      </c>
      <c r="D95">
        <v>-13.788489</v>
      </c>
      <c r="H95">
        <v>51558130000</v>
      </c>
      <c r="I95">
        <v>-7.4996166000000004</v>
      </c>
      <c r="J95">
        <v>-5.3475846999999996</v>
      </c>
      <c r="N95" s="6">
        <f t="shared" si="6"/>
        <v>23.559000000000001</v>
      </c>
      <c r="O95" s="6">
        <f t="shared" si="7"/>
        <v>-5.4216598999999999</v>
      </c>
      <c r="P95" s="6">
        <f t="shared" si="8"/>
        <v>-18.692398000000001</v>
      </c>
      <c r="R95">
        <v>22809000000</v>
      </c>
      <c r="S95">
        <v>-6.5599365000000001</v>
      </c>
      <c r="T95">
        <v>-11.064442</v>
      </c>
      <c r="X95">
        <v>51558130000</v>
      </c>
      <c r="Y95">
        <v>-9.8727160000000005</v>
      </c>
      <c r="Z95">
        <v>-3.6719210000000002</v>
      </c>
      <c r="AD95" s="6">
        <f t="shared" si="9"/>
        <v>23.559000000000001</v>
      </c>
      <c r="AE95" s="6">
        <f t="shared" si="10"/>
        <v>-6.5883446000000001</v>
      </c>
      <c r="AF95" s="6">
        <f t="shared" si="11"/>
        <v>-14.9755</v>
      </c>
    </row>
    <row r="96" spans="2:32" x14ac:dyDescent="0.25">
      <c r="B96">
        <v>22959000000</v>
      </c>
      <c r="C96">
        <v>-5.4797773000000003</v>
      </c>
      <c r="D96">
        <v>-14.447307</v>
      </c>
      <c r="H96">
        <v>51693585000</v>
      </c>
      <c r="I96">
        <v>-7.4879613000000003</v>
      </c>
      <c r="J96">
        <v>-5.3786402000000004</v>
      </c>
      <c r="N96" s="6">
        <f t="shared" si="6"/>
        <v>23.709</v>
      </c>
      <c r="O96" s="6">
        <f t="shared" si="7"/>
        <v>-5.3874206999999998</v>
      </c>
      <c r="P96" s="6">
        <f t="shared" si="8"/>
        <v>-19.323729</v>
      </c>
      <c r="R96">
        <v>22959000000</v>
      </c>
      <c r="S96">
        <v>-6.5839299999999996</v>
      </c>
      <c r="T96">
        <v>-11.424454000000001</v>
      </c>
      <c r="X96">
        <v>51693585000</v>
      </c>
      <c r="Y96">
        <v>-9.8836250000000003</v>
      </c>
      <c r="Z96">
        <v>-3.6624903999999998</v>
      </c>
      <c r="AD96" s="6">
        <f t="shared" si="9"/>
        <v>23.709</v>
      </c>
      <c r="AE96" s="6">
        <f t="shared" si="10"/>
        <v>-6.6045746999999997</v>
      </c>
      <c r="AF96" s="6">
        <f t="shared" si="11"/>
        <v>-15.630497999999999</v>
      </c>
    </row>
    <row r="97" spans="2:32" x14ac:dyDescent="0.25">
      <c r="B97">
        <v>23109000000</v>
      </c>
      <c r="C97">
        <v>-5.4715790999999996</v>
      </c>
      <c r="D97">
        <v>-15.26132</v>
      </c>
      <c r="H97">
        <v>51829040000</v>
      </c>
      <c r="I97">
        <v>-7.4674234000000004</v>
      </c>
      <c r="J97">
        <v>-5.4130539999999998</v>
      </c>
      <c r="N97" s="6">
        <f t="shared" si="6"/>
        <v>23.859000000000002</v>
      </c>
      <c r="O97" s="6">
        <f t="shared" si="7"/>
        <v>-5.3890552999999999</v>
      </c>
      <c r="P97" s="6">
        <f t="shared" si="8"/>
        <v>-19.333425999999999</v>
      </c>
      <c r="R97">
        <v>23109000000</v>
      </c>
      <c r="S97">
        <v>-6.6026945000000001</v>
      </c>
      <c r="T97">
        <v>-11.966212000000001</v>
      </c>
      <c r="X97">
        <v>51829040000</v>
      </c>
      <c r="Y97">
        <v>-9.8939886000000001</v>
      </c>
      <c r="Z97">
        <v>-3.6578400000000002</v>
      </c>
      <c r="AD97" s="6">
        <f t="shared" si="9"/>
        <v>23.859000000000002</v>
      </c>
      <c r="AE97" s="6">
        <f t="shared" si="10"/>
        <v>-6.5881585999999999</v>
      </c>
      <c r="AF97" s="6">
        <f t="shared" si="11"/>
        <v>-15.918604</v>
      </c>
    </row>
    <row r="98" spans="2:32" x14ac:dyDescent="0.25">
      <c r="B98">
        <v>23259000000</v>
      </c>
      <c r="C98">
        <v>-5.4657568999999997</v>
      </c>
      <c r="D98">
        <v>-16.272487999999999</v>
      </c>
      <c r="H98">
        <v>51964495000</v>
      </c>
      <c r="I98">
        <v>-7.4455413999999998</v>
      </c>
      <c r="J98">
        <v>-5.4664583000000002</v>
      </c>
      <c r="N98" s="6">
        <f t="shared" si="6"/>
        <v>24.009</v>
      </c>
      <c r="O98" s="6">
        <f t="shared" si="7"/>
        <v>-5.3942885</v>
      </c>
      <c r="P98" s="6">
        <f t="shared" si="8"/>
        <v>-18.876593</v>
      </c>
      <c r="R98">
        <v>23259000000</v>
      </c>
      <c r="S98">
        <v>-6.5916986</v>
      </c>
      <c r="T98">
        <v>-12.739183000000001</v>
      </c>
      <c r="X98">
        <v>51964495000</v>
      </c>
      <c r="Y98">
        <v>-9.8942336999999991</v>
      </c>
      <c r="Z98">
        <v>-3.6590582999999999</v>
      </c>
      <c r="AD98" s="6">
        <f t="shared" si="9"/>
        <v>24.009</v>
      </c>
      <c r="AE98" s="6">
        <f t="shared" si="10"/>
        <v>-6.5868925999999997</v>
      </c>
      <c r="AF98" s="6">
        <f t="shared" si="11"/>
        <v>-15.891306</v>
      </c>
    </row>
    <row r="99" spans="2:32" x14ac:dyDescent="0.25">
      <c r="B99">
        <v>23409000000</v>
      </c>
      <c r="C99">
        <v>-5.4603657999999999</v>
      </c>
      <c r="D99">
        <v>-17.449047</v>
      </c>
      <c r="H99">
        <v>52099950000</v>
      </c>
      <c r="I99">
        <v>-7.4196176999999999</v>
      </c>
      <c r="J99">
        <v>-5.5238566000000002</v>
      </c>
      <c r="N99" s="6">
        <f t="shared" si="6"/>
        <v>24.158999999999999</v>
      </c>
      <c r="O99" s="6">
        <f t="shared" si="7"/>
        <v>-5.4533968000000002</v>
      </c>
      <c r="P99" s="6">
        <f t="shared" si="8"/>
        <v>-18.032011000000001</v>
      </c>
      <c r="R99">
        <v>23409000000</v>
      </c>
      <c r="S99">
        <v>-6.5842761999999997</v>
      </c>
      <c r="T99">
        <v>-13.869069</v>
      </c>
      <c r="X99">
        <v>52099950000</v>
      </c>
      <c r="Y99">
        <v>-9.9005203000000002</v>
      </c>
      <c r="Z99">
        <v>-3.6608198000000001</v>
      </c>
      <c r="AD99" s="6">
        <f t="shared" si="9"/>
        <v>24.158999999999999</v>
      </c>
      <c r="AE99" s="6">
        <f t="shared" si="10"/>
        <v>-6.5602831999999998</v>
      </c>
      <c r="AF99" s="6">
        <f t="shared" si="11"/>
        <v>-15.655105000000001</v>
      </c>
    </row>
    <row r="100" spans="2:32" x14ac:dyDescent="0.25">
      <c r="B100">
        <v>23559000000</v>
      </c>
      <c r="C100">
        <v>-5.4216598999999999</v>
      </c>
      <c r="D100">
        <v>-18.692398000000001</v>
      </c>
      <c r="H100">
        <v>52235405000</v>
      </c>
      <c r="I100">
        <v>-7.4003743999999996</v>
      </c>
      <c r="J100">
        <v>-5.5977696999999997</v>
      </c>
      <c r="N100" s="6">
        <f t="shared" si="6"/>
        <v>24.309000000000001</v>
      </c>
      <c r="O100" s="6">
        <f t="shared" si="7"/>
        <v>-5.5347061000000002</v>
      </c>
      <c r="P100" s="6">
        <f t="shared" si="8"/>
        <v>-16.980011000000001</v>
      </c>
      <c r="R100">
        <v>23559000000</v>
      </c>
      <c r="S100">
        <v>-6.5883446000000001</v>
      </c>
      <c r="T100">
        <v>-14.9755</v>
      </c>
      <c r="X100">
        <v>52235405000</v>
      </c>
      <c r="Y100">
        <v>-9.9006138000000004</v>
      </c>
      <c r="Z100">
        <v>-3.6749656000000002</v>
      </c>
      <c r="AD100" s="6">
        <f t="shared" si="9"/>
        <v>24.309000000000001</v>
      </c>
      <c r="AE100" s="6">
        <f t="shared" si="10"/>
        <v>-6.5466794999999998</v>
      </c>
      <c r="AF100" s="6">
        <f t="shared" si="11"/>
        <v>-15.226186</v>
      </c>
    </row>
    <row r="101" spans="2:32" x14ac:dyDescent="0.25">
      <c r="B101">
        <v>23709000000</v>
      </c>
      <c r="C101">
        <v>-5.3874206999999998</v>
      </c>
      <c r="D101">
        <v>-19.323729</v>
      </c>
      <c r="H101">
        <v>52370860000</v>
      </c>
      <c r="I101">
        <v>-7.3734798000000001</v>
      </c>
      <c r="J101">
        <v>-5.6792053999999998</v>
      </c>
      <c r="N101" s="6">
        <f t="shared" si="6"/>
        <v>24.459</v>
      </c>
      <c r="O101" s="6">
        <f t="shared" si="7"/>
        <v>-5.6923132000000001</v>
      </c>
      <c r="P101" s="6">
        <f t="shared" si="8"/>
        <v>-15.682028000000001</v>
      </c>
      <c r="R101">
        <v>23709000000</v>
      </c>
      <c r="S101">
        <v>-6.6045746999999997</v>
      </c>
      <c r="T101">
        <v>-15.630497999999999</v>
      </c>
      <c r="X101">
        <v>52370860000</v>
      </c>
      <c r="Y101">
        <v>-9.8972940000000005</v>
      </c>
      <c r="Z101">
        <v>-3.6913702000000002</v>
      </c>
      <c r="AD101" s="6">
        <f t="shared" si="9"/>
        <v>24.459</v>
      </c>
      <c r="AE101" s="6">
        <f t="shared" si="10"/>
        <v>-6.5279698000000002</v>
      </c>
      <c r="AF101" s="6">
        <f t="shared" si="11"/>
        <v>-14.596482999999999</v>
      </c>
    </row>
    <row r="102" spans="2:32" x14ac:dyDescent="0.25">
      <c r="B102">
        <v>23859000000</v>
      </c>
      <c r="C102">
        <v>-5.3890552999999999</v>
      </c>
      <c r="D102">
        <v>-19.333425999999999</v>
      </c>
      <c r="H102">
        <v>52506315000</v>
      </c>
      <c r="I102">
        <v>-7.3526669</v>
      </c>
      <c r="J102">
        <v>-5.7593141000000001</v>
      </c>
      <c r="N102" s="6">
        <f t="shared" si="6"/>
        <v>24.609000000000002</v>
      </c>
      <c r="O102" s="6">
        <f t="shared" si="7"/>
        <v>-5.8197627000000001</v>
      </c>
      <c r="P102" s="6">
        <f t="shared" si="8"/>
        <v>-14.130487</v>
      </c>
      <c r="R102">
        <v>23859000000</v>
      </c>
      <c r="S102">
        <v>-6.5881585999999999</v>
      </c>
      <c r="T102">
        <v>-15.918604</v>
      </c>
      <c r="X102">
        <v>52506315000</v>
      </c>
      <c r="Y102">
        <v>-9.8864707999999997</v>
      </c>
      <c r="Z102">
        <v>-3.7108935999999999</v>
      </c>
      <c r="AD102" s="6">
        <f t="shared" si="9"/>
        <v>24.609000000000002</v>
      </c>
      <c r="AE102" s="6">
        <f t="shared" si="10"/>
        <v>-6.5296373000000001</v>
      </c>
      <c r="AF102" s="6">
        <f t="shared" si="11"/>
        <v>-13.717959</v>
      </c>
    </row>
    <row r="103" spans="2:32" x14ac:dyDescent="0.25">
      <c r="B103">
        <v>24009000000</v>
      </c>
      <c r="C103">
        <v>-5.3942885</v>
      </c>
      <c r="D103">
        <v>-18.876593</v>
      </c>
      <c r="H103">
        <v>52641770000</v>
      </c>
      <c r="I103">
        <v>-7.3220019000000001</v>
      </c>
      <c r="J103">
        <v>-5.8517814000000001</v>
      </c>
      <c r="N103" s="6">
        <f t="shared" si="6"/>
        <v>24.759</v>
      </c>
      <c r="O103" s="6">
        <f t="shared" si="7"/>
        <v>-5.9541130000000004</v>
      </c>
      <c r="P103" s="6">
        <f t="shared" si="8"/>
        <v>-12.349817</v>
      </c>
      <c r="R103">
        <v>24009000000</v>
      </c>
      <c r="S103">
        <v>-6.5868925999999997</v>
      </c>
      <c r="T103">
        <v>-15.891306</v>
      </c>
      <c r="X103">
        <v>52641770000</v>
      </c>
      <c r="Y103">
        <v>-9.8863620999999995</v>
      </c>
      <c r="Z103">
        <v>-3.7353635000000001</v>
      </c>
      <c r="AD103" s="6">
        <f t="shared" si="9"/>
        <v>24.759</v>
      </c>
      <c r="AE103" s="6">
        <f t="shared" si="10"/>
        <v>-6.5532541000000002</v>
      </c>
      <c r="AF103" s="6">
        <f t="shared" si="11"/>
        <v>-12.462108000000001</v>
      </c>
    </row>
    <row r="104" spans="2:32" x14ac:dyDescent="0.25">
      <c r="B104">
        <v>24159000000</v>
      </c>
      <c r="C104">
        <v>-5.4533968000000002</v>
      </c>
      <c r="D104">
        <v>-18.032011000000001</v>
      </c>
      <c r="H104">
        <v>52777225000</v>
      </c>
      <c r="I104">
        <v>-7.2912854999999999</v>
      </c>
      <c r="J104">
        <v>-5.9428657999999999</v>
      </c>
      <c r="N104" s="6">
        <f t="shared" si="6"/>
        <v>24.908999999999999</v>
      </c>
      <c r="O104" s="6">
        <f t="shared" si="7"/>
        <v>-6.0437560000000001</v>
      </c>
      <c r="P104" s="6">
        <f t="shared" si="8"/>
        <v>-10.443355</v>
      </c>
      <c r="R104">
        <v>24159000000</v>
      </c>
      <c r="S104">
        <v>-6.5602831999999998</v>
      </c>
      <c r="T104">
        <v>-15.655105000000001</v>
      </c>
      <c r="X104">
        <v>52777225000</v>
      </c>
      <c r="Y104">
        <v>-9.8827733999999996</v>
      </c>
      <c r="Z104">
        <v>-3.7502116999999999</v>
      </c>
      <c r="AD104" s="6">
        <f t="shared" si="9"/>
        <v>24.908999999999999</v>
      </c>
      <c r="AE104" s="6">
        <f t="shared" si="10"/>
        <v>-6.5768104000000003</v>
      </c>
      <c r="AF104" s="6">
        <f t="shared" si="11"/>
        <v>-11.210684000000001</v>
      </c>
    </row>
    <row r="105" spans="2:32" x14ac:dyDescent="0.25">
      <c r="B105">
        <v>24309000000</v>
      </c>
      <c r="C105">
        <v>-5.5347061000000002</v>
      </c>
      <c r="D105">
        <v>-16.980011000000001</v>
      </c>
      <c r="H105">
        <v>52912680000</v>
      </c>
      <c r="I105">
        <v>-7.2672166999999996</v>
      </c>
      <c r="J105">
        <v>-6.0406431999999999</v>
      </c>
      <c r="N105" s="6">
        <f t="shared" si="6"/>
        <v>25.059000000000001</v>
      </c>
      <c r="O105" s="6">
        <f t="shared" si="7"/>
        <v>-6.0829582000000002</v>
      </c>
      <c r="P105" s="6">
        <f t="shared" si="8"/>
        <v>-9.0589399000000004</v>
      </c>
      <c r="R105">
        <v>24309000000</v>
      </c>
      <c r="S105">
        <v>-6.5466794999999998</v>
      </c>
      <c r="T105">
        <v>-15.226186</v>
      </c>
      <c r="X105">
        <v>52912680000</v>
      </c>
      <c r="Y105">
        <v>-9.8805809</v>
      </c>
      <c r="Z105">
        <v>-3.7706254000000001</v>
      </c>
      <c r="AD105" s="6">
        <f t="shared" si="9"/>
        <v>25.059000000000001</v>
      </c>
      <c r="AE105" s="6">
        <f t="shared" si="10"/>
        <v>-6.6099709999999998</v>
      </c>
      <c r="AF105" s="6">
        <f t="shared" si="11"/>
        <v>-10.384644</v>
      </c>
    </row>
    <row r="106" spans="2:32" x14ac:dyDescent="0.25">
      <c r="B106">
        <v>24459000000</v>
      </c>
      <c r="C106">
        <v>-5.6923132000000001</v>
      </c>
      <c r="D106">
        <v>-15.682028000000001</v>
      </c>
      <c r="H106">
        <v>53048135000</v>
      </c>
      <c r="I106">
        <v>-7.2366957999999997</v>
      </c>
      <c r="J106">
        <v>-6.1468945000000001</v>
      </c>
      <c r="N106" s="6">
        <f t="shared" si="6"/>
        <v>25.209</v>
      </c>
      <c r="O106" s="6">
        <f t="shared" si="7"/>
        <v>-6.0815596999999997</v>
      </c>
      <c r="P106" s="6">
        <f t="shared" si="8"/>
        <v>-8.2377719999999997</v>
      </c>
      <c r="R106">
        <v>24459000000</v>
      </c>
      <c r="S106">
        <v>-6.5279698000000002</v>
      </c>
      <c r="T106">
        <v>-14.596482999999999</v>
      </c>
      <c r="X106">
        <v>53048135000</v>
      </c>
      <c r="Y106">
        <v>-9.8761119999999991</v>
      </c>
      <c r="Z106">
        <v>-3.7949817000000001</v>
      </c>
      <c r="AD106" s="6">
        <f t="shared" si="9"/>
        <v>25.209</v>
      </c>
      <c r="AE106" s="6">
        <f t="shared" si="10"/>
        <v>-6.6340956999999996</v>
      </c>
      <c r="AF106" s="6">
        <f t="shared" si="11"/>
        <v>-9.8964405000000006</v>
      </c>
    </row>
    <row r="107" spans="2:32" x14ac:dyDescent="0.25">
      <c r="B107">
        <v>24609000000</v>
      </c>
      <c r="C107">
        <v>-5.8197627000000001</v>
      </c>
      <c r="D107">
        <v>-14.130487</v>
      </c>
      <c r="H107">
        <v>53183590000</v>
      </c>
      <c r="I107">
        <v>-7.2140231000000004</v>
      </c>
      <c r="J107">
        <v>-6.2613801999999996</v>
      </c>
      <c r="N107" s="6">
        <f t="shared" si="6"/>
        <v>25.359000000000002</v>
      </c>
      <c r="O107" s="6">
        <f t="shared" si="7"/>
        <v>-6.0540614000000001</v>
      </c>
      <c r="P107" s="6">
        <f t="shared" si="8"/>
        <v>-7.8095559999999997</v>
      </c>
      <c r="R107">
        <v>24609000000</v>
      </c>
      <c r="S107">
        <v>-6.5296373000000001</v>
      </c>
      <c r="T107">
        <v>-13.717959</v>
      </c>
      <c r="X107">
        <v>53183590000</v>
      </c>
      <c r="Y107">
        <v>-9.8718529000000004</v>
      </c>
      <c r="Z107">
        <v>-3.8206592000000001</v>
      </c>
      <c r="AD107" s="6">
        <f t="shared" si="9"/>
        <v>25.359000000000002</v>
      </c>
      <c r="AE107" s="6">
        <f t="shared" si="10"/>
        <v>-6.6546173</v>
      </c>
      <c r="AF107" s="6">
        <f t="shared" si="11"/>
        <v>-9.6595382999999995</v>
      </c>
    </row>
    <row r="108" spans="2:32" x14ac:dyDescent="0.25">
      <c r="B108">
        <v>24759000000</v>
      </c>
      <c r="C108">
        <v>-5.9541130000000004</v>
      </c>
      <c r="D108">
        <v>-12.349817</v>
      </c>
      <c r="H108">
        <v>53319045000</v>
      </c>
      <c r="I108">
        <v>-7.1888638</v>
      </c>
      <c r="J108">
        <v>-6.3956169999999997</v>
      </c>
      <c r="N108" s="6">
        <f t="shared" si="6"/>
        <v>25.509</v>
      </c>
      <c r="O108" s="6">
        <f t="shared" si="7"/>
        <v>-5.9960775000000002</v>
      </c>
      <c r="P108" s="6">
        <f t="shared" si="8"/>
        <v>-7.6361340999999996</v>
      </c>
      <c r="R108">
        <v>24759000000</v>
      </c>
      <c r="S108">
        <v>-6.5532541000000002</v>
      </c>
      <c r="T108">
        <v>-12.462108000000001</v>
      </c>
      <c r="X108">
        <v>53319045000</v>
      </c>
      <c r="Y108">
        <v>-9.8693942999999997</v>
      </c>
      <c r="Z108">
        <v>-3.8505444999999998</v>
      </c>
      <c r="AD108" s="6">
        <f t="shared" si="9"/>
        <v>25.509</v>
      </c>
      <c r="AE108" s="6">
        <f t="shared" si="10"/>
        <v>-6.6858434999999998</v>
      </c>
      <c r="AF108" s="6">
        <f t="shared" si="11"/>
        <v>-9.5559826000000001</v>
      </c>
    </row>
    <row r="109" spans="2:32" x14ac:dyDescent="0.25">
      <c r="B109">
        <v>24909000000</v>
      </c>
      <c r="C109">
        <v>-6.0437560000000001</v>
      </c>
      <c r="D109">
        <v>-10.443355</v>
      </c>
      <c r="H109">
        <v>53454500000</v>
      </c>
      <c r="I109">
        <v>-7.1656842000000003</v>
      </c>
      <c r="J109">
        <v>-6.5248512999999999</v>
      </c>
      <c r="N109" s="6">
        <f t="shared" si="6"/>
        <v>25.658999999999999</v>
      </c>
      <c r="O109" s="6">
        <f t="shared" si="7"/>
        <v>-5.9543961999999997</v>
      </c>
      <c r="P109" s="6">
        <f t="shared" si="8"/>
        <v>-7.6073532000000004</v>
      </c>
      <c r="R109">
        <v>24909000000</v>
      </c>
      <c r="S109">
        <v>-6.5768104000000003</v>
      </c>
      <c r="T109">
        <v>-11.210684000000001</v>
      </c>
      <c r="X109">
        <v>53454500000</v>
      </c>
      <c r="Y109">
        <v>-9.8694468000000004</v>
      </c>
      <c r="Z109">
        <v>-3.8678976999999999</v>
      </c>
      <c r="AD109" s="6">
        <f t="shared" si="9"/>
        <v>25.658999999999999</v>
      </c>
      <c r="AE109" s="6">
        <f t="shared" si="10"/>
        <v>-6.7167424999999996</v>
      </c>
      <c r="AF109" s="6">
        <f t="shared" si="11"/>
        <v>-9.5167579999999994</v>
      </c>
    </row>
    <row r="110" spans="2:32" x14ac:dyDescent="0.25">
      <c r="B110">
        <v>25059000000</v>
      </c>
      <c r="C110">
        <v>-6.0829582000000002</v>
      </c>
      <c r="D110">
        <v>-9.0589399000000004</v>
      </c>
      <c r="H110">
        <v>53589955000</v>
      </c>
      <c r="I110">
        <v>-7.1436405000000001</v>
      </c>
      <c r="J110">
        <v>-6.6610889000000002</v>
      </c>
      <c r="N110" s="6">
        <f t="shared" si="6"/>
        <v>25.809000000000001</v>
      </c>
      <c r="O110" s="6">
        <f t="shared" si="7"/>
        <v>-5.9205817999999999</v>
      </c>
      <c r="P110" s="6">
        <f t="shared" si="8"/>
        <v>-7.6667299</v>
      </c>
      <c r="R110">
        <v>25059000000</v>
      </c>
      <c r="S110">
        <v>-6.6099709999999998</v>
      </c>
      <c r="T110">
        <v>-10.384644</v>
      </c>
      <c r="X110">
        <v>53589955000</v>
      </c>
      <c r="Y110">
        <v>-9.8771056999999995</v>
      </c>
      <c r="Z110">
        <v>-3.8857563000000002</v>
      </c>
      <c r="AD110" s="6">
        <f t="shared" si="9"/>
        <v>25.809000000000001</v>
      </c>
      <c r="AE110" s="6">
        <f t="shared" si="10"/>
        <v>-6.7443247</v>
      </c>
      <c r="AF110" s="6">
        <f t="shared" si="11"/>
        <v>-9.4862347000000007</v>
      </c>
    </row>
    <row r="111" spans="2:32" x14ac:dyDescent="0.25">
      <c r="B111">
        <v>25209000000</v>
      </c>
      <c r="C111">
        <v>-6.0815596999999997</v>
      </c>
      <c r="D111">
        <v>-8.2377719999999997</v>
      </c>
      <c r="H111">
        <v>53725410000</v>
      </c>
      <c r="I111">
        <v>-7.1191902000000002</v>
      </c>
      <c r="J111">
        <v>-6.8044909999999996</v>
      </c>
      <c r="N111" s="6">
        <f t="shared" si="6"/>
        <v>25.959</v>
      </c>
      <c r="O111" s="6">
        <f t="shared" si="7"/>
        <v>-5.8794627000000004</v>
      </c>
      <c r="P111" s="6">
        <f t="shared" si="8"/>
        <v>-7.7730265000000003</v>
      </c>
      <c r="R111">
        <v>25209000000</v>
      </c>
      <c r="S111">
        <v>-6.6340956999999996</v>
      </c>
      <c r="T111">
        <v>-9.8964405000000006</v>
      </c>
      <c r="X111">
        <v>53725410000</v>
      </c>
      <c r="Y111">
        <v>-9.8842745000000001</v>
      </c>
      <c r="Z111">
        <v>-3.8983243000000001</v>
      </c>
      <c r="AD111" s="6">
        <f t="shared" si="9"/>
        <v>25.959</v>
      </c>
      <c r="AE111" s="6">
        <f t="shared" si="10"/>
        <v>-6.7951088000000004</v>
      </c>
      <c r="AF111" s="6">
        <f t="shared" si="11"/>
        <v>-9.4370192999999993</v>
      </c>
    </row>
    <row r="112" spans="2:32" x14ac:dyDescent="0.25">
      <c r="B112">
        <v>25359000000</v>
      </c>
      <c r="C112">
        <v>-6.0540614000000001</v>
      </c>
      <c r="D112">
        <v>-7.8095559999999997</v>
      </c>
      <c r="H112">
        <v>53860865000</v>
      </c>
      <c r="I112">
        <v>-7.0852589999999998</v>
      </c>
      <c r="J112">
        <v>-6.9470748999999996</v>
      </c>
      <c r="N112" s="6">
        <f t="shared" si="6"/>
        <v>26.109000000000002</v>
      </c>
      <c r="O112" s="6">
        <f t="shared" si="7"/>
        <v>-5.8533439999999999</v>
      </c>
      <c r="P112" s="6">
        <f t="shared" si="8"/>
        <v>-7.8936590999999998</v>
      </c>
      <c r="R112">
        <v>25359000000</v>
      </c>
      <c r="S112">
        <v>-6.6546173</v>
      </c>
      <c r="T112">
        <v>-9.6595382999999995</v>
      </c>
      <c r="X112">
        <v>53860865000</v>
      </c>
      <c r="Y112">
        <v>-9.8998518000000004</v>
      </c>
      <c r="Z112">
        <v>-3.9112656000000001</v>
      </c>
      <c r="AD112" s="6">
        <f t="shared" si="9"/>
        <v>26.109000000000002</v>
      </c>
      <c r="AE112" s="6">
        <f t="shared" si="10"/>
        <v>-6.8532504999999997</v>
      </c>
      <c r="AF112" s="6">
        <f t="shared" si="11"/>
        <v>-9.3516616999999993</v>
      </c>
    </row>
    <row r="113" spans="2:32" x14ac:dyDescent="0.25">
      <c r="B113">
        <v>25509000000</v>
      </c>
      <c r="C113">
        <v>-5.9960775000000002</v>
      </c>
      <c r="D113">
        <v>-7.6361340999999996</v>
      </c>
      <c r="H113">
        <v>53996320000</v>
      </c>
      <c r="I113">
        <v>-7.0590858000000001</v>
      </c>
      <c r="J113">
        <v>-7.0898580999999998</v>
      </c>
      <c r="N113" s="6">
        <f t="shared" si="6"/>
        <v>26.259</v>
      </c>
      <c r="O113" s="6">
        <f t="shared" si="7"/>
        <v>-5.8302078000000002</v>
      </c>
      <c r="P113" s="6">
        <f t="shared" si="8"/>
        <v>-8.0166158999999997</v>
      </c>
      <c r="R113">
        <v>25509000000</v>
      </c>
      <c r="S113">
        <v>-6.6858434999999998</v>
      </c>
      <c r="T113">
        <v>-9.5559826000000001</v>
      </c>
      <c r="X113">
        <v>53996320000</v>
      </c>
      <c r="Y113">
        <v>-9.8997630999999995</v>
      </c>
      <c r="Z113">
        <v>-3.9252026</v>
      </c>
      <c r="AD113" s="6">
        <f t="shared" si="9"/>
        <v>26.259</v>
      </c>
      <c r="AE113" s="6">
        <f t="shared" si="10"/>
        <v>-6.9387673999999997</v>
      </c>
      <c r="AF113" s="6">
        <f t="shared" si="11"/>
        <v>-9.2224444999999999</v>
      </c>
    </row>
    <row r="114" spans="2:32" x14ac:dyDescent="0.25">
      <c r="B114">
        <v>25659000000</v>
      </c>
      <c r="C114">
        <v>-5.9543961999999997</v>
      </c>
      <c r="D114">
        <v>-7.6073532000000004</v>
      </c>
      <c r="H114">
        <v>54131775000</v>
      </c>
      <c r="I114">
        <v>-7.0373960000000002</v>
      </c>
      <c r="J114">
        <v>-7.2333651000000003</v>
      </c>
      <c r="N114" s="6">
        <f t="shared" si="6"/>
        <v>26.408999999999999</v>
      </c>
      <c r="O114" s="6">
        <f t="shared" si="7"/>
        <v>-5.8107690999999999</v>
      </c>
      <c r="P114" s="6">
        <f t="shared" si="8"/>
        <v>-8.1323080000000001</v>
      </c>
      <c r="R114">
        <v>25659000000</v>
      </c>
      <c r="S114">
        <v>-6.7167424999999996</v>
      </c>
      <c r="T114">
        <v>-9.5167579999999994</v>
      </c>
      <c r="X114">
        <v>54131775000</v>
      </c>
      <c r="Y114">
        <v>-9.9085798</v>
      </c>
      <c r="Z114">
        <v>-3.9374579999999999</v>
      </c>
      <c r="AD114" s="6">
        <f t="shared" si="9"/>
        <v>26.408999999999999</v>
      </c>
      <c r="AE114" s="6">
        <f t="shared" si="10"/>
        <v>-7.0687946999999998</v>
      </c>
      <c r="AF114" s="6">
        <f t="shared" si="11"/>
        <v>-9.0562953999999998</v>
      </c>
    </row>
    <row r="115" spans="2:32" x14ac:dyDescent="0.25">
      <c r="B115">
        <v>25809000000</v>
      </c>
      <c r="C115">
        <v>-5.9205817999999999</v>
      </c>
      <c r="D115">
        <v>-7.6667299</v>
      </c>
      <c r="H115">
        <v>54267230000</v>
      </c>
      <c r="I115">
        <v>-7.0070949000000002</v>
      </c>
      <c r="J115">
        <v>-7.3743357999999999</v>
      </c>
      <c r="N115" s="6">
        <f t="shared" si="6"/>
        <v>26.559000000000001</v>
      </c>
      <c r="O115" s="6">
        <f t="shared" si="7"/>
        <v>-5.7981343000000001</v>
      </c>
      <c r="P115" s="6">
        <f t="shared" si="8"/>
        <v>-8.2379923000000002</v>
      </c>
      <c r="R115">
        <v>25809000000</v>
      </c>
      <c r="S115">
        <v>-6.7443247</v>
      </c>
      <c r="T115">
        <v>-9.4862347000000007</v>
      </c>
      <c r="X115">
        <v>54267230000</v>
      </c>
      <c r="Y115">
        <v>-9.9104098999999994</v>
      </c>
      <c r="Z115">
        <v>-3.9429251999999999</v>
      </c>
      <c r="AD115" s="6">
        <f t="shared" si="9"/>
        <v>26.559000000000001</v>
      </c>
      <c r="AE115" s="6">
        <f t="shared" si="10"/>
        <v>-7.2349037999999997</v>
      </c>
      <c r="AF115" s="6">
        <f t="shared" si="11"/>
        <v>-8.8637160999999995</v>
      </c>
    </row>
    <row r="116" spans="2:32" x14ac:dyDescent="0.25">
      <c r="B116">
        <v>25959000000</v>
      </c>
      <c r="C116">
        <v>-5.8794627000000004</v>
      </c>
      <c r="D116">
        <v>-7.7730265000000003</v>
      </c>
      <c r="H116">
        <v>54402685000</v>
      </c>
      <c r="I116">
        <v>-6.9914918000000004</v>
      </c>
      <c r="J116">
        <v>-7.4971557000000004</v>
      </c>
      <c r="N116" s="6">
        <f t="shared" si="6"/>
        <v>26.709</v>
      </c>
      <c r="O116" s="6">
        <f t="shared" si="7"/>
        <v>-5.7948623000000001</v>
      </c>
      <c r="P116" s="6">
        <f t="shared" si="8"/>
        <v>-8.3565731000000003</v>
      </c>
      <c r="R116">
        <v>25959000000</v>
      </c>
      <c r="S116">
        <v>-6.7951088000000004</v>
      </c>
      <c r="T116">
        <v>-9.4370192999999993</v>
      </c>
      <c r="X116">
        <v>54402685000</v>
      </c>
      <c r="Y116">
        <v>-9.9210090999999991</v>
      </c>
      <c r="Z116">
        <v>-3.9350776999999999</v>
      </c>
      <c r="AD116" s="6">
        <f t="shared" si="9"/>
        <v>26.709</v>
      </c>
      <c r="AE116" s="6">
        <f t="shared" si="10"/>
        <v>-7.4126681999999997</v>
      </c>
      <c r="AF116" s="6">
        <f t="shared" si="11"/>
        <v>-8.6343306999999996</v>
      </c>
    </row>
    <row r="117" spans="2:32" x14ac:dyDescent="0.25">
      <c r="B117">
        <v>26109000000</v>
      </c>
      <c r="C117">
        <v>-5.8533439999999999</v>
      </c>
      <c r="D117">
        <v>-7.8936590999999998</v>
      </c>
      <c r="H117">
        <v>54538140000</v>
      </c>
      <c r="I117">
        <v>-6.9806470999999997</v>
      </c>
      <c r="J117">
        <v>-7.6249900000000004</v>
      </c>
      <c r="N117" s="6">
        <f t="shared" si="6"/>
        <v>26.859000000000002</v>
      </c>
      <c r="O117" s="6">
        <f t="shared" si="7"/>
        <v>-5.8031506999999998</v>
      </c>
      <c r="P117" s="6">
        <f t="shared" si="8"/>
        <v>-8.4940642999999998</v>
      </c>
      <c r="R117">
        <v>26109000000</v>
      </c>
      <c r="S117">
        <v>-6.8532504999999997</v>
      </c>
      <c r="T117">
        <v>-9.3516616999999993</v>
      </c>
      <c r="X117">
        <v>54538140000</v>
      </c>
      <c r="Y117">
        <v>-9.9362563999999995</v>
      </c>
      <c r="Z117">
        <v>-3.9353514000000001</v>
      </c>
      <c r="AD117" s="6">
        <f t="shared" si="9"/>
        <v>26.859000000000002</v>
      </c>
      <c r="AE117" s="6">
        <f t="shared" si="10"/>
        <v>-7.5838355999999996</v>
      </c>
      <c r="AF117" s="6">
        <f t="shared" si="11"/>
        <v>-8.3868998999999995</v>
      </c>
    </row>
    <row r="118" spans="2:32" x14ac:dyDescent="0.25">
      <c r="B118">
        <v>26259000000</v>
      </c>
      <c r="C118">
        <v>-5.8302078000000002</v>
      </c>
      <c r="D118">
        <v>-8.0166158999999997</v>
      </c>
      <c r="H118">
        <v>54673595000</v>
      </c>
      <c r="I118">
        <v>-6.9601145000000004</v>
      </c>
      <c r="J118">
        <v>-7.7526374000000002</v>
      </c>
      <c r="N118" s="6">
        <f t="shared" si="6"/>
        <v>27.009</v>
      </c>
      <c r="O118" s="6">
        <f t="shared" si="7"/>
        <v>-5.8189950000000001</v>
      </c>
      <c r="P118" s="6">
        <f t="shared" si="8"/>
        <v>-8.6804646999999999</v>
      </c>
      <c r="R118">
        <v>26259000000</v>
      </c>
      <c r="S118">
        <v>-6.9387673999999997</v>
      </c>
      <c r="T118">
        <v>-9.2224444999999999</v>
      </c>
      <c r="X118">
        <v>54673595000</v>
      </c>
      <c r="Y118">
        <v>-9.9562358999999994</v>
      </c>
      <c r="Z118">
        <v>-3.9384486999999999</v>
      </c>
      <c r="AD118" s="6">
        <f t="shared" si="9"/>
        <v>27.009</v>
      </c>
      <c r="AE118" s="6">
        <f t="shared" si="10"/>
        <v>-7.7311601999999997</v>
      </c>
      <c r="AF118" s="6">
        <f t="shared" si="11"/>
        <v>-8.1304482999999994</v>
      </c>
    </row>
    <row r="119" spans="2:32" x14ac:dyDescent="0.25">
      <c r="B119">
        <v>26409000000</v>
      </c>
      <c r="C119">
        <v>-5.8107690999999999</v>
      </c>
      <c r="D119">
        <v>-8.1323080000000001</v>
      </c>
      <c r="H119">
        <v>54809050000</v>
      </c>
      <c r="I119">
        <v>-6.9274148999999996</v>
      </c>
      <c r="J119">
        <v>-7.8725657</v>
      </c>
      <c r="N119" s="6">
        <f t="shared" si="6"/>
        <v>27.158999999999999</v>
      </c>
      <c r="O119" s="6">
        <f t="shared" si="7"/>
        <v>-5.8504009000000003</v>
      </c>
      <c r="P119" s="6">
        <f t="shared" si="8"/>
        <v>-8.9340905999999993</v>
      </c>
      <c r="R119">
        <v>26409000000</v>
      </c>
      <c r="S119">
        <v>-7.0687946999999998</v>
      </c>
      <c r="T119">
        <v>-9.0562953999999998</v>
      </c>
      <c r="X119">
        <v>54809050000</v>
      </c>
      <c r="Y119">
        <v>-9.9758463000000006</v>
      </c>
      <c r="Z119">
        <v>-3.9380109000000001</v>
      </c>
      <c r="AD119" s="6">
        <f t="shared" si="9"/>
        <v>27.158999999999999</v>
      </c>
      <c r="AE119" s="6">
        <f t="shared" si="10"/>
        <v>-7.8328686000000003</v>
      </c>
      <c r="AF119" s="6">
        <f t="shared" si="11"/>
        <v>-7.8821839999999996</v>
      </c>
    </row>
    <row r="120" spans="2:32" x14ac:dyDescent="0.25">
      <c r="B120">
        <v>26559000000</v>
      </c>
      <c r="C120">
        <v>-5.7981343000000001</v>
      </c>
      <c r="D120">
        <v>-8.2379923000000002</v>
      </c>
      <c r="H120">
        <v>54944505000</v>
      </c>
      <c r="I120">
        <v>-6.9130497000000002</v>
      </c>
      <c r="J120">
        <v>-8.0028457999999993</v>
      </c>
      <c r="N120" s="6">
        <f t="shared" si="6"/>
        <v>27.309000000000001</v>
      </c>
      <c r="O120" s="6">
        <f t="shared" si="7"/>
        <v>-5.8952045000000002</v>
      </c>
      <c r="P120" s="6">
        <f t="shared" si="8"/>
        <v>-9.2602004999999998</v>
      </c>
      <c r="R120">
        <v>26559000000</v>
      </c>
      <c r="S120">
        <v>-7.2349037999999997</v>
      </c>
      <c r="T120">
        <v>-8.8637160999999995</v>
      </c>
      <c r="X120">
        <v>54944505000</v>
      </c>
      <c r="Y120">
        <v>-9.9983950000000004</v>
      </c>
      <c r="Z120">
        <v>-3.9409207999999998</v>
      </c>
      <c r="AD120" s="6">
        <f t="shared" si="9"/>
        <v>27.309000000000001</v>
      </c>
      <c r="AE120" s="6">
        <f t="shared" si="10"/>
        <v>-7.8901066999999996</v>
      </c>
      <c r="AF120" s="6">
        <f t="shared" si="11"/>
        <v>-7.6490207000000003</v>
      </c>
    </row>
    <row r="121" spans="2:32" x14ac:dyDescent="0.25">
      <c r="B121">
        <v>26709000000</v>
      </c>
      <c r="C121">
        <v>-5.7948623000000001</v>
      </c>
      <c r="D121">
        <v>-8.3565731000000003</v>
      </c>
      <c r="H121">
        <v>55079960000</v>
      </c>
      <c r="I121">
        <v>-6.893497</v>
      </c>
      <c r="J121">
        <v>-8.1454582000000002</v>
      </c>
      <c r="N121" s="6">
        <f t="shared" si="6"/>
        <v>27.459</v>
      </c>
      <c r="O121" s="6">
        <f t="shared" si="7"/>
        <v>-5.9354253000000003</v>
      </c>
      <c r="P121" s="6">
        <f t="shared" si="8"/>
        <v>-9.6605939999999997</v>
      </c>
      <c r="R121">
        <v>26709000000</v>
      </c>
      <c r="S121">
        <v>-7.4126681999999997</v>
      </c>
      <c r="T121">
        <v>-8.6343306999999996</v>
      </c>
      <c r="X121">
        <v>55079960000</v>
      </c>
      <c r="Y121">
        <v>-10.011203</v>
      </c>
      <c r="Z121">
        <v>-3.9388888</v>
      </c>
      <c r="AD121" s="6">
        <f t="shared" si="9"/>
        <v>27.459</v>
      </c>
      <c r="AE121" s="6">
        <f t="shared" si="10"/>
        <v>-7.9274554000000004</v>
      </c>
      <c r="AF121" s="6">
        <f t="shared" si="11"/>
        <v>-7.4365835000000002</v>
      </c>
    </row>
    <row r="122" spans="2:32" x14ac:dyDescent="0.25">
      <c r="B122">
        <v>26859000000</v>
      </c>
      <c r="C122">
        <v>-5.8031506999999998</v>
      </c>
      <c r="D122">
        <v>-8.4940642999999998</v>
      </c>
      <c r="H122">
        <v>55215415000</v>
      </c>
      <c r="I122">
        <v>-6.8734298000000003</v>
      </c>
      <c r="J122">
        <v>-8.2901983000000001</v>
      </c>
      <c r="N122" s="6">
        <f t="shared" si="6"/>
        <v>27.609000000000002</v>
      </c>
      <c r="O122" s="6">
        <f t="shared" si="7"/>
        <v>-5.9644012000000002</v>
      </c>
      <c r="P122" s="6">
        <f t="shared" si="8"/>
        <v>-10.134954</v>
      </c>
      <c r="R122">
        <v>26859000000</v>
      </c>
      <c r="S122">
        <v>-7.5838355999999996</v>
      </c>
      <c r="T122">
        <v>-8.3868998999999995</v>
      </c>
      <c r="X122">
        <v>55215415000</v>
      </c>
      <c r="Y122">
        <v>-10.025852</v>
      </c>
      <c r="Z122">
        <v>-3.9357549999999999</v>
      </c>
      <c r="AD122" s="6">
        <f t="shared" si="9"/>
        <v>27.609000000000002</v>
      </c>
      <c r="AE122" s="6">
        <f t="shared" si="10"/>
        <v>-7.9486537000000004</v>
      </c>
      <c r="AF122" s="6">
        <f t="shared" si="11"/>
        <v>-7.2425231999999999</v>
      </c>
    </row>
    <row r="123" spans="2:32" x14ac:dyDescent="0.25">
      <c r="B123">
        <v>27009000000</v>
      </c>
      <c r="C123">
        <v>-5.8189950000000001</v>
      </c>
      <c r="D123">
        <v>-8.6804646999999999</v>
      </c>
      <c r="H123">
        <v>55350870000</v>
      </c>
      <c r="I123">
        <v>-6.8641781999999996</v>
      </c>
      <c r="J123">
        <v>-8.4567069999999998</v>
      </c>
      <c r="N123" s="6">
        <f t="shared" si="6"/>
        <v>27.759</v>
      </c>
      <c r="O123" s="6">
        <f t="shared" si="7"/>
        <v>-5.9552854999999996</v>
      </c>
      <c r="P123" s="6">
        <f t="shared" si="8"/>
        <v>-10.676278</v>
      </c>
      <c r="R123">
        <v>27009000000</v>
      </c>
      <c r="S123">
        <v>-7.7311601999999997</v>
      </c>
      <c r="T123">
        <v>-8.1304482999999994</v>
      </c>
      <c r="X123">
        <v>55350870000</v>
      </c>
      <c r="Y123">
        <v>-10.044426</v>
      </c>
      <c r="Z123">
        <v>-3.9355326000000002</v>
      </c>
      <c r="AD123" s="6">
        <f t="shared" si="9"/>
        <v>27.759</v>
      </c>
      <c r="AE123" s="6">
        <f t="shared" si="10"/>
        <v>-7.9842358000000004</v>
      </c>
      <c r="AF123" s="6">
        <f t="shared" si="11"/>
        <v>-7.0574345999999997</v>
      </c>
    </row>
    <row r="124" spans="2:32" x14ac:dyDescent="0.25">
      <c r="B124">
        <v>27159000000</v>
      </c>
      <c r="C124">
        <v>-5.8504009000000003</v>
      </c>
      <c r="D124">
        <v>-8.9340905999999993</v>
      </c>
      <c r="H124">
        <v>55486325000</v>
      </c>
      <c r="I124">
        <v>-6.8708748999999996</v>
      </c>
      <c r="J124">
        <v>-8.6438599000000007</v>
      </c>
      <c r="N124" s="6">
        <f t="shared" si="6"/>
        <v>27.908999999999999</v>
      </c>
      <c r="O124" s="6">
        <f t="shared" si="7"/>
        <v>-5.9337777999999997</v>
      </c>
      <c r="P124" s="6">
        <f t="shared" si="8"/>
        <v>-11.294905</v>
      </c>
      <c r="R124">
        <v>27159000000</v>
      </c>
      <c r="S124">
        <v>-7.8328686000000003</v>
      </c>
      <c r="T124">
        <v>-7.8821839999999996</v>
      </c>
      <c r="X124">
        <v>55486325000</v>
      </c>
      <c r="Y124">
        <v>-10.062908999999999</v>
      </c>
      <c r="Z124">
        <v>-3.9381018000000001</v>
      </c>
      <c r="AD124" s="6">
        <f t="shared" si="9"/>
        <v>27.908999999999999</v>
      </c>
      <c r="AE124" s="6">
        <f t="shared" si="10"/>
        <v>-8.0171393999999996</v>
      </c>
      <c r="AF124" s="6">
        <f t="shared" si="11"/>
        <v>-6.8835416</v>
      </c>
    </row>
    <row r="125" spans="2:32" x14ac:dyDescent="0.25">
      <c r="B125">
        <v>27309000000</v>
      </c>
      <c r="C125">
        <v>-5.8952045000000002</v>
      </c>
      <c r="D125">
        <v>-9.2602004999999998</v>
      </c>
      <c r="H125">
        <v>55621780000</v>
      </c>
      <c r="I125">
        <v>-6.8681315999999999</v>
      </c>
      <c r="J125">
        <v>-8.8739776999999993</v>
      </c>
      <c r="N125" s="6">
        <f t="shared" si="6"/>
        <v>28.059000000000001</v>
      </c>
      <c r="O125" s="6">
        <f t="shared" si="7"/>
        <v>-5.8689159999999996</v>
      </c>
      <c r="P125" s="6">
        <f t="shared" si="8"/>
        <v>-11.970928000000001</v>
      </c>
      <c r="R125">
        <v>27309000000</v>
      </c>
      <c r="S125">
        <v>-7.8901066999999996</v>
      </c>
      <c r="T125">
        <v>-7.6490207000000003</v>
      </c>
      <c r="X125">
        <v>55621780000</v>
      </c>
      <c r="Y125">
        <v>-10.076694</v>
      </c>
      <c r="Z125">
        <v>-3.9498913</v>
      </c>
      <c r="AD125" s="6">
        <f t="shared" si="9"/>
        <v>28.059000000000001</v>
      </c>
      <c r="AE125" s="6">
        <f t="shared" si="10"/>
        <v>-8.0719174999999996</v>
      </c>
      <c r="AF125" s="6">
        <f t="shared" si="11"/>
        <v>-6.7177524999999996</v>
      </c>
    </row>
    <row r="126" spans="2:32" x14ac:dyDescent="0.25">
      <c r="B126">
        <v>27459000000</v>
      </c>
      <c r="C126">
        <v>-5.9354253000000003</v>
      </c>
      <c r="D126">
        <v>-9.6605939999999997</v>
      </c>
      <c r="H126">
        <v>55757235000</v>
      </c>
      <c r="I126">
        <v>-6.8606867999999999</v>
      </c>
      <c r="J126">
        <v>-9.1146183000000001</v>
      </c>
      <c r="N126" s="6">
        <f t="shared" si="6"/>
        <v>28.209</v>
      </c>
      <c r="O126" s="6">
        <f t="shared" si="7"/>
        <v>-5.8037720000000004</v>
      </c>
      <c r="P126" s="6">
        <f t="shared" si="8"/>
        <v>-12.693151</v>
      </c>
      <c r="R126">
        <v>27459000000</v>
      </c>
      <c r="S126">
        <v>-7.9274554000000004</v>
      </c>
      <c r="T126">
        <v>-7.4365835000000002</v>
      </c>
      <c r="X126">
        <v>55757235000</v>
      </c>
      <c r="Y126">
        <v>-10.093363</v>
      </c>
      <c r="Z126">
        <v>-3.9621632</v>
      </c>
      <c r="AD126" s="6">
        <f t="shared" si="9"/>
        <v>28.209</v>
      </c>
      <c r="AE126" s="6">
        <f t="shared" si="10"/>
        <v>-8.1296386999999992</v>
      </c>
      <c r="AF126" s="6">
        <f t="shared" si="11"/>
        <v>-6.5660257</v>
      </c>
    </row>
    <row r="127" spans="2:32" x14ac:dyDescent="0.25">
      <c r="B127">
        <v>27609000000</v>
      </c>
      <c r="C127">
        <v>-5.9644012000000002</v>
      </c>
      <c r="D127">
        <v>-10.134954</v>
      </c>
      <c r="H127">
        <v>55892690000</v>
      </c>
      <c r="I127">
        <v>-6.8583312000000003</v>
      </c>
      <c r="J127">
        <v>-9.3820838999999996</v>
      </c>
      <c r="N127" s="6">
        <f t="shared" si="6"/>
        <v>28.359000000000002</v>
      </c>
      <c r="O127" s="6">
        <f t="shared" si="7"/>
        <v>-5.7463784000000002</v>
      </c>
      <c r="P127" s="6">
        <f t="shared" si="8"/>
        <v>-13.449631999999999</v>
      </c>
      <c r="R127">
        <v>27609000000</v>
      </c>
      <c r="S127">
        <v>-7.9486537000000004</v>
      </c>
      <c r="T127">
        <v>-7.2425231999999999</v>
      </c>
      <c r="X127">
        <v>55892690000</v>
      </c>
      <c r="Y127">
        <v>-10.104692</v>
      </c>
      <c r="Z127">
        <v>-3.9754350000000001</v>
      </c>
      <c r="AD127" s="6">
        <f t="shared" si="9"/>
        <v>28.359000000000002</v>
      </c>
      <c r="AE127" s="6">
        <f t="shared" si="10"/>
        <v>-8.1947726999999997</v>
      </c>
      <c r="AF127" s="6">
        <f t="shared" si="11"/>
        <v>-6.4248729000000004</v>
      </c>
    </row>
    <row r="128" spans="2:32" x14ac:dyDescent="0.25">
      <c r="B128">
        <v>27759000000</v>
      </c>
      <c r="C128">
        <v>-5.9552854999999996</v>
      </c>
      <c r="D128">
        <v>-10.676278</v>
      </c>
      <c r="H128">
        <v>56028145000</v>
      </c>
      <c r="I128">
        <v>-6.8512950000000004</v>
      </c>
      <c r="J128">
        <v>-9.7028760999999992</v>
      </c>
      <c r="N128" s="6">
        <f t="shared" si="6"/>
        <v>28.509</v>
      </c>
      <c r="O128" s="6">
        <f t="shared" si="7"/>
        <v>-5.7059354999999998</v>
      </c>
      <c r="P128" s="6">
        <f t="shared" si="8"/>
        <v>-14.205192</v>
      </c>
      <c r="R128">
        <v>27759000000</v>
      </c>
      <c r="S128">
        <v>-7.9842358000000004</v>
      </c>
      <c r="T128">
        <v>-7.0574345999999997</v>
      </c>
      <c r="X128">
        <v>56028145000</v>
      </c>
      <c r="Y128">
        <v>-10.113289999999999</v>
      </c>
      <c r="Z128">
        <v>-3.9844902000000002</v>
      </c>
      <c r="AD128" s="6">
        <f t="shared" si="9"/>
        <v>28.509</v>
      </c>
      <c r="AE128" s="6">
        <f t="shared" si="10"/>
        <v>-8.2449846000000004</v>
      </c>
      <c r="AF128" s="6">
        <f t="shared" si="11"/>
        <v>-6.2988910999999996</v>
      </c>
    </row>
    <row r="129" spans="2:32" x14ac:dyDescent="0.25">
      <c r="B129">
        <v>27909000000</v>
      </c>
      <c r="C129">
        <v>-5.9337777999999997</v>
      </c>
      <c r="D129">
        <v>-11.294905</v>
      </c>
      <c r="H129">
        <v>56163600000</v>
      </c>
      <c r="I129">
        <v>-6.8392444000000001</v>
      </c>
      <c r="J129">
        <v>-10.042742000000001</v>
      </c>
      <c r="N129" s="6">
        <f t="shared" si="6"/>
        <v>28.658999999999999</v>
      </c>
      <c r="O129" s="6">
        <f t="shared" si="7"/>
        <v>-5.6695799999999998</v>
      </c>
      <c r="P129" s="6">
        <f t="shared" si="8"/>
        <v>-14.972711</v>
      </c>
      <c r="R129">
        <v>27909000000</v>
      </c>
      <c r="S129">
        <v>-8.0171393999999996</v>
      </c>
      <c r="T129">
        <v>-6.8835416</v>
      </c>
      <c r="X129">
        <v>56163600000</v>
      </c>
      <c r="Y129">
        <v>-10.110737</v>
      </c>
      <c r="Z129">
        <v>-3.9802368000000001</v>
      </c>
      <c r="AD129" s="6">
        <f t="shared" si="9"/>
        <v>28.658999999999999</v>
      </c>
      <c r="AE129" s="6">
        <f t="shared" si="10"/>
        <v>-8.2976551000000001</v>
      </c>
      <c r="AF129" s="6">
        <f t="shared" si="11"/>
        <v>-6.1838851000000004</v>
      </c>
    </row>
    <row r="130" spans="2:32" x14ac:dyDescent="0.25">
      <c r="B130">
        <v>28059000000</v>
      </c>
      <c r="C130">
        <v>-5.8689159999999996</v>
      </c>
      <c r="D130">
        <v>-11.970928000000001</v>
      </c>
      <c r="H130">
        <v>56299055000</v>
      </c>
      <c r="I130">
        <v>-6.8172860000000002</v>
      </c>
      <c r="J130">
        <v>-10.438603000000001</v>
      </c>
      <c r="N130" s="6">
        <f t="shared" si="6"/>
        <v>28.809000000000001</v>
      </c>
      <c r="O130" s="6">
        <f t="shared" si="7"/>
        <v>-5.6442117999999999</v>
      </c>
      <c r="P130" s="6">
        <f t="shared" si="8"/>
        <v>-15.754085999999999</v>
      </c>
      <c r="R130">
        <v>28059000000</v>
      </c>
      <c r="S130">
        <v>-8.0719174999999996</v>
      </c>
      <c r="T130">
        <v>-6.7177524999999996</v>
      </c>
      <c r="X130">
        <v>56299055000</v>
      </c>
      <c r="Y130">
        <v>-10.10613</v>
      </c>
      <c r="Z130">
        <v>-3.9844580000000001</v>
      </c>
      <c r="AD130" s="6">
        <f t="shared" si="9"/>
        <v>28.809000000000001</v>
      </c>
      <c r="AE130" s="6">
        <f t="shared" si="10"/>
        <v>-8.3435564000000007</v>
      </c>
      <c r="AF130" s="6">
        <f t="shared" si="11"/>
        <v>-6.0861992999999996</v>
      </c>
    </row>
    <row r="131" spans="2:32" x14ac:dyDescent="0.25">
      <c r="B131">
        <v>28209000000</v>
      </c>
      <c r="C131">
        <v>-5.8037720000000004</v>
      </c>
      <c r="D131">
        <v>-12.693151</v>
      </c>
      <c r="H131">
        <v>56434510000</v>
      </c>
      <c r="I131">
        <v>-6.8033466000000002</v>
      </c>
      <c r="J131">
        <v>-10.915239</v>
      </c>
      <c r="N131" s="6">
        <f t="shared" si="6"/>
        <v>28.959</v>
      </c>
      <c r="O131" s="6">
        <f t="shared" si="7"/>
        <v>-5.6339803000000002</v>
      </c>
      <c r="P131" s="6">
        <f t="shared" si="8"/>
        <v>-16.567754999999998</v>
      </c>
      <c r="R131">
        <v>28209000000</v>
      </c>
      <c r="S131">
        <v>-8.1296386999999992</v>
      </c>
      <c r="T131">
        <v>-6.5660257</v>
      </c>
      <c r="X131">
        <v>56434510000</v>
      </c>
      <c r="Y131">
        <v>-10.100407000000001</v>
      </c>
      <c r="Z131">
        <v>-3.9991591</v>
      </c>
      <c r="AD131" s="6">
        <f t="shared" si="9"/>
        <v>28.959</v>
      </c>
      <c r="AE131" s="6">
        <f t="shared" si="10"/>
        <v>-8.3771094999999995</v>
      </c>
      <c r="AF131" s="6">
        <f t="shared" si="11"/>
        <v>-6.0000415</v>
      </c>
    </row>
    <row r="132" spans="2:32" x14ac:dyDescent="0.25">
      <c r="B132">
        <v>28359000000</v>
      </c>
      <c r="C132">
        <v>-5.7463784000000002</v>
      </c>
      <c r="D132">
        <v>-13.449631999999999</v>
      </c>
      <c r="H132">
        <v>56569965000</v>
      </c>
      <c r="I132">
        <v>-6.7734379999999996</v>
      </c>
      <c r="J132">
        <v>-11.515078000000001</v>
      </c>
      <c r="N132" s="6">
        <f t="shared" ref="N132:N195" si="12">B137/1000000000</f>
        <v>29.109000000000002</v>
      </c>
      <c r="O132" s="6">
        <f t="shared" ref="O132:O195" si="13">C137</f>
        <v>-5.6002144999999999</v>
      </c>
      <c r="P132" s="6">
        <f t="shared" ref="P132:P195" si="14">D137</f>
        <v>-17.428062000000001</v>
      </c>
      <c r="R132">
        <v>28359000000</v>
      </c>
      <c r="S132">
        <v>-8.1947726999999997</v>
      </c>
      <c r="T132">
        <v>-6.4248729000000004</v>
      </c>
      <c r="X132">
        <v>56569965000</v>
      </c>
      <c r="Y132">
        <v>-10.088901999999999</v>
      </c>
      <c r="Z132">
        <v>-4.0094856999999999</v>
      </c>
      <c r="AD132" s="6">
        <f t="shared" ref="AD132:AD195" si="15">R137/1000000000</f>
        <v>29.109000000000002</v>
      </c>
      <c r="AE132" s="6">
        <f t="shared" ref="AE132:AE195" si="16">S137</f>
        <v>-8.4177693999999992</v>
      </c>
      <c r="AF132" s="6">
        <f t="shared" ref="AF132:AF195" si="17">T137</f>
        <v>-5.9283972</v>
      </c>
    </row>
    <row r="133" spans="2:32" x14ac:dyDescent="0.25">
      <c r="B133">
        <v>28509000000</v>
      </c>
      <c r="C133">
        <v>-5.7059354999999998</v>
      </c>
      <c r="D133">
        <v>-14.205192</v>
      </c>
      <c r="H133">
        <v>56705420000</v>
      </c>
      <c r="I133">
        <v>-6.7436419000000001</v>
      </c>
      <c r="J133">
        <v>-12.207469</v>
      </c>
      <c r="N133" s="6">
        <f t="shared" si="12"/>
        <v>29.259</v>
      </c>
      <c r="O133" s="6">
        <f t="shared" si="13"/>
        <v>-5.5837712000000002</v>
      </c>
      <c r="P133" s="6">
        <f t="shared" si="14"/>
        <v>-18.349060000000001</v>
      </c>
      <c r="R133">
        <v>28509000000</v>
      </c>
      <c r="S133">
        <v>-8.2449846000000004</v>
      </c>
      <c r="T133">
        <v>-6.2988910999999996</v>
      </c>
      <c r="X133">
        <v>56705420000</v>
      </c>
      <c r="Y133">
        <v>-10.069926000000001</v>
      </c>
      <c r="Z133">
        <v>-4.0294122999999997</v>
      </c>
      <c r="AD133" s="6">
        <f t="shared" si="15"/>
        <v>29.259</v>
      </c>
      <c r="AE133" s="6">
        <f t="shared" si="16"/>
        <v>-8.4525795000000006</v>
      </c>
      <c r="AF133" s="6">
        <f t="shared" si="17"/>
        <v>-5.8657893999999997</v>
      </c>
    </row>
    <row r="134" spans="2:32" x14ac:dyDescent="0.25">
      <c r="B134">
        <v>28659000000</v>
      </c>
      <c r="C134">
        <v>-5.6695799999999998</v>
      </c>
      <c r="D134">
        <v>-14.972711</v>
      </c>
      <c r="H134">
        <v>56840875000</v>
      </c>
      <c r="I134">
        <v>-6.7201443000000003</v>
      </c>
      <c r="J134">
        <v>-12.982055000000001</v>
      </c>
      <c r="N134" s="6">
        <f t="shared" si="12"/>
        <v>29.408999999999999</v>
      </c>
      <c r="O134" s="6">
        <f t="shared" si="13"/>
        <v>-5.5721593</v>
      </c>
      <c r="P134" s="6">
        <f t="shared" si="14"/>
        <v>-19.410032000000001</v>
      </c>
      <c r="R134">
        <v>28659000000</v>
      </c>
      <c r="S134">
        <v>-8.2976551000000001</v>
      </c>
      <c r="T134">
        <v>-6.1838851000000004</v>
      </c>
      <c r="X134">
        <v>56840875000</v>
      </c>
      <c r="Y134">
        <v>-10.056089999999999</v>
      </c>
      <c r="Z134">
        <v>-4.0486259000000002</v>
      </c>
      <c r="AD134" s="6">
        <f t="shared" si="15"/>
        <v>29.408999999999999</v>
      </c>
      <c r="AE134" s="6">
        <f t="shared" si="16"/>
        <v>-8.4733429000000005</v>
      </c>
      <c r="AF134" s="6">
        <f t="shared" si="17"/>
        <v>-5.8158345000000002</v>
      </c>
    </row>
    <row r="135" spans="2:32" x14ac:dyDescent="0.25">
      <c r="B135">
        <v>28809000000</v>
      </c>
      <c r="C135">
        <v>-5.6442117999999999</v>
      </c>
      <c r="D135">
        <v>-15.754085999999999</v>
      </c>
      <c r="H135">
        <v>56976330000</v>
      </c>
      <c r="I135">
        <v>-6.7044559000000001</v>
      </c>
      <c r="J135">
        <v>-13.923007</v>
      </c>
      <c r="N135" s="6">
        <f t="shared" si="12"/>
        <v>29.559000000000001</v>
      </c>
      <c r="O135" s="6">
        <f t="shared" si="13"/>
        <v>-5.5698442000000004</v>
      </c>
      <c r="P135" s="6">
        <f t="shared" si="14"/>
        <v>-20.615390999999999</v>
      </c>
      <c r="R135">
        <v>28809000000</v>
      </c>
      <c r="S135">
        <v>-8.3435564000000007</v>
      </c>
      <c r="T135">
        <v>-6.0861992999999996</v>
      </c>
      <c r="X135">
        <v>56976330000</v>
      </c>
      <c r="Y135">
        <v>-10.031222</v>
      </c>
      <c r="Z135">
        <v>-4.0656055999999996</v>
      </c>
      <c r="AD135" s="6">
        <f t="shared" si="15"/>
        <v>29.559000000000001</v>
      </c>
      <c r="AE135" s="6">
        <f t="shared" si="16"/>
        <v>-8.4862336999999997</v>
      </c>
      <c r="AF135" s="6">
        <f t="shared" si="17"/>
        <v>-5.7761430999999996</v>
      </c>
    </row>
    <row r="136" spans="2:32" x14ac:dyDescent="0.25">
      <c r="B136">
        <v>28959000000</v>
      </c>
      <c r="C136">
        <v>-5.6339803000000002</v>
      </c>
      <c r="D136">
        <v>-16.567754999999998</v>
      </c>
      <c r="H136">
        <v>57111785000</v>
      </c>
      <c r="I136">
        <v>-6.6784587000000002</v>
      </c>
      <c r="J136">
        <v>-15.129621</v>
      </c>
      <c r="N136" s="6">
        <f t="shared" si="12"/>
        <v>29.709</v>
      </c>
      <c r="O136" s="6">
        <f t="shared" si="13"/>
        <v>-5.5706964000000001</v>
      </c>
      <c r="P136" s="6">
        <f t="shared" si="14"/>
        <v>-21.968283</v>
      </c>
      <c r="R136">
        <v>28959000000</v>
      </c>
      <c r="S136">
        <v>-8.3771094999999995</v>
      </c>
      <c r="T136">
        <v>-6.0000415</v>
      </c>
      <c r="X136">
        <v>57111785000</v>
      </c>
      <c r="Y136">
        <v>-9.9994973999999992</v>
      </c>
      <c r="Z136">
        <v>-4.0983309999999999</v>
      </c>
      <c r="AD136" s="6">
        <f t="shared" si="15"/>
        <v>29.709</v>
      </c>
      <c r="AE136" s="6">
        <f t="shared" si="16"/>
        <v>-8.4965782000000001</v>
      </c>
      <c r="AF136" s="6">
        <f t="shared" si="17"/>
        <v>-5.7502598999999996</v>
      </c>
    </row>
    <row r="137" spans="2:32" x14ac:dyDescent="0.25">
      <c r="B137">
        <v>29109000000</v>
      </c>
      <c r="C137">
        <v>-5.6002144999999999</v>
      </c>
      <c r="D137">
        <v>-17.428062000000001</v>
      </c>
      <c r="H137">
        <v>57247240000</v>
      </c>
      <c r="I137">
        <v>-6.6546373000000001</v>
      </c>
      <c r="J137">
        <v>-16.622906</v>
      </c>
      <c r="N137" s="6">
        <f t="shared" si="12"/>
        <v>29.859000000000002</v>
      </c>
      <c r="O137" s="6">
        <f t="shared" si="13"/>
        <v>-5.5700168999999997</v>
      </c>
      <c r="P137" s="6">
        <f t="shared" si="14"/>
        <v>-23.264250000000001</v>
      </c>
      <c r="R137">
        <v>29109000000</v>
      </c>
      <c r="S137">
        <v>-8.4177693999999992</v>
      </c>
      <c r="T137">
        <v>-5.9283972</v>
      </c>
      <c r="X137">
        <v>57247240000</v>
      </c>
      <c r="Y137">
        <v>-9.9588718000000007</v>
      </c>
      <c r="Z137">
        <v>-4.1477846999999999</v>
      </c>
      <c r="AD137" s="6">
        <f t="shared" si="15"/>
        <v>29.859000000000002</v>
      </c>
      <c r="AE137" s="6">
        <f t="shared" si="16"/>
        <v>-8.5034656999999996</v>
      </c>
      <c r="AF137" s="6">
        <f t="shared" si="17"/>
        <v>-5.7379312999999996</v>
      </c>
    </row>
    <row r="138" spans="2:32" x14ac:dyDescent="0.25">
      <c r="B138">
        <v>29259000000</v>
      </c>
      <c r="C138">
        <v>-5.5837712000000002</v>
      </c>
      <c r="D138">
        <v>-18.349060000000001</v>
      </c>
      <c r="H138">
        <v>57382695000</v>
      </c>
      <c r="I138">
        <v>-6.6400737999999997</v>
      </c>
      <c r="J138">
        <v>-18.482413999999999</v>
      </c>
      <c r="N138" s="6">
        <f t="shared" si="12"/>
        <v>30.009</v>
      </c>
      <c r="O138" s="6">
        <f t="shared" si="13"/>
        <v>-5.5823650000000002</v>
      </c>
      <c r="P138" s="6">
        <f t="shared" si="14"/>
        <v>-24.306436999999999</v>
      </c>
      <c r="R138">
        <v>29259000000</v>
      </c>
      <c r="S138">
        <v>-8.4525795000000006</v>
      </c>
      <c r="T138">
        <v>-5.8657893999999997</v>
      </c>
      <c r="X138">
        <v>57382695000</v>
      </c>
      <c r="Y138">
        <v>-9.9220047000000005</v>
      </c>
      <c r="Z138">
        <v>-4.2181319999999998</v>
      </c>
      <c r="AD138" s="6">
        <f t="shared" si="15"/>
        <v>30.009</v>
      </c>
      <c r="AE138" s="6">
        <f t="shared" si="16"/>
        <v>-8.5012702999999998</v>
      </c>
      <c r="AF138" s="6">
        <f t="shared" si="17"/>
        <v>-5.7456621999999999</v>
      </c>
    </row>
    <row r="139" spans="2:32" x14ac:dyDescent="0.25">
      <c r="B139">
        <v>29409000000</v>
      </c>
      <c r="C139">
        <v>-5.5721593</v>
      </c>
      <c r="D139">
        <v>-19.410032000000001</v>
      </c>
      <c r="H139">
        <v>57518150000</v>
      </c>
      <c r="I139">
        <v>-6.6145719999999999</v>
      </c>
      <c r="J139">
        <v>-20.230557999999998</v>
      </c>
      <c r="N139" s="6">
        <f t="shared" si="12"/>
        <v>30.158999999999999</v>
      </c>
      <c r="O139" s="6">
        <f t="shared" si="13"/>
        <v>-5.5901560999999997</v>
      </c>
      <c r="P139" s="6">
        <f t="shared" si="14"/>
        <v>-25.061024</v>
      </c>
      <c r="R139">
        <v>29409000000</v>
      </c>
      <c r="S139">
        <v>-8.4733429000000005</v>
      </c>
      <c r="T139">
        <v>-5.8158345000000002</v>
      </c>
      <c r="X139">
        <v>57518150000</v>
      </c>
      <c r="Y139">
        <v>-9.8712034000000006</v>
      </c>
      <c r="Z139">
        <v>-4.2936763999999998</v>
      </c>
      <c r="AD139" s="6">
        <f t="shared" si="15"/>
        <v>30.158999999999999</v>
      </c>
      <c r="AE139" s="6">
        <f t="shared" si="16"/>
        <v>-8.5030680000000007</v>
      </c>
      <c r="AF139" s="6">
        <f t="shared" si="17"/>
        <v>-5.7731104000000002</v>
      </c>
    </row>
    <row r="140" spans="2:32" x14ac:dyDescent="0.25">
      <c r="B140">
        <v>29559000000</v>
      </c>
      <c r="C140">
        <v>-5.5698442000000004</v>
      </c>
      <c r="D140">
        <v>-20.615390999999999</v>
      </c>
      <c r="H140">
        <v>57653605000</v>
      </c>
      <c r="I140">
        <v>-6.5911226000000003</v>
      </c>
      <c r="J140">
        <v>-21.539588999999999</v>
      </c>
      <c r="N140" s="6">
        <f t="shared" si="12"/>
        <v>30.309000000000001</v>
      </c>
      <c r="O140" s="6">
        <f t="shared" si="13"/>
        <v>-5.6063951999999997</v>
      </c>
      <c r="P140" s="6">
        <f t="shared" si="14"/>
        <v>-25.504742</v>
      </c>
      <c r="R140">
        <v>29559000000</v>
      </c>
      <c r="S140">
        <v>-8.4862336999999997</v>
      </c>
      <c r="T140">
        <v>-5.7761430999999996</v>
      </c>
      <c r="X140">
        <v>57653605000</v>
      </c>
      <c r="Y140">
        <v>-9.8226212999999998</v>
      </c>
      <c r="Z140">
        <v>-4.3737120999999997</v>
      </c>
      <c r="AD140" s="6">
        <f t="shared" si="15"/>
        <v>30.309000000000001</v>
      </c>
      <c r="AE140" s="6">
        <f t="shared" si="16"/>
        <v>-8.4994353999999994</v>
      </c>
      <c r="AF140" s="6">
        <f t="shared" si="17"/>
        <v>-5.8230256999999996</v>
      </c>
    </row>
    <row r="141" spans="2:32" x14ac:dyDescent="0.25">
      <c r="B141">
        <v>29709000000</v>
      </c>
      <c r="C141">
        <v>-5.5706964000000001</v>
      </c>
      <c r="D141">
        <v>-21.968283</v>
      </c>
      <c r="H141">
        <v>57789060000</v>
      </c>
      <c r="I141">
        <v>-6.5879931000000003</v>
      </c>
      <c r="J141">
        <v>-22.349249</v>
      </c>
      <c r="N141" s="6">
        <f t="shared" si="12"/>
        <v>30.459</v>
      </c>
      <c r="O141" s="6">
        <f t="shared" si="13"/>
        <v>-5.6125312000000003</v>
      </c>
      <c r="P141" s="6">
        <f t="shared" si="14"/>
        <v>-25.645938999999998</v>
      </c>
      <c r="R141">
        <v>29709000000</v>
      </c>
      <c r="S141">
        <v>-8.4965782000000001</v>
      </c>
      <c r="T141">
        <v>-5.7502598999999996</v>
      </c>
      <c r="X141">
        <v>57789060000</v>
      </c>
      <c r="Y141">
        <v>-9.7711848999999997</v>
      </c>
      <c r="Z141">
        <v>-4.4703464999999998</v>
      </c>
      <c r="AD141" s="6">
        <f t="shared" si="15"/>
        <v>30.459</v>
      </c>
      <c r="AE141" s="6">
        <f t="shared" si="16"/>
        <v>-8.4979229000000007</v>
      </c>
      <c r="AF141" s="6">
        <f t="shared" si="17"/>
        <v>-5.9004988999999997</v>
      </c>
    </row>
    <row r="142" spans="2:32" x14ac:dyDescent="0.25">
      <c r="B142">
        <v>29859000000</v>
      </c>
      <c r="C142">
        <v>-5.5700168999999997</v>
      </c>
      <c r="D142">
        <v>-23.264250000000001</v>
      </c>
      <c r="H142">
        <v>57924515000</v>
      </c>
      <c r="I142">
        <v>-6.6007832999999998</v>
      </c>
      <c r="J142">
        <v>-22.770845000000001</v>
      </c>
      <c r="N142" s="6">
        <f t="shared" si="12"/>
        <v>30.609000000000002</v>
      </c>
      <c r="O142" s="6">
        <f t="shared" si="13"/>
        <v>-5.6292729000000001</v>
      </c>
      <c r="P142" s="6">
        <f t="shared" si="14"/>
        <v>-25.534592</v>
      </c>
      <c r="R142">
        <v>29859000000</v>
      </c>
      <c r="S142">
        <v>-8.5034656999999996</v>
      </c>
      <c r="T142">
        <v>-5.7379312999999996</v>
      </c>
      <c r="X142">
        <v>57924515000</v>
      </c>
      <c r="Y142">
        <v>-9.7224225999999998</v>
      </c>
      <c r="Z142">
        <v>-4.5745082000000004</v>
      </c>
      <c r="AD142" s="6">
        <f t="shared" si="15"/>
        <v>30.609000000000002</v>
      </c>
      <c r="AE142" s="6">
        <f t="shared" si="16"/>
        <v>-8.4957446999999995</v>
      </c>
      <c r="AF142" s="6">
        <f t="shared" si="17"/>
        <v>-6.0094848000000001</v>
      </c>
    </row>
    <row r="143" spans="2:32" x14ac:dyDescent="0.25">
      <c r="B143">
        <v>30009000000</v>
      </c>
      <c r="C143">
        <v>-5.5823650000000002</v>
      </c>
      <c r="D143">
        <v>-24.306436999999999</v>
      </c>
      <c r="H143">
        <v>58059970000</v>
      </c>
      <c r="I143">
        <v>-6.6119928000000003</v>
      </c>
      <c r="J143">
        <v>-22.837316999999999</v>
      </c>
      <c r="N143" s="6">
        <f t="shared" si="12"/>
        <v>30.759</v>
      </c>
      <c r="O143" s="6">
        <f t="shared" si="13"/>
        <v>-5.6478057000000002</v>
      </c>
      <c r="P143" s="6">
        <f t="shared" si="14"/>
        <v>-25.129415999999999</v>
      </c>
      <c r="R143">
        <v>30009000000</v>
      </c>
      <c r="S143">
        <v>-8.5012702999999998</v>
      </c>
      <c r="T143">
        <v>-5.7456621999999999</v>
      </c>
      <c r="X143">
        <v>58059970000</v>
      </c>
      <c r="Y143">
        <v>-9.6675482000000006</v>
      </c>
      <c r="Z143">
        <v>-4.6943330999999997</v>
      </c>
      <c r="AD143" s="6">
        <f t="shared" si="15"/>
        <v>30.759</v>
      </c>
      <c r="AE143" s="6">
        <f t="shared" si="16"/>
        <v>-8.4940119000000003</v>
      </c>
      <c r="AF143" s="6">
        <f t="shared" si="17"/>
        <v>-6.1428741999999996</v>
      </c>
    </row>
    <row r="144" spans="2:32" x14ac:dyDescent="0.25">
      <c r="B144">
        <v>30159000000</v>
      </c>
      <c r="C144">
        <v>-5.5901560999999997</v>
      </c>
      <c r="D144">
        <v>-25.061024</v>
      </c>
      <c r="H144">
        <v>58195425000</v>
      </c>
      <c r="I144">
        <v>-6.6274642999999998</v>
      </c>
      <c r="J144">
        <v>-22.522793</v>
      </c>
      <c r="N144" s="6">
        <f t="shared" si="12"/>
        <v>30.908999999999999</v>
      </c>
      <c r="O144" s="6">
        <f t="shared" si="13"/>
        <v>-5.6735039</v>
      </c>
      <c r="P144" s="6">
        <f t="shared" si="14"/>
        <v>-24.454751999999999</v>
      </c>
      <c r="R144">
        <v>30159000000</v>
      </c>
      <c r="S144">
        <v>-8.5030680000000007</v>
      </c>
      <c r="T144">
        <v>-5.7731104000000002</v>
      </c>
      <c r="X144">
        <v>58195425000</v>
      </c>
      <c r="Y144">
        <v>-9.6045245999999995</v>
      </c>
      <c r="Z144">
        <v>-4.8202090000000002</v>
      </c>
      <c r="AD144" s="6">
        <f t="shared" si="15"/>
        <v>30.908999999999999</v>
      </c>
      <c r="AE144" s="6">
        <f t="shared" si="16"/>
        <v>-8.4868593000000008</v>
      </c>
      <c r="AF144" s="6">
        <f t="shared" si="17"/>
        <v>-6.2779131000000001</v>
      </c>
    </row>
    <row r="145" spans="2:32" x14ac:dyDescent="0.25">
      <c r="B145">
        <v>30309000000</v>
      </c>
      <c r="C145">
        <v>-5.6063951999999997</v>
      </c>
      <c r="D145">
        <v>-25.504742</v>
      </c>
      <c r="H145">
        <v>58330880000</v>
      </c>
      <c r="I145">
        <v>-6.6537255999999996</v>
      </c>
      <c r="J145">
        <v>-21.758262999999999</v>
      </c>
      <c r="N145" s="6">
        <f t="shared" si="12"/>
        <v>31.059000000000001</v>
      </c>
      <c r="O145" s="6">
        <f t="shared" si="13"/>
        <v>-5.7039660999999997</v>
      </c>
      <c r="P145" s="6">
        <f t="shared" si="14"/>
        <v>-23.545317000000001</v>
      </c>
      <c r="R145">
        <v>30309000000</v>
      </c>
      <c r="S145">
        <v>-8.4994353999999994</v>
      </c>
      <c r="T145">
        <v>-5.8230256999999996</v>
      </c>
      <c r="X145">
        <v>58330880000</v>
      </c>
      <c r="Y145">
        <v>-9.5433606999999991</v>
      </c>
      <c r="Z145">
        <v>-4.9492288000000002</v>
      </c>
      <c r="AD145" s="6">
        <f t="shared" si="15"/>
        <v>31.059000000000001</v>
      </c>
      <c r="AE145" s="6">
        <f t="shared" si="16"/>
        <v>-8.4780482999999993</v>
      </c>
      <c r="AF145" s="6">
        <f t="shared" si="17"/>
        <v>-6.3856130000000002</v>
      </c>
    </row>
    <row r="146" spans="2:32" x14ac:dyDescent="0.25">
      <c r="B146">
        <v>30459000000</v>
      </c>
      <c r="C146">
        <v>-5.6125312000000003</v>
      </c>
      <c r="D146">
        <v>-25.645938999999998</v>
      </c>
      <c r="H146">
        <v>58466335000</v>
      </c>
      <c r="I146">
        <v>-6.6814898999999999</v>
      </c>
      <c r="J146">
        <v>-20.527058</v>
      </c>
      <c r="N146" s="6">
        <f t="shared" si="12"/>
        <v>31.209</v>
      </c>
      <c r="O146" s="6">
        <f t="shared" si="13"/>
        <v>-5.7464895</v>
      </c>
      <c r="P146" s="6">
        <f t="shared" si="14"/>
        <v>-22.628661999999998</v>
      </c>
      <c r="R146">
        <v>30459000000</v>
      </c>
      <c r="S146">
        <v>-8.4979229000000007</v>
      </c>
      <c r="T146">
        <v>-5.9004988999999997</v>
      </c>
      <c r="X146">
        <v>58466335000</v>
      </c>
      <c r="Y146">
        <v>-9.4799603999999995</v>
      </c>
      <c r="Z146">
        <v>-5.0746979999999997</v>
      </c>
      <c r="AD146" s="6">
        <f t="shared" si="15"/>
        <v>31.209</v>
      </c>
      <c r="AE146" s="6">
        <f t="shared" si="16"/>
        <v>-8.4714460000000003</v>
      </c>
      <c r="AF146" s="6">
        <f t="shared" si="17"/>
        <v>-6.4333267000000003</v>
      </c>
    </row>
    <row r="147" spans="2:32" x14ac:dyDescent="0.25">
      <c r="B147">
        <v>30609000000</v>
      </c>
      <c r="C147">
        <v>-5.6292729000000001</v>
      </c>
      <c r="D147">
        <v>-25.534592</v>
      </c>
      <c r="H147">
        <v>58601790000</v>
      </c>
      <c r="I147">
        <v>-6.7083130000000004</v>
      </c>
      <c r="J147">
        <v>-18.764555000000001</v>
      </c>
      <c r="N147" s="6">
        <f t="shared" si="12"/>
        <v>31.359000000000002</v>
      </c>
      <c r="O147" s="6">
        <f t="shared" si="13"/>
        <v>-5.8091207000000002</v>
      </c>
      <c r="P147" s="6">
        <f t="shared" si="14"/>
        <v>-21.850525000000001</v>
      </c>
      <c r="R147">
        <v>30609000000</v>
      </c>
      <c r="S147">
        <v>-8.4957446999999995</v>
      </c>
      <c r="T147">
        <v>-6.0094848000000001</v>
      </c>
      <c r="X147">
        <v>58601790000</v>
      </c>
      <c r="Y147">
        <v>-9.4176760000000002</v>
      </c>
      <c r="Z147">
        <v>-5.1991329000000004</v>
      </c>
      <c r="AD147" s="6">
        <f t="shared" si="15"/>
        <v>31.359000000000002</v>
      </c>
      <c r="AE147" s="6">
        <f t="shared" si="16"/>
        <v>-8.4664821999999997</v>
      </c>
      <c r="AF147" s="6">
        <f t="shared" si="17"/>
        <v>-6.4190516000000004</v>
      </c>
    </row>
    <row r="148" spans="2:32" x14ac:dyDescent="0.25">
      <c r="B148">
        <v>30759000000</v>
      </c>
      <c r="C148">
        <v>-5.6478057000000002</v>
      </c>
      <c r="D148">
        <v>-25.129415999999999</v>
      </c>
      <c r="H148">
        <v>58737245000</v>
      </c>
      <c r="I148">
        <v>-6.7403307000000003</v>
      </c>
      <c r="J148">
        <v>-16.964212</v>
      </c>
      <c r="N148" s="6">
        <f t="shared" si="12"/>
        <v>31.509</v>
      </c>
      <c r="O148" s="6">
        <f t="shared" si="13"/>
        <v>-5.8551115999999999</v>
      </c>
      <c r="P148" s="6">
        <f t="shared" si="14"/>
        <v>-21.240791000000002</v>
      </c>
      <c r="R148">
        <v>30759000000</v>
      </c>
      <c r="S148">
        <v>-8.4940119000000003</v>
      </c>
      <c r="T148">
        <v>-6.1428741999999996</v>
      </c>
      <c r="X148">
        <v>58737245000</v>
      </c>
      <c r="Y148">
        <v>-9.3547276999999998</v>
      </c>
      <c r="Z148">
        <v>-5.3257789999999998</v>
      </c>
      <c r="AD148" s="6">
        <f t="shared" si="15"/>
        <v>31.509</v>
      </c>
      <c r="AE148" s="6">
        <f t="shared" si="16"/>
        <v>-8.4904785</v>
      </c>
      <c r="AF148" s="6">
        <f t="shared" si="17"/>
        <v>-6.3491701999999997</v>
      </c>
    </row>
    <row r="149" spans="2:32" x14ac:dyDescent="0.25">
      <c r="B149">
        <v>30909000000</v>
      </c>
      <c r="C149">
        <v>-5.6735039</v>
      </c>
      <c r="D149">
        <v>-24.454751999999999</v>
      </c>
      <c r="H149">
        <v>58872700000</v>
      </c>
      <c r="I149">
        <v>-6.7928671999999999</v>
      </c>
      <c r="J149">
        <v>-15.407579999999999</v>
      </c>
      <c r="N149" s="6">
        <f t="shared" si="12"/>
        <v>31.658999999999999</v>
      </c>
      <c r="O149" s="6">
        <f t="shared" si="13"/>
        <v>-5.8853606999999997</v>
      </c>
      <c r="P149" s="6">
        <f t="shared" si="14"/>
        <v>-20.837322</v>
      </c>
      <c r="R149">
        <v>30909000000</v>
      </c>
      <c r="S149">
        <v>-8.4868593000000008</v>
      </c>
      <c r="T149">
        <v>-6.2779131000000001</v>
      </c>
      <c r="X149">
        <v>58872700000</v>
      </c>
      <c r="Y149">
        <v>-9.3059273000000005</v>
      </c>
      <c r="Z149">
        <v>-5.4603251999999998</v>
      </c>
      <c r="AD149" s="6">
        <f t="shared" si="15"/>
        <v>31.658999999999999</v>
      </c>
      <c r="AE149" s="6">
        <f t="shared" si="16"/>
        <v>-8.5492840000000001</v>
      </c>
      <c r="AF149" s="6">
        <f t="shared" si="17"/>
        <v>-6.2399281999999996</v>
      </c>
    </row>
    <row r="150" spans="2:32" x14ac:dyDescent="0.25">
      <c r="B150">
        <v>31059000000</v>
      </c>
      <c r="C150">
        <v>-5.7039660999999997</v>
      </c>
      <c r="D150">
        <v>-23.545317000000001</v>
      </c>
      <c r="H150">
        <v>59008155000</v>
      </c>
      <c r="I150">
        <v>-6.8384051000000001</v>
      </c>
      <c r="J150">
        <v>-14.136609</v>
      </c>
      <c r="N150" s="6">
        <f t="shared" si="12"/>
        <v>31.809000000000001</v>
      </c>
      <c r="O150" s="6">
        <f t="shared" si="13"/>
        <v>-5.8926058000000001</v>
      </c>
      <c r="P150" s="6">
        <f t="shared" si="14"/>
        <v>-20.636343</v>
      </c>
      <c r="R150">
        <v>31059000000</v>
      </c>
      <c r="S150">
        <v>-8.4780482999999993</v>
      </c>
      <c r="T150">
        <v>-6.3856130000000002</v>
      </c>
      <c r="X150">
        <v>59008155000</v>
      </c>
      <c r="Y150">
        <v>-9.2502928000000004</v>
      </c>
      <c r="Z150">
        <v>-5.5924171999999999</v>
      </c>
      <c r="AD150" s="6">
        <f t="shared" si="15"/>
        <v>31.809000000000001</v>
      </c>
      <c r="AE150" s="6">
        <f t="shared" si="16"/>
        <v>-8.6401433999999995</v>
      </c>
      <c r="AF150" s="6">
        <f t="shared" si="17"/>
        <v>-6.0985640999999999</v>
      </c>
    </row>
    <row r="151" spans="2:32" x14ac:dyDescent="0.25">
      <c r="B151">
        <v>31209000000</v>
      </c>
      <c r="C151">
        <v>-5.7464895</v>
      </c>
      <c r="D151">
        <v>-22.628661999999998</v>
      </c>
      <c r="H151">
        <v>59143610000</v>
      </c>
      <c r="I151">
        <v>-6.8838201000000003</v>
      </c>
      <c r="J151">
        <v>-13.058666000000001</v>
      </c>
      <c r="N151" s="6">
        <f t="shared" si="12"/>
        <v>31.959</v>
      </c>
      <c r="O151" s="6">
        <f t="shared" si="13"/>
        <v>-5.8712686999999999</v>
      </c>
      <c r="P151" s="6">
        <f t="shared" si="14"/>
        <v>-20.555167999999998</v>
      </c>
      <c r="R151">
        <v>31209000000</v>
      </c>
      <c r="S151">
        <v>-8.4714460000000003</v>
      </c>
      <c r="T151">
        <v>-6.4333267000000003</v>
      </c>
      <c r="X151">
        <v>59143610000</v>
      </c>
      <c r="Y151">
        <v>-9.2031220999999999</v>
      </c>
      <c r="Z151">
        <v>-5.7243991000000003</v>
      </c>
      <c r="AD151" s="6">
        <f t="shared" si="15"/>
        <v>31.959</v>
      </c>
      <c r="AE151" s="6">
        <f t="shared" si="16"/>
        <v>-8.7435369000000005</v>
      </c>
      <c r="AF151" s="6">
        <f t="shared" si="17"/>
        <v>-5.9327521000000001</v>
      </c>
    </row>
    <row r="152" spans="2:32" x14ac:dyDescent="0.25">
      <c r="B152">
        <v>31359000000</v>
      </c>
      <c r="C152">
        <v>-5.8091207000000002</v>
      </c>
      <c r="D152">
        <v>-21.850525000000001</v>
      </c>
      <c r="H152">
        <v>59279065000</v>
      </c>
      <c r="I152">
        <v>-6.9496454999999999</v>
      </c>
      <c r="J152">
        <v>-12.162172999999999</v>
      </c>
      <c r="N152" s="6">
        <f t="shared" si="12"/>
        <v>32.109000000000002</v>
      </c>
      <c r="O152" s="6">
        <f t="shared" si="13"/>
        <v>-5.8326697000000003</v>
      </c>
      <c r="P152" s="6">
        <f t="shared" si="14"/>
        <v>-20.571928</v>
      </c>
      <c r="R152">
        <v>31359000000</v>
      </c>
      <c r="S152">
        <v>-8.4664821999999997</v>
      </c>
      <c r="T152">
        <v>-6.4190516000000004</v>
      </c>
      <c r="X152">
        <v>59279065000</v>
      </c>
      <c r="Y152">
        <v>-9.1565638000000007</v>
      </c>
      <c r="Z152">
        <v>-5.8513827000000003</v>
      </c>
      <c r="AD152" s="6">
        <f t="shared" si="15"/>
        <v>32.109000000000002</v>
      </c>
      <c r="AE152" s="6">
        <f t="shared" si="16"/>
        <v>-8.8343649000000006</v>
      </c>
      <c r="AF152" s="6">
        <f t="shared" si="17"/>
        <v>-5.7465501000000003</v>
      </c>
    </row>
    <row r="153" spans="2:32" x14ac:dyDescent="0.25">
      <c r="B153">
        <v>31509000000</v>
      </c>
      <c r="C153">
        <v>-5.8551115999999999</v>
      </c>
      <c r="D153">
        <v>-21.240791000000002</v>
      </c>
      <c r="H153">
        <v>59414520000</v>
      </c>
      <c r="I153">
        <v>-7.0199733000000002</v>
      </c>
      <c r="J153">
        <v>-11.379109</v>
      </c>
      <c r="N153" s="6">
        <f t="shared" si="12"/>
        <v>32.259</v>
      </c>
      <c r="O153" s="6">
        <f t="shared" si="13"/>
        <v>-5.7865251999999998</v>
      </c>
      <c r="P153" s="6">
        <f t="shared" si="14"/>
        <v>-20.587682999999998</v>
      </c>
      <c r="R153">
        <v>31509000000</v>
      </c>
      <c r="S153">
        <v>-8.4904785</v>
      </c>
      <c r="T153">
        <v>-6.3491701999999997</v>
      </c>
      <c r="X153">
        <v>59414520000</v>
      </c>
      <c r="Y153">
        <v>-9.1180448999999992</v>
      </c>
      <c r="Z153">
        <v>-5.9941769000000003</v>
      </c>
      <c r="AD153" s="6">
        <f t="shared" si="15"/>
        <v>32.259</v>
      </c>
      <c r="AE153" s="6">
        <f t="shared" si="16"/>
        <v>-8.8980446000000004</v>
      </c>
      <c r="AF153" s="6">
        <f t="shared" si="17"/>
        <v>-5.5643034</v>
      </c>
    </row>
    <row r="154" spans="2:32" x14ac:dyDescent="0.25">
      <c r="B154">
        <v>31659000000</v>
      </c>
      <c r="C154">
        <v>-5.8853606999999997</v>
      </c>
      <c r="D154">
        <v>-20.837322</v>
      </c>
      <c r="H154">
        <v>59549975000</v>
      </c>
      <c r="I154">
        <v>-7.0938157999999998</v>
      </c>
      <c r="J154">
        <v>-10.676947</v>
      </c>
      <c r="N154" s="6">
        <f t="shared" si="12"/>
        <v>32.408999999999999</v>
      </c>
      <c r="O154" s="6">
        <f t="shared" si="13"/>
        <v>-5.7423777999999999</v>
      </c>
      <c r="P154" s="6">
        <f t="shared" si="14"/>
        <v>-20.547512000000001</v>
      </c>
      <c r="R154">
        <v>31659000000</v>
      </c>
      <c r="S154">
        <v>-8.5492840000000001</v>
      </c>
      <c r="T154">
        <v>-6.2399281999999996</v>
      </c>
      <c r="X154">
        <v>59549975000</v>
      </c>
      <c r="Y154">
        <v>-9.0801686999999998</v>
      </c>
      <c r="Z154">
        <v>-6.1492686000000001</v>
      </c>
      <c r="AD154" s="6">
        <f t="shared" si="15"/>
        <v>32.408999999999999</v>
      </c>
      <c r="AE154" s="6">
        <f t="shared" si="16"/>
        <v>-8.9332094000000009</v>
      </c>
      <c r="AF154" s="6">
        <f t="shared" si="17"/>
        <v>-5.4152526999999999</v>
      </c>
    </row>
    <row r="155" spans="2:32" x14ac:dyDescent="0.25">
      <c r="B155">
        <v>31809000000</v>
      </c>
      <c r="C155">
        <v>-5.8926058000000001</v>
      </c>
      <c r="D155">
        <v>-20.636343</v>
      </c>
      <c r="H155">
        <v>59685430000</v>
      </c>
      <c r="I155">
        <v>-7.1818175000000002</v>
      </c>
      <c r="J155">
        <v>-10.021811</v>
      </c>
      <c r="N155" s="6">
        <f t="shared" si="12"/>
        <v>32.558999999999997</v>
      </c>
      <c r="O155" s="6">
        <f t="shared" si="13"/>
        <v>-5.7115182999999998</v>
      </c>
      <c r="P155" s="6">
        <f t="shared" si="14"/>
        <v>-20.429924</v>
      </c>
      <c r="R155">
        <v>31809000000</v>
      </c>
      <c r="S155">
        <v>-8.6401433999999995</v>
      </c>
      <c r="T155">
        <v>-6.0985640999999999</v>
      </c>
      <c r="X155">
        <v>59685430000</v>
      </c>
      <c r="Y155">
        <v>-9.0516529000000006</v>
      </c>
      <c r="Z155">
        <v>-6.3218961</v>
      </c>
      <c r="AD155" s="6">
        <f t="shared" si="15"/>
        <v>32.558999999999997</v>
      </c>
      <c r="AE155" s="6">
        <f t="shared" si="16"/>
        <v>-8.9336146999999997</v>
      </c>
      <c r="AF155" s="6">
        <f t="shared" si="17"/>
        <v>-5.3255520000000001</v>
      </c>
    </row>
    <row r="156" spans="2:32" x14ac:dyDescent="0.25">
      <c r="B156">
        <v>31959000000</v>
      </c>
      <c r="C156">
        <v>-5.8712686999999999</v>
      </c>
      <c r="D156">
        <v>-20.555167999999998</v>
      </c>
      <c r="H156">
        <v>59820885000</v>
      </c>
      <c r="I156">
        <v>-7.2937770000000004</v>
      </c>
      <c r="J156">
        <v>-9.4372187000000007</v>
      </c>
      <c r="N156" s="6">
        <f t="shared" si="12"/>
        <v>32.709000000000003</v>
      </c>
      <c r="O156" s="6">
        <f t="shared" si="13"/>
        <v>-5.6956781999999997</v>
      </c>
      <c r="P156" s="6">
        <f t="shared" si="14"/>
        <v>-20.239197000000001</v>
      </c>
      <c r="R156">
        <v>31959000000</v>
      </c>
      <c r="S156">
        <v>-8.7435369000000005</v>
      </c>
      <c r="T156">
        <v>-5.9327521000000001</v>
      </c>
      <c r="X156">
        <v>59820885000</v>
      </c>
      <c r="Y156">
        <v>-9.0328502999999998</v>
      </c>
      <c r="Z156">
        <v>-6.5161138000000003</v>
      </c>
      <c r="AD156" s="6">
        <f t="shared" si="15"/>
        <v>32.709000000000003</v>
      </c>
      <c r="AE156" s="6">
        <f t="shared" si="16"/>
        <v>-8.9144410999999995</v>
      </c>
      <c r="AF156" s="6">
        <f t="shared" si="17"/>
        <v>-5.2945786000000004</v>
      </c>
    </row>
    <row r="157" spans="2:32" x14ac:dyDescent="0.25">
      <c r="B157">
        <v>32109000000</v>
      </c>
      <c r="C157">
        <v>-5.8326697000000003</v>
      </c>
      <c r="D157">
        <v>-20.571928</v>
      </c>
      <c r="H157">
        <v>59956340000</v>
      </c>
      <c r="I157">
        <v>-7.4185347999999998</v>
      </c>
      <c r="J157">
        <v>-8.8727560000000008</v>
      </c>
      <c r="N157" s="6">
        <f t="shared" si="12"/>
        <v>32.859000000000002</v>
      </c>
      <c r="O157" s="6">
        <f t="shared" si="13"/>
        <v>-5.6989951000000003</v>
      </c>
      <c r="P157" s="6">
        <f t="shared" si="14"/>
        <v>-19.97588</v>
      </c>
      <c r="R157">
        <v>32109000000</v>
      </c>
      <c r="S157">
        <v>-8.8343649000000006</v>
      </c>
      <c r="T157">
        <v>-5.7465501000000003</v>
      </c>
      <c r="X157">
        <v>59956340000</v>
      </c>
      <c r="Y157">
        <v>-9.0262259999999994</v>
      </c>
      <c r="Z157">
        <v>-6.7359065999999999</v>
      </c>
      <c r="AD157" s="6">
        <f t="shared" si="15"/>
        <v>32.859000000000002</v>
      </c>
      <c r="AE157" s="6">
        <f t="shared" si="16"/>
        <v>-8.8854770999999992</v>
      </c>
      <c r="AF157" s="6">
        <f t="shared" si="17"/>
        <v>-5.3148049999999998</v>
      </c>
    </row>
    <row r="158" spans="2:32" x14ac:dyDescent="0.25">
      <c r="B158">
        <v>32259000000</v>
      </c>
      <c r="C158">
        <v>-5.7865251999999998</v>
      </c>
      <c r="D158">
        <v>-20.587682999999998</v>
      </c>
      <c r="H158">
        <v>60091795000</v>
      </c>
      <c r="I158">
        <v>-7.5527243999999998</v>
      </c>
      <c r="J158">
        <v>-8.3542699999999996</v>
      </c>
      <c r="N158" s="6">
        <f t="shared" si="12"/>
        <v>33.009</v>
      </c>
      <c r="O158" s="6">
        <f t="shared" si="13"/>
        <v>-5.6965108000000004</v>
      </c>
      <c r="P158" s="6">
        <f t="shared" si="14"/>
        <v>-19.615993</v>
      </c>
      <c r="R158">
        <v>32259000000</v>
      </c>
      <c r="S158">
        <v>-8.8980446000000004</v>
      </c>
      <c r="T158">
        <v>-5.5643034</v>
      </c>
      <c r="X158">
        <v>60091795000</v>
      </c>
      <c r="Y158">
        <v>-9.0054789</v>
      </c>
      <c r="Z158">
        <v>-6.9501314000000001</v>
      </c>
      <c r="AD158" s="6">
        <f t="shared" si="15"/>
        <v>33.009</v>
      </c>
      <c r="AE158" s="6">
        <f t="shared" si="16"/>
        <v>-8.8562201999999992</v>
      </c>
      <c r="AF158" s="6">
        <f t="shared" si="17"/>
        <v>-5.3697796000000002</v>
      </c>
    </row>
    <row r="159" spans="2:32" x14ac:dyDescent="0.25">
      <c r="B159">
        <v>32409000000</v>
      </c>
      <c r="C159">
        <v>-5.7423777999999999</v>
      </c>
      <c r="D159">
        <v>-20.547512000000001</v>
      </c>
      <c r="H159">
        <v>60227250000</v>
      </c>
      <c r="I159">
        <v>-7.6953801999999998</v>
      </c>
      <c r="J159">
        <v>-7.8626819000000001</v>
      </c>
      <c r="N159" s="6">
        <f t="shared" si="12"/>
        <v>33.158999999999999</v>
      </c>
      <c r="O159" s="6">
        <f t="shared" si="13"/>
        <v>-5.7137064999999998</v>
      </c>
      <c r="P159" s="6">
        <f t="shared" si="14"/>
        <v>-19.158028000000002</v>
      </c>
      <c r="R159">
        <v>32409000000</v>
      </c>
      <c r="S159">
        <v>-8.9332094000000009</v>
      </c>
      <c r="T159">
        <v>-5.4152526999999999</v>
      </c>
      <c r="X159">
        <v>60227250000</v>
      </c>
      <c r="Y159">
        <v>-8.9710626999999992</v>
      </c>
      <c r="Z159">
        <v>-7.1676903000000003</v>
      </c>
      <c r="AD159" s="6">
        <f t="shared" si="15"/>
        <v>33.158999999999999</v>
      </c>
      <c r="AE159" s="6">
        <f t="shared" si="16"/>
        <v>-8.8201655999999993</v>
      </c>
      <c r="AF159" s="6">
        <f t="shared" si="17"/>
        <v>-5.4483851999999997</v>
      </c>
    </row>
    <row r="160" spans="2:32" x14ac:dyDescent="0.25">
      <c r="B160">
        <v>32559000000</v>
      </c>
      <c r="C160">
        <v>-5.7115182999999998</v>
      </c>
      <c r="D160">
        <v>-20.429924</v>
      </c>
      <c r="H160">
        <v>60362705000</v>
      </c>
      <c r="I160">
        <v>-7.8447827999999999</v>
      </c>
      <c r="J160">
        <v>-7.4024080999999997</v>
      </c>
      <c r="N160" s="6">
        <f t="shared" si="12"/>
        <v>33.308999999999997</v>
      </c>
      <c r="O160" s="6">
        <f t="shared" si="13"/>
        <v>-5.7357664000000002</v>
      </c>
      <c r="P160" s="6">
        <f t="shared" si="14"/>
        <v>-18.593478999999999</v>
      </c>
      <c r="R160">
        <v>32559000000</v>
      </c>
      <c r="S160">
        <v>-8.9336146999999997</v>
      </c>
      <c r="T160">
        <v>-5.3255520000000001</v>
      </c>
      <c r="X160">
        <v>60362705000</v>
      </c>
      <c r="Y160">
        <v>-8.9400224999999995</v>
      </c>
      <c r="Z160">
        <v>-7.3820914999999996</v>
      </c>
      <c r="AD160" s="6">
        <f t="shared" si="15"/>
        <v>33.308999999999997</v>
      </c>
      <c r="AE160" s="6">
        <f t="shared" si="16"/>
        <v>-8.7834997000000001</v>
      </c>
      <c r="AF160" s="6">
        <f t="shared" si="17"/>
        <v>-5.5386461999999996</v>
      </c>
    </row>
    <row r="161" spans="2:32" x14ac:dyDescent="0.25">
      <c r="B161">
        <v>32709000000</v>
      </c>
      <c r="C161">
        <v>-5.6956781999999997</v>
      </c>
      <c r="D161">
        <v>-20.239197000000001</v>
      </c>
      <c r="H161">
        <v>60498160000</v>
      </c>
      <c r="I161">
        <v>-7.9892402000000002</v>
      </c>
      <c r="J161">
        <v>-6.9563541000000004</v>
      </c>
      <c r="N161" s="6">
        <f t="shared" si="12"/>
        <v>33.459000000000003</v>
      </c>
      <c r="O161" s="6">
        <f t="shared" si="13"/>
        <v>-5.7503365999999998</v>
      </c>
      <c r="P161" s="6">
        <f t="shared" si="14"/>
        <v>-17.933111</v>
      </c>
      <c r="R161">
        <v>32709000000</v>
      </c>
      <c r="S161">
        <v>-8.9144410999999995</v>
      </c>
      <c r="T161">
        <v>-5.2945786000000004</v>
      </c>
      <c r="X161">
        <v>60498160000</v>
      </c>
      <c r="Y161">
        <v>-8.9125546999999994</v>
      </c>
      <c r="Z161">
        <v>-7.5866202999999999</v>
      </c>
      <c r="AD161" s="6">
        <f t="shared" si="15"/>
        <v>33.459000000000003</v>
      </c>
      <c r="AE161" s="6">
        <f t="shared" si="16"/>
        <v>-8.7546023999999996</v>
      </c>
      <c r="AF161" s="6">
        <f t="shared" si="17"/>
        <v>-5.6384791999999999</v>
      </c>
    </row>
    <row r="162" spans="2:32" x14ac:dyDescent="0.25">
      <c r="B162">
        <v>32859000000</v>
      </c>
      <c r="C162">
        <v>-5.6989951000000003</v>
      </c>
      <c r="D162">
        <v>-19.97588</v>
      </c>
      <c r="H162">
        <v>60633615000</v>
      </c>
      <c r="I162">
        <v>-8.1112918999999994</v>
      </c>
      <c r="J162">
        <v>-6.5468783000000004</v>
      </c>
      <c r="N162" s="6">
        <f t="shared" si="12"/>
        <v>33.609000000000002</v>
      </c>
      <c r="O162" s="6">
        <f t="shared" si="13"/>
        <v>-5.7677069000000003</v>
      </c>
      <c r="P162" s="6">
        <f t="shared" si="14"/>
        <v>-17.251992999999999</v>
      </c>
      <c r="R162">
        <v>32859000000</v>
      </c>
      <c r="S162">
        <v>-8.8854770999999992</v>
      </c>
      <c r="T162">
        <v>-5.3148049999999998</v>
      </c>
      <c r="X162">
        <v>60633615000</v>
      </c>
      <c r="Y162">
        <v>-8.8663311</v>
      </c>
      <c r="Z162">
        <v>-7.7880373000000001</v>
      </c>
      <c r="AD162" s="6">
        <f t="shared" si="15"/>
        <v>33.609000000000002</v>
      </c>
      <c r="AE162" s="6">
        <f t="shared" si="16"/>
        <v>-8.7273168999999999</v>
      </c>
      <c r="AF162" s="6">
        <f t="shared" si="17"/>
        <v>-5.7488197999999997</v>
      </c>
    </row>
    <row r="163" spans="2:32" x14ac:dyDescent="0.25">
      <c r="B163">
        <v>33009000000</v>
      </c>
      <c r="C163">
        <v>-5.6965108000000004</v>
      </c>
      <c r="D163">
        <v>-19.615993</v>
      </c>
      <c r="H163">
        <v>60769070000</v>
      </c>
      <c r="I163">
        <v>-8.2371368</v>
      </c>
      <c r="J163">
        <v>-6.1821035999999996</v>
      </c>
      <c r="N163" s="6">
        <f t="shared" si="12"/>
        <v>33.759</v>
      </c>
      <c r="O163" s="6">
        <f t="shared" si="13"/>
        <v>-5.7879285999999999</v>
      </c>
      <c r="P163" s="6">
        <f t="shared" si="14"/>
        <v>-16.559260999999999</v>
      </c>
      <c r="R163">
        <v>33009000000</v>
      </c>
      <c r="S163">
        <v>-8.8562201999999992</v>
      </c>
      <c r="T163">
        <v>-5.3697796000000002</v>
      </c>
      <c r="X163">
        <v>60769070000</v>
      </c>
      <c r="Y163">
        <v>-8.8426781000000005</v>
      </c>
      <c r="Z163">
        <v>-7.9630574999999997</v>
      </c>
      <c r="AD163" s="6">
        <f t="shared" si="15"/>
        <v>33.759</v>
      </c>
      <c r="AE163" s="6">
        <f t="shared" si="16"/>
        <v>-8.7042084000000006</v>
      </c>
      <c r="AF163" s="6">
        <f t="shared" si="17"/>
        <v>-5.8532677</v>
      </c>
    </row>
    <row r="164" spans="2:32" x14ac:dyDescent="0.25">
      <c r="B164">
        <v>33159000000</v>
      </c>
      <c r="C164">
        <v>-5.7137064999999998</v>
      </c>
      <c r="D164">
        <v>-19.158028000000002</v>
      </c>
      <c r="H164">
        <v>60904525000</v>
      </c>
      <c r="I164">
        <v>-8.3508929999999992</v>
      </c>
      <c r="J164">
        <v>-5.8751863999999996</v>
      </c>
      <c r="N164" s="6">
        <f t="shared" si="12"/>
        <v>33.908999999999999</v>
      </c>
      <c r="O164" s="6">
        <f t="shared" si="13"/>
        <v>-5.8074225999999998</v>
      </c>
      <c r="P164" s="6">
        <f t="shared" si="14"/>
        <v>-15.861646</v>
      </c>
      <c r="R164">
        <v>33159000000</v>
      </c>
      <c r="S164">
        <v>-8.8201655999999993</v>
      </c>
      <c r="T164">
        <v>-5.4483851999999997</v>
      </c>
      <c r="X164">
        <v>60904525000</v>
      </c>
      <c r="Y164">
        <v>-8.8301829999999999</v>
      </c>
      <c r="Z164">
        <v>-8.0966872999999993</v>
      </c>
      <c r="AD164" s="6">
        <f t="shared" si="15"/>
        <v>33.908999999999999</v>
      </c>
      <c r="AE164" s="6">
        <f t="shared" si="16"/>
        <v>-8.6728363000000002</v>
      </c>
      <c r="AF164" s="6">
        <f t="shared" si="17"/>
        <v>-5.9615130000000001</v>
      </c>
    </row>
    <row r="165" spans="2:32" x14ac:dyDescent="0.25">
      <c r="B165">
        <v>33309000000</v>
      </c>
      <c r="C165">
        <v>-5.7357664000000002</v>
      </c>
      <c r="D165">
        <v>-18.593478999999999</v>
      </c>
      <c r="H165">
        <v>61039980000</v>
      </c>
      <c r="I165">
        <v>-8.4577475</v>
      </c>
      <c r="J165">
        <v>-5.5927720000000001</v>
      </c>
      <c r="N165" s="6">
        <f t="shared" si="12"/>
        <v>34.058999999999997</v>
      </c>
      <c r="O165" s="6">
        <f t="shared" si="13"/>
        <v>-5.8168034999999998</v>
      </c>
      <c r="P165" s="6">
        <f t="shared" si="14"/>
        <v>-15.193020000000001</v>
      </c>
      <c r="R165">
        <v>33309000000</v>
      </c>
      <c r="S165">
        <v>-8.7834997000000001</v>
      </c>
      <c r="T165">
        <v>-5.5386461999999996</v>
      </c>
      <c r="X165">
        <v>61039980000</v>
      </c>
      <c r="Y165">
        <v>-8.8177518999999993</v>
      </c>
      <c r="Z165">
        <v>-8.2134218000000008</v>
      </c>
      <c r="AD165" s="6">
        <f t="shared" si="15"/>
        <v>34.058999999999997</v>
      </c>
      <c r="AE165" s="6">
        <f t="shared" si="16"/>
        <v>-8.6445942000000002</v>
      </c>
      <c r="AF165" s="6">
        <f t="shared" si="17"/>
        <v>-6.0774049999999997</v>
      </c>
    </row>
    <row r="166" spans="2:32" x14ac:dyDescent="0.25">
      <c r="B166">
        <v>33459000000</v>
      </c>
      <c r="C166">
        <v>-5.7503365999999998</v>
      </c>
      <c r="D166">
        <v>-17.933111</v>
      </c>
      <c r="H166">
        <v>61175435000</v>
      </c>
      <c r="I166">
        <v>-8.5610113000000005</v>
      </c>
      <c r="J166">
        <v>-5.3337254999999999</v>
      </c>
      <c r="N166" s="6">
        <f t="shared" si="12"/>
        <v>34.209000000000003</v>
      </c>
      <c r="O166" s="6">
        <f t="shared" si="13"/>
        <v>-5.8427353000000002</v>
      </c>
      <c r="P166" s="6">
        <f t="shared" si="14"/>
        <v>-14.556687</v>
      </c>
      <c r="R166">
        <v>33459000000</v>
      </c>
      <c r="S166">
        <v>-8.7546023999999996</v>
      </c>
      <c r="T166">
        <v>-5.6384791999999999</v>
      </c>
      <c r="X166">
        <v>61175435000</v>
      </c>
      <c r="Y166">
        <v>-8.8089742999999991</v>
      </c>
      <c r="Z166">
        <v>-8.2803573999999998</v>
      </c>
      <c r="AD166" s="6">
        <f t="shared" si="15"/>
        <v>34.209000000000003</v>
      </c>
      <c r="AE166" s="6">
        <f t="shared" si="16"/>
        <v>-8.6060104000000006</v>
      </c>
      <c r="AF166" s="6">
        <f t="shared" si="17"/>
        <v>-6.2000270000000004</v>
      </c>
    </row>
    <row r="167" spans="2:32" x14ac:dyDescent="0.25">
      <c r="B167">
        <v>33609000000</v>
      </c>
      <c r="C167">
        <v>-5.7677069000000003</v>
      </c>
      <c r="D167">
        <v>-17.251992999999999</v>
      </c>
      <c r="H167">
        <v>61310890000</v>
      </c>
      <c r="I167">
        <v>-8.6626691999999998</v>
      </c>
      <c r="J167">
        <v>-5.1242403999999997</v>
      </c>
      <c r="N167" s="6">
        <f t="shared" si="12"/>
        <v>34.359000000000002</v>
      </c>
      <c r="O167" s="6">
        <f t="shared" si="13"/>
        <v>-5.8643974999999999</v>
      </c>
      <c r="P167" s="6">
        <f t="shared" si="14"/>
        <v>-13.942176999999999</v>
      </c>
      <c r="R167">
        <v>33609000000</v>
      </c>
      <c r="S167">
        <v>-8.7273168999999999</v>
      </c>
      <c r="T167">
        <v>-5.7488197999999997</v>
      </c>
      <c r="X167">
        <v>61310890000</v>
      </c>
      <c r="Y167">
        <v>-8.8159399000000001</v>
      </c>
      <c r="Z167">
        <v>-8.3280849000000003</v>
      </c>
      <c r="AD167" s="6">
        <f t="shared" si="15"/>
        <v>34.359000000000002</v>
      </c>
      <c r="AE167" s="6">
        <f t="shared" si="16"/>
        <v>-8.5660486000000002</v>
      </c>
      <c r="AF167" s="6">
        <f t="shared" si="17"/>
        <v>-6.3311472000000002</v>
      </c>
    </row>
    <row r="168" spans="2:32" x14ac:dyDescent="0.25">
      <c r="B168">
        <v>33759000000</v>
      </c>
      <c r="C168">
        <v>-5.7879285999999999</v>
      </c>
      <c r="D168">
        <v>-16.559260999999999</v>
      </c>
      <c r="H168">
        <v>61446345000</v>
      </c>
      <c r="I168">
        <v>-8.7625312999999991</v>
      </c>
      <c r="J168">
        <v>-4.9302678000000002</v>
      </c>
      <c r="N168" s="6">
        <f t="shared" si="12"/>
        <v>34.509</v>
      </c>
      <c r="O168" s="6">
        <f t="shared" si="13"/>
        <v>-5.8884262999999999</v>
      </c>
      <c r="P168" s="6">
        <f t="shared" si="14"/>
        <v>-13.349323</v>
      </c>
      <c r="R168">
        <v>33759000000</v>
      </c>
      <c r="S168">
        <v>-8.7042084000000006</v>
      </c>
      <c r="T168">
        <v>-5.8532677</v>
      </c>
      <c r="X168">
        <v>61446345000</v>
      </c>
      <c r="Y168">
        <v>-8.8141297999999999</v>
      </c>
      <c r="Z168">
        <v>-8.3518170999999999</v>
      </c>
      <c r="AD168" s="6">
        <f t="shared" si="15"/>
        <v>34.509</v>
      </c>
      <c r="AE168" s="6">
        <f t="shared" si="16"/>
        <v>-8.5196886000000003</v>
      </c>
      <c r="AF168" s="6">
        <f t="shared" si="17"/>
        <v>-6.4667687000000003</v>
      </c>
    </row>
    <row r="169" spans="2:32" x14ac:dyDescent="0.25">
      <c r="B169">
        <v>33909000000</v>
      </c>
      <c r="C169">
        <v>-5.8074225999999998</v>
      </c>
      <c r="D169">
        <v>-15.861646</v>
      </c>
      <c r="H169">
        <v>61581800000</v>
      </c>
      <c r="I169">
        <v>-8.8643102999999996</v>
      </c>
      <c r="J169">
        <v>-4.7547674000000004</v>
      </c>
      <c r="N169" s="6">
        <f t="shared" si="12"/>
        <v>34.658999999999999</v>
      </c>
      <c r="O169" s="6">
        <f t="shared" si="13"/>
        <v>-5.9174604000000004</v>
      </c>
      <c r="P169" s="6">
        <f t="shared" si="14"/>
        <v>-12.801007</v>
      </c>
      <c r="R169">
        <v>33909000000</v>
      </c>
      <c r="S169">
        <v>-8.6728363000000002</v>
      </c>
      <c r="T169">
        <v>-5.9615130000000001</v>
      </c>
      <c r="X169">
        <v>61581800000</v>
      </c>
      <c r="Y169">
        <v>-8.8347634999999993</v>
      </c>
      <c r="Z169">
        <v>-8.3522797000000004</v>
      </c>
      <c r="AD169" s="6">
        <f t="shared" si="15"/>
        <v>34.658999999999999</v>
      </c>
      <c r="AE169" s="6">
        <f t="shared" si="16"/>
        <v>-8.4709921000000001</v>
      </c>
      <c r="AF169" s="6">
        <f t="shared" si="17"/>
        <v>-6.610754</v>
      </c>
    </row>
    <row r="170" spans="2:32" x14ac:dyDescent="0.25">
      <c r="B170">
        <v>34059000000</v>
      </c>
      <c r="C170">
        <v>-5.8168034999999998</v>
      </c>
      <c r="D170">
        <v>-15.193020000000001</v>
      </c>
      <c r="H170">
        <v>61717255000</v>
      </c>
      <c r="I170">
        <v>-8.9646921000000006</v>
      </c>
      <c r="J170">
        <v>-4.5985999</v>
      </c>
      <c r="N170" s="6">
        <f t="shared" si="12"/>
        <v>34.808999999999997</v>
      </c>
      <c r="O170" s="6">
        <f t="shared" si="13"/>
        <v>-5.9523748999999997</v>
      </c>
      <c r="P170" s="6">
        <f t="shared" si="14"/>
        <v>-12.276757999999999</v>
      </c>
      <c r="R170">
        <v>34059000000</v>
      </c>
      <c r="S170">
        <v>-8.6445942000000002</v>
      </c>
      <c r="T170">
        <v>-6.0774049999999997</v>
      </c>
      <c r="X170">
        <v>61717255000</v>
      </c>
      <c r="Y170">
        <v>-8.8546429</v>
      </c>
      <c r="Z170">
        <v>-8.3331546999999997</v>
      </c>
      <c r="AD170" s="6">
        <f t="shared" si="15"/>
        <v>34.808999999999997</v>
      </c>
      <c r="AE170" s="6">
        <f t="shared" si="16"/>
        <v>-8.4203309999999991</v>
      </c>
      <c r="AF170" s="6">
        <f t="shared" si="17"/>
        <v>-6.7807788999999996</v>
      </c>
    </row>
    <row r="171" spans="2:32" x14ac:dyDescent="0.25">
      <c r="B171">
        <v>34209000000</v>
      </c>
      <c r="C171">
        <v>-5.8427353000000002</v>
      </c>
      <c r="D171">
        <v>-14.556687</v>
      </c>
      <c r="H171">
        <v>61852710000</v>
      </c>
      <c r="I171">
        <v>-9.0543165000000005</v>
      </c>
      <c r="J171">
        <v>-4.4569277999999999</v>
      </c>
      <c r="N171" s="6">
        <f t="shared" si="12"/>
        <v>34.959000000000003</v>
      </c>
      <c r="O171" s="6">
        <f t="shared" si="13"/>
        <v>-5.9897565999999998</v>
      </c>
      <c r="P171" s="6">
        <f t="shared" si="14"/>
        <v>-11.781833000000001</v>
      </c>
      <c r="R171">
        <v>34209000000</v>
      </c>
      <c r="S171">
        <v>-8.6060104000000006</v>
      </c>
      <c r="T171">
        <v>-6.2000270000000004</v>
      </c>
      <c r="X171">
        <v>61852710000</v>
      </c>
      <c r="Y171">
        <v>-8.8787260000000003</v>
      </c>
      <c r="Z171">
        <v>-8.2724752000000006</v>
      </c>
      <c r="AD171" s="6">
        <f t="shared" si="15"/>
        <v>34.959000000000003</v>
      </c>
      <c r="AE171" s="6">
        <f t="shared" si="16"/>
        <v>-8.3594723000000002</v>
      </c>
      <c r="AF171" s="6">
        <f t="shared" si="17"/>
        <v>-6.9574246000000004</v>
      </c>
    </row>
    <row r="172" spans="2:32" x14ac:dyDescent="0.25">
      <c r="B172">
        <v>34359000000</v>
      </c>
      <c r="C172">
        <v>-5.8643974999999999</v>
      </c>
      <c r="D172">
        <v>-13.942176999999999</v>
      </c>
      <c r="H172">
        <v>61988165000</v>
      </c>
      <c r="I172">
        <v>-9.1535072</v>
      </c>
      <c r="J172">
        <v>-4.3294281999999997</v>
      </c>
      <c r="N172" s="6">
        <f t="shared" si="12"/>
        <v>35.109000000000002</v>
      </c>
      <c r="O172" s="6">
        <f t="shared" si="13"/>
        <v>-6.0283541999999999</v>
      </c>
      <c r="P172" s="6">
        <f t="shared" si="14"/>
        <v>-11.316286</v>
      </c>
      <c r="R172">
        <v>34359000000</v>
      </c>
      <c r="S172">
        <v>-8.5660486000000002</v>
      </c>
      <c r="T172">
        <v>-6.3311472000000002</v>
      </c>
      <c r="X172">
        <v>61988165000</v>
      </c>
      <c r="Y172">
        <v>-8.9054898999999992</v>
      </c>
      <c r="Z172">
        <v>-8.1783666999999998</v>
      </c>
      <c r="AD172" s="6">
        <f t="shared" si="15"/>
        <v>35.109000000000002</v>
      </c>
      <c r="AE172" s="6">
        <f t="shared" si="16"/>
        <v>-8.2996768999999997</v>
      </c>
      <c r="AF172" s="6">
        <f t="shared" si="17"/>
        <v>-7.1605429999999997</v>
      </c>
    </row>
    <row r="173" spans="2:32" x14ac:dyDescent="0.25">
      <c r="B173">
        <v>34509000000</v>
      </c>
      <c r="C173">
        <v>-5.8884262999999999</v>
      </c>
      <c r="D173">
        <v>-13.349323</v>
      </c>
      <c r="H173">
        <v>62123620000</v>
      </c>
      <c r="I173">
        <v>-9.2436837999999995</v>
      </c>
      <c r="J173">
        <v>-4.2065191000000004</v>
      </c>
      <c r="N173" s="6">
        <f t="shared" si="12"/>
        <v>35.259</v>
      </c>
      <c r="O173" s="6">
        <f t="shared" si="13"/>
        <v>-6.0771017000000001</v>
      </c>
      <c r="P173" s="6">
        <f t="shared" si="14"/>
        <v>-10.886539000000001</v>
      </c>
      <c r="R173">
        <v>34509000000</v>
      </c>
      <c r="S173">
        <v>-8.5196886000000003</v>
      </c>
      <c r="T173">
        <v>-6.4667687000000003</v>
      </c>
      <c r="X173">
        <v>62123620000</v>
      </c>
      <c r="Y173">
        <v>-8.9519777000000005</v>
      </c>
      <c r="Z173">
        <v>-8.0923175999999994</v>
      </c>
      <c r="AD173" s="6">
        <f t="shared" si="15"/>
        <v>35.259</v>
      </c>
      <c r="AE173" s="6">
        <f t="shared" si="16"/>
        <v>-8.2374506000000007</v>
      </c>
      <c r="AF173" s="6">
        <f t="shared" si="17"/>
        <v>-7.3876246999999999</v>
      </c>
    </row>
    <row r="174" spans="2:32" x14ac:dyDescent="0.25">
      <c r="B174">
        <v>34659000000</v>
      </c>
      <c r="C174">
        <v>-5.9174604000000004</v>
      </c>
      <c r="D174">
        <v>-12.801007</v>
      </c>
      <c r="H174">
        <v>62259075000</v>
      </c>
      <c r="I174">
        <v>-9.3329638999999993</v>
      </c>
      <c r="J174">
        <v>-4.1018043000000004</v>
      </c>
      <c r="N174" s="6">
        <f t="shared" si="12"/>
        <v>35.408999999999999</v>
      </c>
      <c r="O174" s="6">
        <f t="shared" si="13"/>
        <v>-6.1352143000000003</v>
      </c>
      <c r="P174" s="6">
        <f t="shared" si="14"/>
        <v>-10.497581</v>
      </c>
      <c r="R174">
        <v>34659000000</v>
      </c>
      <c r="S174">
        <v>-8.4709921000000001</v>
      </c>
      <c r="T174">
        <v>-6.610754</v>
      </c>
      <c r="X174">
        <v>62259075000</v>
      </c>
      <c r="Y174">
        <v>-8.9901724000000005</v>
      </c>
      <c r="Z174">
        <v>-7.9622764999999998</v>
      </c>
      <c r="AD174" s="6">
        <f t="shared" si="15"/>
        <v>35.408999999999999</v>
      </c>
      <c r="AE174" s="6">
        <f t="shared" si="16"/>
        <v>-8.1662520999999995</v>
      </c>
      <c r="AF174" s="6">
        <f t="shared" si="17"/>
        <v>-7.644145</v>
      </c>
    </row>
    <row r="175" spans="2:32" x14ac:dyDescent="0.25">
      <c r="B175">
        <v>34809000000</v>
      </c>
      <c r="C175">
        <v>-5.9523748999999997</v>
      </c>
      <c r="D175">
        <v>-12.276757999999999</v>
      </c>
      <c r="H175">
        <v>62394530000</v>
      </c>
      <c r="I175">
        <v>-9.4243164000000004</v>
      </c>
      <c r="J175">
        <v>-4.0236273000000002</v>
      </c>
      <c r="N175" s="6">
        <f t="shared" si="12"/>
        <v>35.558999999999997</v>
      </c>
      <c r="O175" s="6">
        <f t="shared" si="13"/>
        <v>-6.1866726999999999</v>
      </c>
      <c r="P175" s="6">
        <f t="shared" si="14"/>
        <v>-10.146318000000001</v>
      </c>
      <c r="R175">
        <v>34809000000</v>
      </c>
      <c r="S175">
        <v>-8.4203309999999991</v>
      </c>
      <c r="T175">
        <v>-6.7807788999999996</v>
      </c>
      <c r="X175">
        <v>62394530000</v>
      </c>
      <c r="Y175">
        <v>-9.0456380999999997</v>
      </c>
      <c r="Z175">
        <v>-7.8763046000000001</v>
      </c>
      <c r="AD175" s="6">
        <f t="shared" si="15"/>
        <v>35.558999999999997</v>
      </c>
      <c r="AE175" s="6">
        <f t="shared" si="16"/>
        <v>-8.1033869000000003</v>
      </c>
      <c r="AF175" s="6">
        <f t="shared" si="17"/>
        <v>-7.9257679000000003</v>
      </c>
    </row>
    <row r="176" spans="2:32" x14ac:dyDescent="0.25">
      <c r="B176">
        <v>34959000000</v>
      </c>
      <c r="C176">
        <v>-5.9897565999999998</v>
      </c>
      <c r="D176">
        <v>-11.781833000000001</v>
      </c>
      <c r="H176">
        <v>62529985000</v>
      </c>
      <c r="I176">
        <v>-9.5173930999999996</v>
      </c>
      <c r="J176">
        <v>-3.9499221000000002</v>
      </c>
      <c r="N176" s="6">
        <f t="shared" si="12"/>
        <v>35.709000000000003</v>
      </c>
      <c r="O176" s="6">
        <f t="shared" si="13"/>
        <v>-6.2431768999999999</v>
      </c>
      <c r="P176" s="6">
        <f t="shared" si="14"/>
        <v>-9.8471536999999998</v>
      </c>
      <c r="R176">
        <v>34959000000</v>
      </c>
      <c r="S176">
        <v>-8.3594723000000002</v>
      </c>
      <c r="T176">
        <v>-6.9574246000000004</v>
      </c>
      <c r="X176">
        <v>62529985000</v>
      </c>
      <c r="Y176">
        <v>-9.1007184999999993</v>
      </c>
      <c r="Z176">
        <v>-7.7735580999999998</v>
      </c>
      <c r="AD176" s="6">
        <f t="shared" si="15"/>
        <v>35.709000000000003</v>
      </c>
      <c r="AE176" s="6">
        <f t="shared" si="16"/>
        <v>-8.0385884999999995</v>
      </c>
      <c r="AF176" s="6">
        <f t="shared" si="17"/>
        <v>-8.2337626999999998</v>
      </c>
    </row>
    <row r="177" spans="2:32" x14ac:dyDescent="0.25">
      <c r="B177">
        <v>35109000000</v>
      </c>
      <c r="C177">
        <v>-6.0283541999999999</v>
      </c>
      <c r="D177">
        <v>-11.316286</v>
      </c>
      <c r="H177">
        <v>62665440000</v>
      </c>
      <c r="I177">
        <v>-9.6022529999999993</v>
      </c>
      <c r="J177">
        <v>-3.8893840000000002</v>
      </c>
      <c r="N177" s="6">
        <f t="shared" si="12"/>
        <v>35.859000000000002</v>
      </c>
      <c r="O177" s="6">
        <f t="shared" si="13"/>
        <v>-6.2949662000000002</v>
      </c>
      <c r="P177" s="6">
        <f t="shared" si="14"/>
        <v>-9.5914230000000007</v>
      </c>
      <c r="R177">
        <v>35109000000</v>
      </c>
      <c r="S177">
        <v>-8.2996768999999997</v>
      </c>
      <c r="T177">
        <v>-7.1605429999999997</v>
      </c>
      <c r="X177">
        <v>62665440000</v>
      </c>
      <c r="Y177">
        <v>-9.1653099000000005</v>
      </c>
      <c r="Z177">
        <v>-7.6861281000000004</v>
      </c>
      <c r="AD177" s="6">
        <f t="shared" si="15"/>
        <v>35.859000000000002</v>
      </c>
      <c r="AE177" s="6">
        <f t="shared" si="16"/>
        <v>-7.9780464000000002</v>
      </c>
      <c r="AF177" s="6">
        <f t="shared" si="17"/>
        <v>-8.5572385999999998</v>
      </c>
    </row>
    <row r="178" spans="2:32" x14ac:dyDescent="0.25">
      <c r="B178">
        <v>35259000000</v>
      </c>
      <c r="C178">
        <v>-6.0771017000000001</v>
      </c>
      <c r="D178">
        <v>-10.886539000000001</v>
      </c>
      <c r="H178">
        <v>62800895000</v>
      </c>
      <c r="I178">
        <v>-9.6777476999999994</v>
      </c>
      <c r="J178">
        <v>-3.8285832000000002</v>
      </c>
      <c r="N178" s="6">
        <f t="shared" si="12"/>
        <v>36.009</v>
      </c>
      <c r="O178" s="6">
        <f t="shared" si="13"/>
        <v>-6.3510814</v>
      </c>
      <c r="P178" s="6">
        <f t="shared" si="14"/>
        <v>-9.3881186999999997</v>
      </c>
      <c r="R178">
        <v>35259000000</v>
      </c>
      <c r="S178">
        <v>-8.2374506000000007</v>
      </c>
      <c r="T178">
        <v>-7.3876246999999999</v>
      </c>
      <c r="X178">
        <v>62800895000</v>
      </c>
      <c r="Y178">
        <v>-9.2319020999999992</v>
      </c>
      <c r="Z178">
        <v>-7.6000895999999996</v>
      </c>
      <c r="AD178" s="6">
        <f t="shared" si="15"/>
        <v>36.009</v>
      </c>
      <c r="AE178" s="6">
        <f t="shared" si="16"/>
        <v>-7.9109273</v>
      </c>
      <c r="AF178" s="6">
        <f t="shared" si="17"/>
        <v>-8.8817939999999993</v>
      </c>
    </row>
    <row r="179" spans="2:32" x14ac:dyDescent="0.25">
      <c r="B179">
        <v>35409000000</v>
      </c>
      <c r="C179">
        <v>-6.1352143000000003</v>
      </c>
      <c r="D179">
        <v>-10.497581</v>
      </c>
      <c r="H179">
        <v>62936350000</v>
      </c>
      <c r="I179">
        <v>-9.7395353</v>
      </c>
      <c r="J179">
        <v>-3.7878384999999999</v>
      </c>
      <c r="N179" s="6">
        <f t="shared" si="12"/>
        <v>36.158999999999999</v>
      </c>
      <c r="O179" s="6">
        <f t="shared" si="13"/>
        <v>-6.3932494999999996</v>
      </c>
      <c r="P179" s="6">
        <f t="shared" si="14"/>
        <v>-9.2398089999999993</v>
      </c>
      <c r="R179">
        <v>35409000000</v>
      </c>
      <c r="S179">
        <v>-8.1662520999999995</v>
      </c>
      <c r="T179">
        <v>-7.644145</v>
      </c>
      <c r="X179">
        <v>62936350000</v>
      </c>
      <c r="Y179">
        <v>-9.3101558999999998</v>
      </c>
      <c r="Z179">
        <v>-7.5128836999999997</v>
      </c>
      <c r="AD179" s="6">
        <f t="shared" si="15"/>
        <v>36.158999999999999</v>
      </c>
      <c r="AE179" s="6">
        <f t="shared" si="16"/>
        <v>-7.8635377999999996</v>
      </c>
      <c r="AF179" s="6">
        <f t="shared" si="17"/>
        <v>-9.1674118</v>
      </c>
    </row>
    <row r="180" spans="2:32" x14ac:dyDescent="0.25">
      <c r="B180">
        <v>35559000000</v>
      </c>
      <c r="C180">
        <v>-6.1866726999999999</v>
      </c>
      <c r="D180">
        <v>-10.146318000000001</v>
      </c>
      <c r="H180">
        <v>63071805000</v>
      </c>
      <c r="I180">
        <v>-9.7925214999999994</v>
      </c>
      <c r="J180">
        <v>-3.7502722999999998</v>
      </c>
      <c r="N180" s="6">
        <f t="shared" si="12"/>
        <v>36.308999999999997</v>
      </c>
      <c r="O180" s="6">
        <f t="shared" si="13"/>
        <v>-6.4313364000000002</v>
      </c>
      <c r="P180" s="6">
        <f t="shared" si="14"/>
        <v>-9.1085996999999992</v>
      </c>
      <c r="R180">
        <v>35559000000</v>
      </c>
      <c r="S180">
        <v>-8.1033869000000003</v>
      </c>
      <c r="T180">
        <v>-7.9257679000000003</v>
      </c>
      <c r="X180">
        <v>63071805000</v>
      </c>
      <c r="Y180">
        <v>-9.3801278999999997</v>
      </c>
      <c r="Z180">
        <v>-7.4374856999999999</v>
      </c>
      <c r="AD180" s="6">
        <f t="shared" si="15"/>
        <v>36.308999999999997</v>
      </c>
      <c r="AE180" s="6">
        <f t="shared" si="16"/>
        <v>-7.8140077999999997</v>
      </c>
      <c r="AF180" s="6">
        <f t="shared" si="17"/>
        <v>-9.4549512999999994</v>
      </c>
    </row>
    <row r="181" spans="2:32" x14ac:dyDescent="0.25">
      <c r="B181">
        <v>35709000000</v>
      </c>
      <c r="C181">
        <v>-6.2431768999999999</v>
      </c>
      <c r="D181">
        <v>-9.8471536999999998</v>
      </c>
      <c r="H181">
        <v>63207260000</v>
      </c>
      <c r="I181">
        <v>-9.8425054999999997</v>
      </c>
      <c r="J181">
        <v>-3.7106411000000001</v>
      </c>
      <c r="N181" s="6">
        <f t="shared" si="12"/>
        <v>36.459000000000003</v>
      </c>
      <c r="O181" s="6">
        <f t="shared" si="13"/>
        <v>-6.4573469000000001</v>
      </c>
      <c r="P181" s="6">
        <f t="shared" si="14"/>
        <v>-8.9740447999999997</v>
      </c>
      <c r="R181">
        <v>35709000000</v>
      </c>
      <c r="S181">
        <v>-8.0385884999999995</v>
      </c>
      <c r="T181">
        <v>-8.2337626999999998</v>
      </c>
      <c r="X181">
        <v>63207260000</v>
      </c>
      <c r="Y181">
        <v>-9.4507092999999998</v>
      </c>
      <c r="Z181">
        <v>-7.3935766000000003</v>
      </c>
      <c r="AD181" s="6">
        <f t="shared" si="15"/>
        <v>36.459000000000003</v>
      </c>
      <c r="AE181" s="6">
        <f t="shared" si="16"/>
        <v>-7.7839502999999999</v>
      </c>
      <c r="AF181" s="6">
        <f t="shared" si="17"/>
        <v>-9.7491856000000006</v>
      </c>
    </row>
    <row r="182" spans="2:32" x14ac:dyDescent="0.25">
      <c r="B182">
        <v>35859000000</v>
      </c>
      <c r="C182">
        <v>-6.2949662000000002</v>
      </c>
      <c r="D182">
        <v>-9.5914230000000007</v>
      </c>
      <c r="H182">
        <v>63342715000</v>
      </c>
      <c r="I182">
        <v>-9.8770904999999996</v>
      </c>
      <c r="J182">
        <v>-3.6857123000000001</v>
      </c>
      <c r="N182" s="6">
        <f t="shared" si="12"/>
        <v>36.609000000000002</v>
      </c>
      <c r="O182" s="6">
        <f t="shared" si="13"/>
        <v>-6.4732523000000004</v>
      </c>
      <c r="P182" s="6">
        <f t="shared" si="14"/>
        <v>-8.8298264</v>
      </c>
      <c r="R182">
        <v>35859000000</v>
      </c>
      <c r="S182">
        <v>-7.9780464000000002</v>
      </c>
      <c r="T182">
        <v>-8.5572385999999998</v>
      </c>
      <c r="X182">
        <v>63342715000</v>
      </c>
      <c r="Y182">
        <v>-9.5090704000000006</v>
      </c>
      <c r="Z182">
        <v>-7.3687253000000004</v>
      </c>
      <c r="AD182" s="6">
        <f t="shared" si="15"/>
        <v>36.609000000000002</v>
      </c>
      <c r="AE182" s="6">
        <f t="shared" si="16"/>
        <v>-7.7635297999999997</v>
      </c>
      <c r="AF182" s="6">
        <f t="shared" si="17"/>
        <v>-10.073898</v>
      </c>
    </row>
    <row r="183" spans="2:32" x14ac:dyDescent="0.25">
      <c r="B183">
        <v>36009000000</v>
      </c>
      <c r="C183">
        <v>-6.3510814</v>
      </c>
      <c r="D183">
        <v>-9.3881186999999997</v>
      </c>
      <c r="H183">
        <v>63478170000</v>
      </c>
      <c r="I183">
        <v>-9.9225235000000005</v>
      </c>
      <c r="J183">
        <v>-3.6585269</v>
      </c>
      <c r="N183" s="6">
        <f t="shared" si="12"/>
        <v>36.759</v>
      </c>
      <c r="O183" s="6">
        <f t="shared" si="13"/>
        <v>-6.4936446999999999</v>
      </c>
      <c r="P183" s="6">
        <f t="shared" si="14"/>
        <v>-8.6785946000000003</v>
      </c>
      <c r="R183">
        <v>36009000000</v>
      </c>
      <c r="S183">
        <v>-7.9109273</v>
      </c>
      <c r="T183">
        <v>-8.8817939999999993</v>
      </c>
      <c r="X183">
        <v>63478170000</v>
      </c>
      <c r="Y183">
        <v>-9.5473794999999999</v>
      </c>
      <c r="Z183">
        <v>-7.3712362999999996</v>
      </c>
      <c r="AD183" s="6">
        <f t="shared" si="15"/>
        <v>36.759</v>
      </c>
      <c r="AE183" s="6">
        <f t="shared" si="16"/>
        <v>-7.7518276999999998</v>
      </c>
      <c r="AF183" s="6">
        <f t="shared" si="17"/>
        <v>-10.450699</v>
      </c>
    </row>
    <row r="184" spans="2:32" x14ac:dyDescent="0.25">
      <c r="B184">
        <v>36159000000</v>
      </c>
      <c r="C184">
        <v>-6.3932494999999996</v>
      </c>
      <c r="D184">
        <v>-9.2398089999999993</v>
      </c>
      <c r="H184">
        <v>63613625000</v>
      </c>
      <c r="I184">
        <v>-9.9617939</v>
      </c>
      <c r="J184">
        <v>-3.6271775000000002</v>
      </c>
      <c r="N184" s="6">
        <f t="shared" si="12"/>
        <v>36.908999999999999</v>
      </c>
      <c r="O184" s="6">
        <f t="shared" si="13"/>
        <v>-6.5117158999999996</v>
      </c>
      <c r="P184" s="6">
        <f t="shared" si="14"/>
        <v>-8.5244082999999993</v>
      </c>
      <c r="R184">
        <v>36159000000</v>
      </c>
      <c r="S184">
        <v>-7.8635377999999996</v>
      </c>
      <c r="T184">
        <v>-9.1674118</v>
      </c>
      <c r="X184">
        <v>63613625000</v>
      </c>
      <c r="Y184">
        <v>-9.5739183000000008</v>
      </c>
      <c r="Z184">
        <v>-7.3285608</v>
      </c>
      <c r="AD184" s="6">
        <f t="shared" si="15"/>
        <v>36.908999999999999</v>
      </c>
      <c r="AE184" s="6">
        <f t="shared" si="16"/>
        <v>-7.7281732999999999</v>
      </c>
      <c r="AF184" s="6">
        <f t="shared" si="17"/>
        <v>-10.873089</v>
      </c>
    </row>
    <row r="185" spans="2:32" x14ac:dyDescent="0.25">
      <c r="B185">
        <v>36309000000</v>
      </c>
      <c r="C185">
        <v>-6.4313364000000002</v>
      </c>
      <c r="D185">
        <v>-9.1085996999999992</v>
      </c>
      <c r="H185">
        <v>63749080000</v>
      </c>
      <c r="I185">
        <v>-10.006627</v>
      </c>
      <c r="J185">
        <v>-3.6104295</v>
      </c>
      <c r="N185" s="6">
        <f t="shared" si="12"/>
        <v>37.058999999999997</v>
      </c>
      <c r="O185" s="6">
        <f t="shared" si="13"/>
        <v>-6.5368743</v>
      </c>
      <c r="P185" s="6">
        <f t="shared" si="14"/>
        <v>-8.3663959999999999</v>
      </c>
      <c r="R185">
        <v>36309000000</v>
      </c>
      <c r="S185">
        <v>-7.8140077999999997</v>
      </c>
      <c r="T185">
        <v>-9.4549512999999994</v>
      </c>
      <c r="X185">
        <v>63749080000</v>
      </c>
      <c r="Y185">
        <v>-9.6148805999999993</v>
      </c>
      <c r="Z185">
        <v>-7.2863965000000004</v>
      </c>
      <c r="AD185" s="6">
        <f t="shared" si="15"/>
        <v>37.058999999999997</v>
      </c>
      <c r="AE185" s="6">
        <f t="shared" si="16"/>
        <v>-7.6960511</v>
      </c>
      <c r="AF185" s="6">
        <f t="shared" si="17"/>
        <v>-11.375436000000001</v>
      </c>
    </row>
    <row r="186" spans="2:32" x14ac:dyDescent="0.25">
      <c r="B186">
        <v>36459000000</v>
      </c>
      <c r="C186">
        <v>-6.4573469000000001</v>
      </c>
      <c r="D186">
        <v>-8.9740447999999997</v>
      </c>
      <c r="H186">
        <v>63884535000</v>
      </c>
      <c r="I186">
        <v>-10.025865</v>
      </c>
      <c r="J186">
        <v>-3.5864037999999998</v>
      </c>
      <c r="N186" s="6">
        <f t="shared" si="12"/>
        <v>37.209000000000003</v>
      </c>
      <c r="O186" s="6">
        <f t="shared" si="13"/>
        <v>-6.5807805000000004</v>
      </c>
      <c r="P186" s="6">
        <f t="shared" si="14"/>
        <v>-8.1982345999999993</v>
      </c>
      <c r="R186">
        <v>36459000000</v>
      </c>
      <c r="S186">
        <v>-7.7839502999999999</v>
      </c>
      <c r="T186">
        <v>-9.7491856000000006</v>
      </c>
      <c r="X186">
        <v>63884535000</v>
      </c>
      <c r="Y186">
        <v>-9.6549387000000007</v>
      </c>
      <c r="Z186">
        <v>-7.2352280999999996</v>
      </c>
      <c r="AD186" s="6">
        <f t="shared" si="15"/>
        <v>37.209000000000003</v>
      </c>
      <c r="AE186" s="6">
        <f t="shared" si="16"/>
        <v>-7.6488943000000003</v>
      </c>
      <c r="AF186" s="6">
        <f t="shared" si="17"/>
        <v>-11.964090000000001</v>
      </c>
    </row>
    <row r="187" spans="2:32" x14ac:dyDescent="0.25">
      <c r="B187">
        <v>36609000000</v>
      </c>
      <c r="C187">
        <v>-6.4732523000000004</v>
      </c>
      <c r="D187">
        <v>-8.8298264</v>
      </c>
      <c r="H187">
        <v>64019990000</v>
      </c>
      <c r="I187">
        <v>-10.072058</v>
      </c>
      <c r="J187">
        <v>-3.5728517000000002</v>
      </c>
      <c r="N187" s="6">
        <f t="shared" si="12"/>
        <v>37.359000000000002</v>
      </c>
      <c r="O187" s="6">
        <f t="shared" si="13"/>
        <v>-6.6253238000000003</v>
      </c>
      <c r="P187" s="6">
        <f t="shared" si="14"/>
        <v>-8.0158052000000009</v>
      </c>
      <c r="R187">
        <v>36609000000</v>
      </c>
      <c r="S187">
        <v>-7.7635297999999997</v>
      </c>
      <c r="T187">
        <v>-10.073898</v>
      </c>
      <c r="X187">
        <v>64019990000</v>
      </c>
      <c r="Y187">
        <v>-9.6993723000000003</v>
      </c>
      <c r="Z187">
        <v>-7.1898087999999998</v>
      </c>
      <c r="AD187" s="6">
        <f t="shared" si="15"/>
        <v>37.359000000000002</v>
      </c>
      <c r="AE187" s="6">
        <f t="shared" si="16"/>
        <v>-7.5926169999999997</v>
      </c>
      <c r="AF187" s="6">
        <f t="shared" si="17"/>
        <v>-12.671219000000001</v>
      </c>
    </row>
    <row r="188" spans="2:32" x14ac:dyDescent="0.25">
      <c r="B188">
        <v>36759000000</v>
      </c>
      <c r="C188">
        <v>-6.4936446999999999</v>
      </c>
      <c r="D188">
        <v>-8.6785946000000003</v>
      </c>
      <c r="H188">
        <v>64155445000</v>
      </c>
      <c r="I188">
        <v>-10.111814000000001</v>
      </c>
      <c r="J188">
        <v>-3.5579139999999998</v>
      </c>
      <c r="N188" s="6">
        <f t="shared" si="12"/>
        <v>37.509</v>
      </c>
      <c r="O188" s="6">
        <f t="shared" si="13"/>
        <v>-6.6669406999999996</v>
      </c>
      <c r="P188" s="6">
        <f t="shared" si="14"/>
        <v>-7.8189335</v>
      </c>
      <c r="R188">
        <v>36759000000</v>
      </c>
      <c r="S188">
        <v>-7.7518276999999998</v>
      </c>
      <c r="T188">
        <v>-10.450699</v>
      </c>
      <c r="X188">
        <v>64155445000</v>
      </c>
      <c r="Y188">
        <v>-9.7539978000000005</v>
      </c>
      <c r="Z188">
        <v>-7.1492934000000004</v>
      </c>
      <c r="AD188" s="6">
        <f t="shared" si="15"/>
        <v>37.509</v>
      </c>
      <c r="AE188" s="6">
        <f t="shared" si="16"/>
        <v>-7.5279527000000002</v>
      </c>
      <c r="AF188" s="6">
        <f t="shared" si="17"/>
        <v>-13.538873000000001</v>
      </c>
    </row>
    <row r="189" spans="2:32" x14ac:dyDescent="0.25">
      <c r="B189">
        <v>36909000000</v>
      </c>
      <c r="C189">
        <v>-6.5117158999999996</v>
      </c>
      <c r="D189">
        <v>-8.5244082999999993</v>
      </c>
      <c r="H189">
        <v>64290900000</v>
      </c>
      <c r="I189">
        <v>-10.147358000000001</v>
      </c>
      <c r="J189">
        <v>-3.5634115</v>
      </c>
      <c r="N189" s="6">
        <f t="shared" si="12"/>
        <v>37.658999999999999</v>
      </c>
      <c r="O189" s="6">
        <f t="shared" si="13"/>
        <v>-6.7069001000000004</v>
      </c>
      <c r="P189" s="6">
        <f t="shared" si="14"/>
        <v>-7.6395410999999998</v>
      </c>
      <c r="R189">
        <v>36909000000</v>
      </c>
      <c r="S189">
        <v>-7.7281732999999999</v>
      </c>
      <c r="T189">
        <v>-10.873089</v>
      </c>
      <c r="X189">
        <v>64290900000</v>
      </c>
      <c r="Y189">
        <v>-9.8110447000000001</v>
      </c>
      <c r="Z189">
        <v>-7.1024804000000001</v>
      </c>
      <c r="AD189" s="6">
        <f t="shared" si="15"/>
        <v>37.658999999999999</v>
      </c>
      <c r="AE189" s="6">
        <f t="shared" si="16"/>
        <v>-7.4752584000000004</v>
      </c>
      <c r="AF189" s="6">
        <f t="shared" si="17"/>
        <v>-14.58344</v>
      </c>
    </row>
    <row r="190" spans="2:32" x14ac:dyDescent="0.25">
      <c r="B190">
        <v>37059000000</v>
      </c>
      <c r="C190">
        <v>-6.5368743</v>
      </c>
      <c r="D190">
        <v>-8.3663959999999999</v>
      </c>
      <c r="H190">
        <v>64426355000</v>
      </c>
      <c r="I190">
        <v>-10.175798</v>
      </c>
      <c r="J190">
        <v>-3.5878223999999999</v>
      </c>
      <c r="N190" s="6">
        <f t="shared" si="12"/>
        <v>37.808999999999997</v>
      </c>
      <c r="O190" s="6">
        <f t="shared" si="13"/>
        <v>-6.7507453000000002</v>
      </c>
      <c r="P190" s="6">
        <f t="shared" si="14"/>
        <v>-7.5023770000000001</v>
      </c>
      <c r="R190">
        <v>37059000000</v>
      </c>
      <c r="S190">
        <v>-7.6960511</v>
      </c>
      <c r="T190">
        <v>-11.375436000000001</v>
      </c>
      <c r="X190">
        <v>64426355000</v>
      </c>
      <c r="Y190">
        <v>-9.8593121000000004</v>
      </c>
      <c r="Z190">
        <v>-7.0561419000000001</v>
      </c>
      <c r="AD190" s="6">
        <f t="shared" si="15"/>
        <v>37.808999999999997</v>
      </c>
      <c r="AE190" s="6">
        <f t="shared" si="16"/>
        <v>-7.4211774000000004</v>
      </c>
      <c r="AF190" s="6">
        <f t="shared" si="17"/>
        <v>-15.864335000000001</v>
      </c>
    </row>
    <row r="191" spans="2:32" x14ac:dyDescent="0.25">
      <c r="B191">
        <v>37209000000</v>
      </c>
      <c r="C191">
        <v>-6.5807805000000004</v>
      </c>
      <c r="D191">
        <v>-8.1982345999999993</v>
      </c>
      <c r="H191">
        <v>64561810000</v>
      </c>
      <c r="I191">
        <v>-10.214839</v>
      </c>
      <c r="J191">
        <v>-3.5970689999999998</v>
      </c>
      <c r="N191" s="6">
        <f t="shared" si="12"/>
        <v>37.959000000000003</v>
      </c>
      <c r="O191" s="6">
        <f t="shared" si="13"/>
        <v>-6.7823935000000004</v>
      </c>
      <c r="P191" s="6">
        <f t="shared" si="14"/>
        <v>-7.4123282000000001</v>
      </c>
      <c r="R191">
        <v>37209000000</v>
      </c>
      <c r="S191">
        <v>-7.6488943000000003</v>
      </c>
      <c r="T191">
        <v>-11.964090000000001</v>
      </c>
      <c r="X191">
        <v>64561810000</v>
      </c>
      <c r="Y191">
        <v>-9.9109116000000004</v>
      </c>
      <c r="Z191">
        <v>-6.9900403000000004</v>
      </c>
      <c r="AD191" s="6">
        <f t="shared" si="15"/>
        <v>37.959000000000003</v>
      </c>
      <c r="AE191" s="6">
        <f t="shared" si="16"/>
        <v>-7.3719920999999999</v>
      </c>
      <c r="AF191" s="6">
        <f t="shared" si="17"/>
        <v>-17.371272999999999</v>
      </c>
    </row>
    <row r="192" spans="2:32" x14ac:dyDescent="0.25">
      <c r="B192">
        <v>37359000000</v>
      </c>
      <c r="C192">
        <v>-6.6253238000000003</v>
      </c>
      <c r="D192">
        <v>-8.0158052000000009</v>
      </c>
      <c r="H192">
        <v>64697265000</v>
      </c>
      <c r="I192">
        <v>-10.223917999999999</v>
      </c>
      <c r="J192">
        <v>-3.6116309000000002</v>
      </c>
      <c r="N192" s="6">
        <f t="shared" si="12"/>
        <v>38.109000000000002</v>
      </c>
      <c r="O192" s="6">
        <f t="shared" si="13"/>
        <v>-6.8225479</v>
      </c>
      <c r="P192" s="6">
        <f t="shared" si="14"/>
        <v>-7.360589</v>
      </c>
      <c r="R192">
        <v>37359000000</v>
      </c>
      <c r="S192">
        <v>-7.5926169999999997</v>
      </c>
      <c r="T192">
        <v>-12.671219000000001</v>
      </c>
      <c r="X192">
        <v>64697265000</v>
      </c>
      <c r="Y192">
        <v>-9.9809952000000006</v>
      </c>
      <c r="Z192">
        <v>-6.9098835000000003</v>
      </c>
      <c r="AD192" s="6">
        <f t="shared" si="15"/>
        <v>38.109000000000002</v>
      </c>
      <c r="AE192" s="6">
        <f t="shared" si="16"/>
        <v>-7.3225616999999996</v>
      </c>
      <c r="AF192" s="6">
        <f t="shared" si="17"/>
        <v>-19.21397</v>
      </c>
    </row>
    <row r="193" spans="2:32" x14ac:dyDescent="0.25">
      <c r="B193">
        <v>37509000000</v>
      </c>
      <c r="C193">
        <v>-6.6669406999999996</v>
      </c>
      <c r="D193">
        <v>-7.8189335</v>
      </c>
      <c r="H193">
        <v>64832720000</v>
      </c>
      <c r="I193">
        <v>-10.209428000000001</v>
      </c>
      <c r="J193">
        <v>-3.6351583000000001</v>
      </c>
      <c r="N193" s="6">
        <f t="shared" si="12"/>
        <v>38.259</v>
      </c>
      <c r="O193" s="6">
        <f t="shared" si="13"/>
        <v>-6.8561082000000004</v>
      </c>
      <c r="P193" s="6">
        <f t="shared" si="14"/>
        <v>-7.3385033999999996</v>
      </c>
      <c r="R193">
        <v>37509000000</v>
      </c>
      <c r="S193">
        <v>-7.5279527000000002</v>
      </c>
      <c r="T193">
        <v>-13.538873000000001</v>
      </c>
      <c r="X193">
        <v>64832720000</v>
      </c>
      <c r="Y193">
        <v>-10.068065000000001</v>
      </c>
      <c r="Z193">
        <v>-6.8206357999999998</v>
      </c>
      <c r="AD193" s="6">
        <f t="shared" si="15"/>
        <v>38.259</v>
      </c>
      <c r="AE193" s="6">
        <f t="shared" si="16"/>
        <v>-7.2808384999999998</v>
      </c>
      <c r="AF193" s="6">
        <f t="shared" si="17"/>
        <v>-21.667384999999999</v>
      </c>
    </row>
    <row r="194" spans="2:32" x14ac:dyDescent="0.25">
      <c r="B194">
        <v>37659000000</v>
      </c>
      <c r="C194">
        <v>-6.7069001000000004</v>
      </c>
      <c r="D194">
        <v>-7.6395410999999998</v>
      </c>
      <c r="H194">
        <v>64968175000</v>
      </c>
      <c r="I194">
        <v>-10.206832</v>
      </c>
      <c r="J194">
        <v>-3.6639425999999999</v>
      </c>
      <c r="N194" s="6">
        <f t="shared" si="12"/>
        <v>38.408999999999999</v>
      </c>
      <c r="O194" s="6">
        <f t="shared" si="13"/>
        <v>-6.8771433999999996</v>
      </c>
      <c r="P194" s="6">
        <f t="shared" si="14"/>
        <v>-7.3296313</v>
      </c>
      <c r="R194">
        <v>37659000000</v>
      </c>
      <c r="S194">
        <v>-7.4752584000000004</v>
      </c>
      <c r="T194">
        <v>-14.58344</v>
      </c>
      <c r="X194">
        <v>64968175000</v>
      </c>
      <c r="Y194">
        <v>-10.161033</v>
      </c>
      <c r="Z194">
        <v>-6.7341986</v>
      </c>
      <c r="AD194" s="6">
        <f t="shared" si="15"/>
        <v>38.408999999999999</v>
      </c>
      <c r="AE194" s="6">
        <f t="shared" si="16"/>
        <v>-7.2498335999999997</v>
      </c>
      <c r="AF194" s="6">
        <f t="shared" si="17"/>
        <v>-24.138317000000001</v>
      </c>
    </row>
    <row r="195" spans="2:32" x14ac:dyDescent="0.25">
      <c r="B195">
        <v>37809000000</v>
      </c>
      <c r="C195">
        <v>-6.7507453000000002</v>
      </c>
      <c r="D195">
        <v>-7.5023770000000001</v>
      </c>
      <c r="H195">
        <v>65103630000</v>
      </c>
      <c r="I195">
        <v>-10.183762</v>
      </c>
      <c r="J195">
        <v>-3.7151792000000001</v>
      </c>
      <c r="N195" s="6">
        <f t="shared" si="12"/>
        <v>38.558999999999997</v>
      </c>
      <c r="O195" s="6">
        <f t="shared" si="13"/>
        <v>-6.9001678999999996</v>
      </c>
      <c r="P195" s="6">
        <f t="shared" si="14"/>
        <v>-7.3444222999999997</v>
      </c>
      <c r="R195">
        <v>37809000000</v>
      </c>
      <c r="S195">
        <v>-7.4211774000000004</v>
      </c>
      <c r="T195">
        <v>-15.864335000000001</v>
      </c>
      <c r="X195">
        <v>65103630000</v>
      </c>
      <c r="Y195">
        <v>-10.267191</v>
      </c>
      <c r="Z195">
        <v>-6.6498337000000003</v>
      </c>
      <c r="AD195" s="6">
        <f t="shared" si="15"/>
        <v>38.558999999999997</v>
      </c>
      <c r="AE195" s="6">
        <f t="shared" si="16"/>
        <v>-7.2124233000000002</v>
      </c>
      <c r="AF195" s="6">
        <f t="shared" si="17"/>
        <v>-25.862141000000001</v>
      </c>
    </row>
    <row r="196" spans="2:32" x14ac:dyDescent="0.25">
      <c r="B196">
        <v>37959000000</v>
      </c>
      <c r="C196">
        <v>-6.7823935000000004</v>
      </c>
      <c r="D196">
        <v>-7.4123282000000001</v>
      </c>
      <c r="H196">
        <v>65239085000</v>
      </c>
      <c r="I196">
        <v>-10.134116000000001</v>
      </c>
      <c r="J196">
        <v>-3.7734036</v>
      </c>
      <c r="N196" s="6">
        <f t="shared" ref="N196:N204" si="18">B201/1000000000</f>
        <v>38.709000000000003</v>
      </c>
      <c r="O196" s="6">
        <f t="shared" ref="O196:O204" si="19">C201</f>
        <v>-6.9099411999999996</v>
      </c>
      <c r="P196" s="6">
        <f t="shared" ref="P196:P204" si="20">D201</f>
        <v>-7.3754263</v>
      </c>
      <c r="R196">
        <v>37959000000</v>
      </c>
      <c r="S196">
        <v>-7.3719920999999999</v>
      </c>
      <c r="T196">
        <v>-17.371272999999999</v>
      </c>
      <c r="X196">
        <v>65239085000</v>
      </c>
      <c r="Y196">
        <v>-10.369915000000001</v>
      </c>
      <c r="Z196">
        <v>-6.5492039000000002</v>
      </c>
      <c r="AD196" s="6">
        <f t="shared" ref="AD196:AD204" si="21">R201/1000000000</f>
        <v>38.709000000000003</v>
      </c>
      <c r="AE196" s="6">
        <f t="shared" ref="AE196:AE204" si="22">S201</f>
        <v>-7.1904278000000001</v>
      </c>
      <c r="AF196" s="6">
        <f t="shared" ref="AF196:AF204" si="23">T201</f>
        <v>-26.958632000000001</v>
      </c>
    </row>
    <row r="197" spans="2:32" x14ac:dyDescent="0.25">
      <c r="B197">
        <v>38109000000</v>
      </c>
      <c r="C197">
        <v>-6.8225479</v>
      </c>
      <c r="D197">
        <v>-7.360589</v>
      </c>
      <c r="H197">
        <v>65374540000</v>
      </c>
      <c r="I197">
        <v>-10.102693</v>
      </c>
      <c r="J197">
        <v>-3.8288213999999998</v>
      </c>
      <c r="N197" s="6">
        <f t="shared" si="18"/>
        <v>38.859000000000002</v>
      </c>
      <c r="O197" s="6">
        <f t="shared" si="19"/>
        <v>-6.8992810000000002</v>
      </c>
      <c r="P197" s="6">
        <f t="shared" si="20"/>
        <v>-7.4240240999999996</v>
      </c>
      <c r="R197">
        <v>38109000000</v>
      </c>
      <c r="S197">
        <v>-7.3225616999999996</v>
      </c>
      <c r="T197">
        <v>-19.21397</v>
      </c>
      <c r="X197">
        <v>65374540000</v>
      </c>
      <c r="Y197">
        <v>-10.461302</v>
      </c>
      <c r="Z197">
        <v>-6.4608784000000004</v>
      </c>
      <c r="AD197" s="6">
        <f t="shared" si="21"/>
        <v>38.859000000000002</v>
      </c>
      <c r="AE197" s="6">
        <f t="shared" si="22"/>
        <v>-7.1725348999999996</v>
      </c>
      <c r="AF197" s="6">
        <f t="shared" si="23"/>
        <v>-27.634180000000001</v>
      </c>
    </row>
    <row r="198" spans="2:32" x14ac:dyDescent="0.25">
      <c r="B198">
        <v>38259000000</v>
      </c>
      <c r="C198">
        <v>-6.8561082000000004</v>
      </c>
      <c r="D198">
        <v>-7.3385033999999996</v>
      </c>
      <c r="H198">
        <v>65509995000</v>
      </c>
      <c r="I198">
        <v>-10.080273999999999</v>
      </c>
      <c r="J198">
        <v>-3.8889623000000002</v>
      </c>
      <c r="N198" s="6">
        <f t="shared" si="18"/>
        <v>39.009</v>
      </c>
      <c r="O198" s="6">
        <f t="shared" si="19"/>
        <v>-6.8927870000000002</v>
      </c>
      <c r="P198" s="6">
        <f t="shared" si="20"/>
        <v>-7.4921727000000002</v>
      </c>
      <c r="R198">
        <v>38259000000</v>
      </c>
      <c r="S198">
        <v>-7.2808384999999998</v>
      </c>
      <c r="T198">
        <v>-21.667384999999999</v>
      </c>
      <c r="X198">
        <v>65509995000</v>
      </c>
      <c r="Y198">
        <v>-10.549151999999999</v>
      </c>
      <c r="Z198">
        <v>-6.3656515999999996</v>
      </c>
      <c r="AD198" s="6">
        <f t="shared" si="21"/>
        <v>39.009</v>
      </c>
      <c r="AE198" s="6">
        <f t="shared" si="22"/>
        <v>-7.1482291</v>
      </c>
      <c r="AF198" s="6">
        <f t="shared" si="23"/>
        <v>-27.888033</v>
      </c>
    </row>
    <row r="199" spans="2:32" x14ac:dyDescent="0.25">
      <c r="B199">
        <v>38409000000</v>
      </c>
      <c r="C199">
        <v>-6.8771433999999996</v>
      </c>
      <c r="D199">
        <v>-7.3296313</v>
      </c>
      <c r="H199">
        <v>65645450000</v>
      </c>
      <c r="I199">
        <v>-10.035133999999999</v>
      </c>
      <c r="J199">
        <v>-3.963727</v>
      </c>
      <c r="N199" s="6">
        <f t="shared" si="18"/>
        <v>39.158999999999999</v>
      </c>
      <c r="O199" s="6">
        <f t="shared" si="19"/>
        <v>-6.8784280000000004</v>
      </c>
      <c r="P199" s="6">
        <f t="shared" si="20"/>
        <v>-7.5687160000000002</v>
      </c>
      <c r="R199">
        <v>38409000000</v>
      </c>
      <c r="S199">
        <v>-7.2498335999999997</v>
      </c>
      <c r="T199">
        <v>-24.138317000000001</v>
      </c>
      <c r="X199">
        <v>65645450000</v>
      </c>
      <c r="Y199">
        <v>-10.632213999999999</v>
      </c>
      <c r="Z199">
        <v>-6.2605437999999998</v>
      </c>
      <c r="AD199" s="6">
        <f t="shared" si="21"/>
        <v>39.158999999999999</v>
      </c>
      <c r="AE199" s="6">
        <f t="shared" si="22"/>
        <v>-7.1279674000000002</v>
      </c>
      <c r="AF199" s="6">
        <f t="shared" si="23"/>
        <v>-27.697523</v>
      </c>
    </row>
    <row r="200" spans="2:32" x14ac:dyDescent="0.25">
      <c r="B200">
        <v>38559000000</v>
      </c>
      <c r="C200">
        <v>-6.9001678999999996</v>
      </c>
      <c r="D200">
        <v>-7.3444222999999997</v>
      </c>
      <c r="H200">
        <v>65780905000</v>
      </c>
      <c r="I200">
        <v>-10.000508</v>
      </c>
      <c r="J200">
        <v>-4.0484027999999999</v>
      </c>
      <c r="N200" s="6">
        <f t="shared" si="18"/>
        <v>39.308999999999997</v>
      </c>
      <c r="O200" s="6">
        <f t="shared" si="19"/>
        <v>-6.8515587</v>
      </c>
      <c r="P200" s="6">
        <f t="shared" si="20"/>
        <v>-7.6616920999999998</v>
      </c>
      <c r="R200">
        <v>38559000000</v>
      </c>
      <c r="S200">
        <v>-7.2124233000000002</v>
      </c>
      <c r="T200">
        <v>-25.862141000000001</v>
      </c>
      <c r="X200">
        <v>65780905000</v>
      </c>
      <c r="Y200">
        <v>-10.711461999999999</v>
      </c>
      <c r="Z200">
        <v>-6.1594119000000003</v>
      </c>
      <c r="AD200" s="6">
        <f t="shared" si="21"/>
        <v>39.308999999999997</v>
      </c>
      <c r="AE200" s="6">
        <f t="shared" si="22"/>
        <v>-7.1257396000000002</v>
      </c>
      <c r="AF200" s="6">
        <f t="shared" si="23"/>
        <v>-27.082813000000002</v>
      </c>
    </row>
    <row r="201" spans="2:32" x14ac:dyDescent="0.25">
      <c r="B201">
        <v>38709000000</v>
      </c>
      <c r="C201">
        <v>-6.9099411999999996</v>
      </c>
      <c r="D201">
        <v>-7.3754263</v>
      </c>
      <c r="H201">
        <v>65916360000</v>
      </c>
      <c r="I201">
        <v>-9.9686030999999993</v>
      </c>
      <c r="J201">
        <v>-4.1481085000000002</v>
      </c>
      <c r="N201" s="6">
        <f t="shared" si="18"/>
        <v>39.459000000000003</v>
      </c>
      <c r="O201" s="6">
        <f t="shared" si="19"/>
        <v>-6.8199738999999999</v>
      </c>
      <c r="P201" s="6">
        <f t="shared" si="20"/>
        <v>-7.7466445000000004</v>
      </c>
      <c r="R201">
        <v>38709000000</v>
      </c>
      <c r="S201">
        <v>-7.1904278000000001</v>
      </c>
      <c r="T201">
        <v>-26.958632000000001</v>
      </c>
      <c r="X201">
        <v>65916360000</v>
      </c>
      <c r="Y201">
        <v>-10.797466999999999</v>
      </c>
      <c r="Z201">
        <v>-6.0671248000000002</v>
      </c>
      <c r="AD201" s="6">
        <f t="shared" si="21"/>
        <v>39.459000000000003</v>
      </c>
      <c r="AE201" s="6">
        <f t="shared" si="22"/>
        <v>-7.1302743</v>
      </c>
      <c r="AF201" s="6">
        <f t="shared" si="23"/>
        <v>-26.034185000000001</v>
      </c>
    </row>
    <row r="202" spans="2:32" x14ac:dyDescent="0.25">
      <c r="B202">
        <v>38859000000</v>
      </c>
      <c r="C202">
        <v>-6.8992810000000002</v>
      </c>
      <c r="D202">
        <v>-7.4240240999999996</v>
      </c>
      <c r="H202">
        <v>66051815000</v>
      </c>
      <c r="I202">
        <v>-9.9355630999999995</v>
      </c>
      <c r="J202">
        <v>-4.2456784000000001</v>
      </c>
      <c r="N202" s="6">
        <f t="shared" si="18"/>
        <v>39.609000000000002</v>
      </c>
      <c r="O202" s="6">
        <f t="shared" si="19"/>
        <v>-6.7912854999999999</v>
      </c>
      <c r="P202" s="6">
        <f t="shared" si="20"/>
        <v>-7.8237309000000002</v>
      </c>
      <c r="R202">
        <v>38859000000</v>
      </c>
      <c r="S202">
        <v>-7.1725348999999996</v>
      </c>
      <c r="T202">
        <v>-27.634180000000001</v>
      </c>
      <c r="X202">
        <v>66051815000</v>
      </c>
      <c r="Y202">
        <v>-10.866078999999999</v>
      </c>
      <c r="Z202">
        <v>-5.9854836000000002</v>
      </c>
      <c r="AD202" s="6">
        <f t="shared" si="21"/>
        <v>39.609000000000002</v>
      </c>
      <c r="AE202" s="6">
        <f t="shared" si="22"/>
        <v>-7.1346997999999999</v>
      </c>
      <c r="AF202" s="6">
        <f t="shared" si="23"/>
        <v>-24.286325000000001</v>
      </c>
    </row>
    <row r="203" spans="2:32" x14ac:dyDescent="0.25">
      <c r="B203">
        <v>39009000000</v>
      </c>
      <c r="C203">
        <v>-6.8927870000000002</v>
      </c>
      <c r="D203">
        <v>-7.4921727000000002</v>
      </c>
      <c r="H203">
        <v>66187270000</v>
      </c>
      <c r="I203">
        <v>-9.8972587999999995</v>
      </c>
      <c r="J203">
        <v>-4.329421</v>
      </c>
      <c r="N203" s="6">
        <f t="shared" si="18"/>
        <v>39.759</v>
      </c>
      <c r="O203" s="6">
        <f t="shared" si="19"/>
        <v>-6.7554569000000004</v>
      </c>
      <c r="P203" s="6">
        <f t="shared" si="20"/>
        <v>-7.8981241999999998</v>
      </c>
      <c r="R203">
        <v>39009000000</v>
      </c>
      <c r="S203">
        <v>-7.1482291</v>
      </c>
      <c r="T203">
        <v>-27.888033</v>
      </c>
      <c r="X203">
        <v>66187270000</v>
      </c>
      <c r="Y203">
        <v>-10.927419</v>
      </c>
      <c r="Z203">
        <v>-5.9347510000000003</v>
      </c>
      <c r="AD203" s="6">
        <f t="shared" si="21"/>
        <v>39.759</v>
      </c>
      <c r="AE203" s="6">
        <f t="shared" si="22"/>
        <v>-7.1533255999999996</v>
      </c>
      <c r="AF203" s="6">
        <f t="shared" si="23"/>
        <v>-22.394597999999998</v>
      </c>
    </row>
    <row r="204" spans="2:32" x14ac:dyDescent="0.25">
      <c r="B204">
        <v>39159000000</v>
      </c>
      <c r="C204">
        <v>-6.8784280000000004</v>
      </c>
      <c r="D204">
        <v>-7.5687160000000002</v>
      </c>
      <c r="H204">
        <v>66322725000</v>
      </c>
      <c r="I204">
        <v>-9.8733730000000008</v>
      </c>
      <c r="J204">
        <v>-4.4173789000000001</v>
      </c>
      <c r="N204" s="6">
        <f t="shared" si="18"/>
        <v>39.908999999999999</v>
      </c>
      <c r="O204" s="6">
        <f t="shared" si="19"/>
        <v>-6.7283005999999999</v>
      </c>
      <c r="P204" s="6">
        <f t="shared" si="20"/>
        <v>-7.9638925</v>
      </c>
      <c r="R204">
        <v>39159000000</v>
      </c>
      <c r="S204">
        <v>-7.1279674000000002</v>
      </c>
      <c r="T204">
        <v>-27.697523</v>
      </c>
      <c r="X204">
        <v>66322725000</v>
      </c>
      <c r="Y204">
        <v>-10.992622000000001</v>
      </c>
      <c r="Z204">
        <v>-5.8842235000000001</v>
      </c>
      <c r="AD204" s="6">
        <f t="shared" si="21"/>
        <v>39.908999999999999</v>
      </c>
      <c r="AE204" s="6">
        <f t="shared" si="22"/>
        <v>-7.1642542000000002</v>
      </c>
      <c r="AF204" s="6">
        <f t="shared" si="23"/>
        <v>-21.129536000000002</v>
      </c>
    </row>
    <row r="205" spans="2:32" x14ac:dyDescent="0.25">
      <c r="B205">
        <v>39309000000</v>
      </c>
      <c r="C205">
        <v>-6.8515587</v>
      </c>
      <c r="D205">
        <v>-7.6616920999999998</v>
      </c>
      <c r="H205">
        <v>66458180000</v>
      </c>
      <c r="I205">
        <v>-9.8412913999999994</v>
      </c>
      <c r="J205">
        <v>-4.5130925</v>
      </c>
      <c r="N205" s="5">
        <f>H9/1000000000</f>
        <v>39.908999999999999</v>
      </c>
      <c r="O205" s="5">
        <f>I9</f>
        <v>-6.2703518999999996</v>
      </c>
      <c r="P205" s="5">
        <f>J9</f>
        <v>-7.8972936000000002</v>
      </c>
      <c r="R205">
        <v>39309000000</v>
      </c>
      <c r="S205">
        <v>-7.1257396000000002</v>
      </c>
      <c r="T205">
        <v>-27.082813000000002</v>
      </c>
      <c r="X205">
        <v>66458180000</v>
      </c>
      <c r="Y205">
        <v>-11.057715999999999</v>
      </c>
      <c r="Z205">
        <v>-5.8499607999999998</v>
      </c>
      <c r="AD205" s="5">
        <f>X9/1000000000</f>
        <v>39.908999999999999</v>
      </c>
      <c r="AE205" s="5">
        <f>Y9</f>
        <v>-6.7705606999999999</v>
      </c>
      <c r="AF205" s="5">
        <f>Z9</f>
        <v>-13.057089</v>
      </c>
    </row>
    <row r="206" spans="2:32" x14ac:dyDescent="0.25">
      <c r="B206">
        <v>39459000000</v>
      </c>
      <c r="C206">
        <v>-6.8199738999999999</v>
      </c>
      <c r="D206">
        <v>-7.7466445000000004</v>
      </c>
      <c r="H206">
        <v>66593635000</v>
      </c>
      <c r="I206">
        <v>-9.8314781</v>
      </c>
      <c r="J206">
        <v>-4.6045832999999998</v>
      </c>
      <c r="N206" s="5">
        <f t="shared" ref="N206:N269" si="24">H10/1000000000</f>
        <v>40.044454999999999</v>
      </c>
      <c r="O206" s="5">
        <f t="shared" ref="O206:P206" si="25">I10</f>
        <v>-6.2712764999999999</v>
      </c>
      <c r="P206" s="5">
        <f t="shared" si="25"/>
        <v>-7.9566660000000002</v>
      </c>
      <c r="R206">
        <v>39459000000</v>
      </c>
      <c r="S206">
        <v>-7.1302743</v>
      </c>
      <c r="T206">
        <v>-26.034185000000001</v>
      </c>
      <c r="X206">
        <v>66593635000</v>
      </c>
      <c r="Y206">
        <v>-11.115314</v>
      </c>
      <c r="Z206">
        <v>-5.8173899999999996</v>
      </c>
      <c r="AD206" s="5">
        <f t="shared" ref="AD206:AD269" si="26">X10/1000000000</f>
        <v>40.044454999999999</v>
      </c>
      <c r="AE206" s="5">
        <f t="shared" ref="AE206:AF206" si="27">Y10</f>
        <v>-6.7931999999999997</v>
      </c>
      <c r="AF206" s="5">
        <f t="shared" si="27"/>
        <v>-12.886215999999999</v>
      </c>
    </row>
    <row r="207" spans="2:32" x14ac:dyDescent="0.25">
      <c r="B207">
        <v>39609000000</v>
      </c>
      <c r="C207">
        <v>-6.7912854999999999</v>
      </c>
      <c r="D207">
        <v>-7.8237309000000002</v>
      </c>
      <c r="H207">
        <v>66729090000</v>
      </c>
      <c r="I207">
        <v>-9.8121194999999997</v>
      </c>
      <c r="J207">
        <v>-4.6795273000000002</v>
      </c>
      <c r="N207" s="5">
        <f t="shared" si="24"/>
        <v>40.17991</v>
      </c>
      <c r="O207" s="5">
        <f t="shared" ref="O207:P207" si="28">I11</f>
        <v>-6.2738214000000001</v>
      </c>
      <c r="P207" s="5">
        <f t="shared" si="28"/>
        <v>-8.0246735000000005</v>
      </c>
      <c r="R207">
        <v>39609000000</v>
      </c>
      <c r="S207">
        <v>-7.1346997999999999</v>
      </c>
      <c r="T207">
        <v>-24.286325000000001</v>
      </c>
      <c r="X207">
        <v>66729090000</v>
      </c>
      <c r="Y207">
        <v>-11.192780000000001</v>
      </c>
      <c r="Z207">
        <v>-5.8025064000000004</v>
      </c>
      <c r="AD207" s="5">
        <f t="shared" si="26"/>
        <v>40.17991</v>
      </c>
      <c r="AE207" s="5">
        <f t="shared" ref="AE207:AF207" si="29">Y11</f>
        <v>-6.8248477000000003</v>
      </c>
      <c r="AF207" s="5">
        <f t="shared" si="29"/>
        <v>-12.682494999999999</v>
      </c>
    </row>
    <row r="208" spans="2:32" x14ac:dyDescent="0.25">
      <c r="B208">
        <v>39759000000</v>
      </c>
      <c r="C208">
        <v>-6.7554569000000004</v>
      </c>
      <c r="D208">
        <v>-7.8981241999999998</v>
      </c>
      <c r="H208">
        <v>66864545000</v>
      </c>
      <c r="I208">
        <v>-9.8029451000000005</v>
      </c>
      <c r="J208">
        <v>-4.7308769000000002</v>
      </c>
      <c r="N208" s="5">
        <f t="shared" si="24"/>
        <v>40.315365</v>
      </c>
      <c r="O208" s="5">
        <f t="shared" ref="O208:P208" si="30">I12</f>
        <v>-6.2806820999999999</v>
      </c>
      <c r="P208" s="5">
        <f t="shared" si="30"/>
        <v>-8.1162414999999992</v>
      </c>
      <c r="R208">
        <v>39759000000</v>
      </c>
      <c r="S208">
        <v>-7.1533255999999996</v>
      </c>
      <c r="T208">
        <v>-22.394597999999998</v>
      </c>
      <c r="X208">
        <v>66864545000</v>
      </c>
      <c r="Y208">
        <v>-11.257915000000001</v>
      </c>
      <c r="Z208">
        <v>-5.7954783000000001</v>
      </c>
      <c r="AD208" s="5">
        <f t="shared" si="26"/>
        <v>40.315365</v>
      </c>
      <c r="AE208" s="5">
        <f t="shared" ref="AE208:AF208" si="31">Y12</f>
        <v>-6.8590808000000001</v>
      </c>
      <c r="AF208" s="5">
        <f t="shared" si="31"/>
        <v>-12.461613</v>
      </c>
    </row>
    <row r="209" spans="2:32" x14ac:dyDescent="0.25">
      <c r="B209">
        <v>39909000000</v>
      </c>
      <c r="C209">
        <v>-6.7283005999999999</v>
      </c>
      <c r="D209">
        <v>-7.9638925</v>
      </c>
      <c r="H209">
        <v>67000000000</v>
      </c>
      <c r="I209">
        <v>-9.7948865999999999</v>
      </c>
      <c r="J209">
        <v>-4.7789568999999998</v>
      </c>
      <c r="N209" s="5">
        <f t="shared" si="24"/>
        <v>40.45082</v>
      </c>
      <c r="O209" s="5">
        <f t="shared" ref="O209:P209" si="32">I13</f>
        <v>-6.2960443000000001</v>
      </c>
      <c r="P209" s="5">
        <f t="shared" si="32"/>
        <v>-8.2214145999999992</v>
      </c>
      <c r="R209">
        <v>39909000000</v>
      </c>
      <c r="S209">
        <v>-7.1642542000000002</v>
      </c>
      <c r="T209">
        <v>-21.129536000000002</v>
      </c>
      <c r="X209">
        <v>67000000000</v>
      </c>
      <c r="Y209">
        <v>-11.307705</v>
      </c>
      <c r="Z209">
        <v>-5.7908578000000004</v>
      </c>
      <c r="AD209" s="5">
        <f t="shared" si="26"/>
        <v>40.45082</v>
      </c>
      <c r="AE209" s="5">
        <f t="shared" ref="AE209:AF209" si="33">Y13</f>
        <v>-6.8989824999999998</v>
      </c>
      <c r="AF209" s="5">
        <f t="shared" si="33"/>
        <v>-12.227205</v>
      </c>
    </row>
    <row r="210" spans="2:32" x14ac:dyDescent="0.25">
      <c r="B210" t="s">
        <v>21</v>
      </c>
      <c r="H210" t="s">
        <v>21</v>
      </c>
      <c r="N210" s="5">
        <f t="shared" si="24"/>
        <v>40.586275000000001</v>
      </c>
      <c r="O210" s="5">
        <f t="shared" ref="O210:P210" si="34">I14</f>
        <v>-6.3131208000000001</v>
      </c>
      <c r="P210" s="5">
        <f t="shared" si="34"/>
        <v>-8.3421859999999999</v>
      </c>
      <c r="R210" t="s">
        <v>21</v>
      </c>
      <c r="X210" t="s">
        <v>21</v>
      </c>
      <c r="AD210" s="5">
        <f t="shared" si="26"/>
        <v>40.586275000000001</v>
      </c>
      <c r="AE210" s="5">
        <f t="shared" ref="AE210:AF210" si="35">Y14</f>
        <v>-6.9313754999999997</v>
      </c>
      <c r="AF210" s="5">
        <f t="shared" si="35"/>
        <v>-11.984878999999999</v>
      </c>
    </row>
    <row r="211" spans="2:32" x14ac:dyDescent="0.25">
      <c r="N211" s="5">
        <f t="shared" si="24"/>
        <v>40.721730000000001</v>
      </c>
      <c r="O211" s="5">
        <f t="shared" ref="O211:P211" si="36">I15</f>
        <v>-6.3304733999999998</v>
      </c>
      <c r="P211" s="5">
        <f t="shared" si="36"/>
        <v>-8.4586258000000001</v>
      </c>
      <c r="AD211" s="5">
        <f t="shared" si="26"/>
        <v>40.721730000000001</v>
      </c>
      <c r="AE211" s="5">
        <f t="shared" ref="AE211:AF211" si="37">Y15</f>
        <v>-6.9671453999999997</v>
      </c>
      <c r="AF211" s="5">
        <f t="shared" si="37"/>
        <v>-11.784653</v>
      </c>
    </row>
    <row r="212" spans="2:32" x14ac:dyDescent="0.25">
      <c r="N212" s="5">
        <f t="shared" si="24"/>
        <v>40.857185000000001</v>
      </c>
      <c r="O212" s="5">
        <f t="shared" ref="O212:P212" si="38">I16</f>
        <v>-6.3418975</v>
      </c>
      <c r="P212" s="5">
        <f t="shared" si="38"/>
        <v>-8.5735159000000003</v>
      </c>
      <c r="AD212" s="5">
        <f t="shared" si="26"/>
        <v>40.857185000000001</v>
      </c>
      <c r="AE212" s="5">
        <f t="shared" ref="AE212:AF212" si="39">Y16</f>
        <v>-6.9934263000000003</v>
      </c>
      <c r="AF212" s="5">
        <f t="shared" si="39"/>
        <v>-11.603866</v>
      </c>
    </row>
    <row r="213" spans="2:32" x14ac:dyDescent="0.25">
      <c r="B213" t="s">
        <v>18</v>
      </c>
      <c r="H213" t="s">
        <v>18</v>
      </c>
      <c r="N213" s="5">
        <f t="shared" si="24"/>
        <v>40.992640000000002</v>
      </c>
      <c r="O213" s="5">
        <f t="shared" ref="O213:P213" si="40">I17</f>
        <v>-6.3468966</v>
      </c>
      <c r="P213" s="5">
        <f t="shared" si="40"/>
        <v>-8.6799163999999998</v>
      </c>
      <c r="R213" t="s">
        <v>18</v>
      </c>
      <c r="X213" t="s">
        <v>18</v>
      </c>
      <c r="AD213" s="5">
        <f t="shared" si="26"/>
        <v>40.992640000000002</v>
      </c>
      <c r="AE213" s="5">
        <f t="shared" ref="AE213:AF213" si="41">Y17</f>
        <v>-7.0055098999999998</v>
      </c>
      <c r="AF213" s="5">
        <f t="shared" si="41"/>
        <v>-11.466208</v>
      </c>
    </row>
    <row r="214" spans="2:32" x14ac:dyDescent="0.25">
      <c r="B214" t="s">
        <v>19</v>
      </c>
      <c r="C214" t="s">
        <v>275</v>
      </c>
      <c r="D214" t="s">
        <v>276</v>
      </c>
      <c r="H214" t="s">
        <v>19</v>
      </c>
      <c r="I214" t="s">
        <v>275</v>
      </c>
      <c r="J214" t="s">
        <v>276</v>
      </c>
      <c r="N214" s="5">
        <f t="shared" si="24"/>
        <v>41.128095000000002</v>
      </c>
      <c r="O214" s="5">
        <f t="shared" ref="O214:P214" si="42">I18</f>
        <v>-6.3399371999999996</v>
      </c>
      <c r="P214" s="5">
        <f t="shared" si="42"/>
        <v>-8.7921151999999996</v>
      </c>
      <c r="R214" t="s">
        <v>19</v>
      </c>
      <c r="S214" t="s">
        <v>275</v>
      </c>
      <c r="T214" t="s">
        <v>276</v>
      </c>
      <c r="X214" t="s">
        <v>19</v>
      </c>
      <c r="Y214" t="s">
        <v>275</v>
      </c>
      <c r="Z214" t="s">
        <v>276</v>
      </c>
      <c r="AD214" s="5">
        <f t="shared" si="26"/>
        <v>41.128095000000002</v>
      </c>
      <c r="AE214" s="5">
        <f t="shared" ref="AE214:AF214" si="43">Y18</f>
        <v>-7.0056105000000004</v>
      </c>
      <c r="AF214" s="5">
        <f t="shared" si="43"/>
        <v>-11.359866999999999</v>
      </c>
    </row>
    <row r="215" spans="2:32" x14ac:dyDescent="0.25">
      <c r="B215">
        <v>10000000</v>
      </c>
      <c r="C215">
        <v>-4.8234972999999997</v>
      </c>
      <c r="D215">
        <v>-18.645216000000001</v>
      </c>
      <c r="H215">
        <v>10000000</v>
      </c>
      <c r="I215">
        <v>-5.2156114999999996</v>
      </c>
      <c r="J215">
        <v>-17.526430000000001</v>
      </c>
      <c r="N215" s="5">
        <f t="shared" si="24"/>
        <v>41.263550000000002</v>
      </c>
      <c r="O215" s="5">
        <f t="shared" ref="O215:P215" si="44">I19</f>
        <v>-6.3209229000000002</v>
      </c>
      <c r="P215" s="5">
        <f t="shared" si="44"/>
        <v>-8.8948058999999997</v>
      </c>
      <c r="R215">
        <v>10000000</v>
      </c>
      <c r="S215">
        <v>-5.1786475000000003</v>
      </c>
      <c r="T215">
        <v>-18.492764000000001</v>
      </c>
      <c r="X215">
        <v>10000000</v>
      </c>
      <c r="Y215">
        <v>-5.2156114999999996</v>
      </c>
      <c r="Z215">
        <v>-17.526430000000001</v>
      </c>
      <c r="AD215" s="5">
        <f t="shared" si="26"/>
        <v>41.263550000000002</v>
      </c>
      <c r="AE215" s="5">
        <f t="shared" ref="AE215:AF215" si="45">Y19</f>
        <v>-6.9992980999999999</v>
      </c>
      <c r="AF215" s="5">
        <f t="shared" si="45"/>
        <v>-11.253983</v>
      </c>
    </row>
    <row r="216" spans="2:32" x14ac:dyDescent="0.25">
      <c r="B216">
        <v>259900000</v>
      </c>
      <c r="C216">
        <v>-4.8426312999999999</v>
      </c>
      <c r="D216">
        <v>-18.191257</v>
      </c>
      <c r="H216">
        <v>259900000</v>
      </c>
      <c r="I216">
        <v>-5.2341213</v>
      </c>
      <c r="J216">
        <v>-17.431162</v>
      </c>
      <c r="N216" s="5">
        <f t="shared" si="24"/>
        <v>41.399005000000002</v>
      </c>
      <c r="O216" s="5">
        <f t="shared" ref="O216:P216" si="46">I20</f>
        <v>-6.3024521</v>
      </c>
      <c r="P216" s="5">
        <f t="shared" si="46"/>
        <v>-8.9917382999999997</v>
      </c>
      <c r="R216">
        <v>259900000</v>
      </c>
      <c r="S216">
        <v>-5.2089170999999999</v>
      </c>
      <c r="T216">
        <v>-18.286013000000001</v>
      </c>
      <c r="X216">
        <v>259900000</v>
      </c>
      <c r="Y216">
        <v>-5.2341213</v>
      </c>
      <c r="Z216">
        <v>-17.431162</v>
      </c>
      <c r="AD216" s="5">
        <f t="shared" si="26"/>
        <v>41.399005000000002</v>
      </c>
      <c r="AE216" s="5">
        <f t="shared" ref="AE216:AF216" si="47">Y20</f>
        <v>-6.9810676999999997</v>
      </c>
      <c r="AF216" s="5">
        <f t="shared" si="47"/>
        <v>-11.182686</v>
      </c>
    </row>
    <row r="217" spans="2:32" x14ac:dyDescent="0.25">
      <c r="B217">
        <v>509800000</v>
      </c>
      <c r="C217">
        <v>-4.9015364999999997</v>
      </c>
      <c r="D217">
        <v>-17.823677</v>
      </c>
      <c r="H217">
        <v>509800000</v>
      </c>
      <c r="I217">
        <v>-5.2889524000000003</v>
      </c>
      <c r="J217">
        <v>-17.356273999999999</v>
      </c>
      <c r="N217" s="5">
        <f t="shared" si="24"/>
        <v>41.534460000000003</v>
      </c>
      <c r="O217" s="5">
        <f t="shared" ref="O217:P217" si="48">I21</f>
        <v>-6.2825761</v>
      </c>
      <c r="P217" s="5">
        <f t="shared" si="48"/>
        <v>-9.0567159999999998</v>
      </c>
      <c r="R217">
        <v>509800000</v>
      </c>
      <c r="S217">
        <v>-5.2715740000000002</v>
      </c>
      <c r="T217">
        <v>-18.238202999999999</v>
      </c>
      <c r="X217">
        <v>509800000</v>
      </c>
      <c r="Y217">
        <v>-5.2889524000000003</v>
      </c>
      <c r="Z217">
        <v>-17.356273999999999</v>
      </c>
      <c r="AD217" s="5">
        <f t="shared" si="26"/>
        <v>41.534460000000003</v>
      </c>
      <c r="AE217" s="5">
        <f t="shared" ref="AE217:AF217" si="49">Y21</f>
        <v>-6.9594921999999997</v>
      </c>
      <c r="AF217" s="5">
        <f t="shared" si="49"/>
        <v>-11.144326</v>
      </c>
    </row>
    <row r="218" spans="2:32" x14ac:dyDescent="0.25">
      <c r="B218">
        <v>759700000</v>
      </c>
      <c r="C218">
        <v>-4.9864173000000003</v>
      </c>
      <c r="D218">
        <v>-16.810770000000002</v>
      </c>
      <c r="H218">
        <v>759700000</v>
      </c>
      <c r="I218">
        <v>-5.3407435000000003</v>
      </c>
      <c r="J218">
        <v>-16.966141</v>
      </c>
      <c r="N218" s="5">
        <f t="shared" si="24"/>
        <v>41.669915000000003</v>
      </c>
      <c r="O218" s="5">
        <f t="shared" ref="O218:P218" si="50">I22</f>
        <v>-6.2621937000000001</v>
      </c>
      <c r="P218" s="5">
        <f t="shared" si="50"/>
        <v>-9.1133889999999997</v>
      </c>
      <c r="R218">
        <v>759700000</v>
      </c>
      <c r="S218">
        <v>-5.3289498999999996</v>
      </c>
      <c r="T218">
        <v>-18.092146</v>
      </c>
      <c r="X218">
        <v>759700000</v>
      </c>
      <c r="Y218">
        <v>-5.3407435000000003</v>
      </c>
      <c r="Z218">
        <v>-16.966141</v>
      </c>
      <c r="AD218" s="5">
        <f t="shared" si="26"/>
        <v>41.669915000000003</v>
      </c>
      <c r="AE218" s="5">
        <f t="shared" ref="AE218:AF218" si="51">Y22</f>
        <v>-6.9473338</v>
      </c>
      <c r="AF218" s="5">
        <f t="shared" si="51"/>
        <v>-11.114179</v>
      </c>
    </row>
    <row r="219" spans="2:32" x14ac:dyDescent="0.25">
      <c r="B219">
        <v>1009600000</v>
      </c>
      <c r="C219">
        <v>-5.0823764999999996</v>
      </c>
      <c r="D219">
        <v>-15.473125</v>
      </c>
      <c r="H219">
        <v>1009600000</v>
      </c>
      <c r="I219">
        <v>-5.3950610000000001</v>
      </c>
      <c r="J219">
        <v>-15.392592</v>
      </c>
      <c r="N219" s="5">
        <f t="shared" si="24"/>
        <v>41.805370000000003</v>
      </c>
      <c r="O219" s="5">
        <f t="shared" ref="O219:P219" si="52">I23</f>
        <v>-6.2439795</v>
      </c>
      <c r="P219" s="5">
        <f t="shared" si="52"/>
        <v>-9.1565703999999997</v>
      </c>
      <c r="R219">
        <v>1009600000</v>
      </c>
      <c r="S219">
        <v>-5.3772406999999998</v>
      </c>
      <c r="T219">
        <v>-16.579768999999999</v>
      </c>
      <c r="X219">
        <v>1009600000</v>
      </c>
      <c r="Y219">
        <v>-5.3950610000000001</v>
      </c>
      <c r="Z219">
        <v>-15.392592</v>
      </c>
      <c r="AD219" s="5">
        <f t="shared" si="26"/>
        <v>41.805370000000003</v>
      </c>
      <c r="AE219" s="5">
        <f t="shared" ref="AE219:AF219" si="53">Y23</f>
        <v>-6.9265531999999999</v>
      </c>
      <c r="AF219" s="5">
        <f t="shared" si="53"/>
        <v>-11.107172</v>
      </c>
    </row>
    <row r="220" spans="2:32" x14ac:dyDescent="0.25">
      <c r="B220">
        <v>1259500000</v>
      </c>
      <c r="C220">
        <v>-5.1610488999999999</v>
      </c>
      <c r="D220">
        <v>-14.857581</v>
      </c>
      <c r="H220">
        <v>1259500000</v>
      </c>
      <c r="I220">
        <v>-5.4572577000000004</v>
      </c>
      <c r="J220">
        <v>-13.911631</v>
      </c>
      <c r="N220" s="5">
        <f t="shared" si="24"/>
        <v>41.940824999999997</v>
      </c>
      <c r="O220" s="5">
        <f t="shared" ref="O220:P220" si="54">I24</f>
        <v>-6.2338667000000001</v>
      </c>
      <c r="P220" s="5">
        <f t="shared" si="54"/>
        <v>-9.2007513000000003</v>
      </c>
      <c r="R220">
        <v>1259500000</v>
      </c>
      <c r="S220">
        <v>-5.4248795999999997</v>
      </c>
      <c r="T220">
        <v>-15.381669</v>
      </c>
      <c r="X220">
        <v>1259500000</v>
      </c>
      <c r="Y220">
        <v>-5.4572577000000004</v>
      </c>
      <c r="Z220">
        <v>-13.911631</v>
      </c>
      <c r="AD220" s="5">
        <f t="shared" si="26"/>
        <v>41.940824999999997</v>
      </c>
      <c r="AE220" s="5">
        <f t="shared" ref="AE220:AF220" si="55">Y24</f>
        <v>-6.9143318999999996</v>
      </c>
      <c r="AF220" s="5">
        <f t="shared" si="55"/>
        <v>-11.117207000000001</v>
      </c>
    </row>
    <row r="221" spans="2:32" x14ac:dyDescent="0.25">
      <c r="B221">
        <v>1509400000</v>
      </c>
      <c r="C221">
        <v>-5.2500038</v>
      </c>
      <c r="D221">
        <v>-13.868074999999999</v>
      </c>
      <c r="H221">
        <v>1509400000</v>
      </c>
      <c r="I221">
        <v>-5.5468077999999998</v>
      </c>
      <c r="J221">
        <v>-12.836199000000001</v>
      </c>
      <c r="N221" s="5">
        <f t="shared" si="24"/>
        <v>42.076279999999997</v>
      </c>
      <c r="O221" s="5">
        <f t="shared" ref="O221:P221" si="56">I25</f>
        <v>-6.2237954000000002</v>
      </c>
      <c r="P221" s="5">
        <f t="shared" si="56"/>
        <v>-9.2315082999999998</v>
      </c>
      <c r="R221">
        <v>1509400000</v>
      </c>
      <c r="S221">
        <v>-5.4949827000000004</v>
      </c>
      <c r="T221">
        <v>-14.723846</v>
      </c>
      <c r="X221">
        <v>1509400000</v>
      </c>
      <c r="Y221">
        <v>-5.5468077999999998</v>
      </c>
      <c r="Z221">
        <v>-12.836199000000001</v>
      </c>
      <c r="AD221" s="5">
        <f t="shared" si="26"/>
        <v>42.076279999999997</v>
      </c>
      <c r="AE221" s="5">
        <f t="shared" ref="AE221:AF221" si="57">Y25</f>
        <v>-6.9090052000000002</v>
      </c>
      <c r="AF221" s="5">
        <f t="shared" si="57"/>
        <v>-11.137631000000001</v>
      </c>
    </row>
    <row r="222" spans="2:32" x14ac:dyDescent="0.25">
      <c r="B222">
        <v>1759300000</v>
      </c>
      <c r="C222">
        <v>-5.3560023000000001</v>
      </c>
      <c r="D222">
        <v>-12.574484</v>
      </c>
      <c r="H222">
        <v>1759300000</v>
      </c>
      <c r="I222">
        <v>-5.6883540000000004</v>
      </c>
      <c r="J222">
        <v>-11.591576</v>
      </c>
      <c r="N222" s="5">
        <f t="shared" si="24"/>
        <v>42.211734999999997</v>
      </c>
      <c r="O222" s="5">
        <f t="shared" ref="O222:P222" si="58">I26</f>
        <v>-6.2211055999999996</v>
      </c>
      <c r="P222" s="5">
        <f t="shared" si="58"/>
        <v>-9.2640428999999997</v>
      </c>
      <c r="R222">
        <v>1759300000</v>
      </c>
      <c r="S222">
        <v>-5.6400461000000002</v>
      </c>
      <c r="T222">
        <v>-13.642837</v>
      </c>
      <c r="X222">
        <v>1759300000</v>
      </c>
      <c r="Y222">
        <v>-5.6883540000000004</v>
      </c>
      <c r="Z222">
        <v>-11.591576</v>
      </c>
      <c r="AD222" s="5">
        <f t="shared" si="26"/>
        <v>42.211734999999997</v>
      </c>
      <c r="AE222" s="5">
        <f t="shared" ref="AE222:AF222" si="59">Y26</f>
        <v>-6.9075217000000002</v>
      </c>
      <c r="AF222" s="5">
        <f t="shared" si="59"/>
        <v>-11.160745</v>
      </c>
    </row>
    <row r="223" spans="2:32" x14ac:dyDescent="0.25">
      <c r="B223">
        <v>2009200000</v>
      </c>
      <c r="C223">
        <v>-5.4818397000000001</v>
      </c>
      <c r="D223">
        <v>-11.987271</v>
      </c>
      <c r="H223">
        <v>2009200000</v>
      </c>
      <c r="I223">
        <v>-5.8238487000000001</v>
      </c>
      <c r="J223">
        <v>-10.564393000000001</v>
      </c>
      <c r="N223" s="5">
        <f t="shared" si="24"/>
        <v>42.347189999999998</v>
      </c>
      <c r="O223" s="5">
        <f t="shared" ref="O223:P223" si="60">I27</f>
        <v>-6.2191986999999997</v>
      </c>
      <c r="P223" s="5">
        <f t="shared" si="60"/>
        <v>-9.2895727000000008</v>
      </c>
      <c r="R223">
        <v>2009200000</v>
      </c>
      <c r="S223">
        <v>-5.8461723000000001</v>
      </c>
      <c r="T223">
        <v>-12.438140000000001</v>
      </c>
      <c r="X223">
        <v>2009200000</v>
      </c>
      <c r="Y223">
        <v>-5.8238487000000001</v>
      </c>
      <c r="Z223">
        <v>-10.564393000000001</v>
      </c>
      <c r="AD223" s="5">
        <f t="shared" si="26"/>
        <v>42.347189999999998</v>
      </c>
      <c r="AE223" s="5">
        <f t="shared" ref="AE223:AF223" si="61">Y27</f>
        <v>-6.9086718999999999</v>
      </c>
      <c r="AF223" s="5">
        <f t="shared" si="61"/>
        <v>-11.184711999999999</v>
      </c>
    </row>
    <row r="224" spans="2:32" x14ac:dyDescent="0.25">
      <c r="B224">
        <v>2259100000</v>
      </c>
      <c r="C224">
        <v>-5.5762105000000002</v>
      </c>
      <c r="D224">
        <v>-11.592499</v>
      </c>
      <c r="H224">
        <v>2259100000</v>
      </c>
      <c r="I224">
        <v>-5.9696087999999996</v>
      </c>
      <c r="J224">
        <v>-10.215586</v>
      </c>
      <c r="N224" s="5">
        <f t="shared" si="24"/>
        <v>42.482644999999998</v>
      </c>
      <c r="O224" s="5">
        <f t="shared" ref="O224:P224" si="62">I28</f>
        <v>-6.2286177</v>
      </c>
      <c r="P224" s="5">
        <f t="shared" si="62"/>
        <v>-9.3191079999999999</v>
      </c>
      <c r="R224">
        <v>2259100000</v>
      </c>
      <c r="S224">
        <v>-6.0948162000000004</v>
      </c>
      <c r="T224">
        <v>-11.827652</v>
      </c>
      <c r="X224">
        <v>2259100000</v>
      </c>
      <c r="Y224">
        <v>-5.9696087999999996</v>
      </c>
      <c r="Z224">
        <v>-10.215586</v>
      </c>
      <c r="AD224" s="5">
        <f t="shared" si="26"/>
        <v>42.482644999999998</v>
      </c>
      <c r="AE224" s="5">
        <f t="shared" ref="AE224:AF224" si="63">Y28</f>
        <v>-6.9205565</v>
      </c>
      <c r="AF224" s="5">
        <f t="shared" si="63"/>
        <v>-11.233451000000001</v>
      </c>
    </row>
    <row r="225" spans="2:32" x14ac:dyDescent="0.25">
      <c r="B225">
        <v>2509000000</v>
      </c>
      <c r="C225">
        <v>-5.6500583000000004</v>
      </c>
      <c r="D225">
        <v>-11.028024</v>
      </c>
      <c r="H225">
        <v>2509000000</v>
      </c>
      <c r="I225">
        <v>-6.0531997999999998</v>
      </c>
      <c r="J225">
        <v>-10.115940999999999</v>
      </c>
      <c r="N225" s="5">
        <f t="shared" si="24"/>
        <v>42.618099999999998</v>
      </c>
      <c r="O225" s="5">
        <f t="shared" ref="O225:P225" si="64">I29</f>
        <v>-6.2348194000000001</v>
      </c>
      <c r="P225" s="5">
        <f t="shared" si="64"/>
        <v>-9.3704271000000006</v>
      </c>
      <c r="R225">
        <v>2509000000</v>
      </c>
      <c r="S225">
        <v>-6.2743897000000004</v>
      </c>
      <c r="T225">
        <v>-11.354051</v>
      </c>
      <c r="X225">
        <v>2509000000</v>
      </c>
      <c r="Y225">
        <v>-6.0531997999999998</v>
      </c>
      <c r="Z225">
        <v>-10.115940999999999</v>
      </c>
      <c r="AD225" s="5">
        <f t="shared" si="26"/>
        <v>42.618099999999998</v>
      </c>
      <c r="AE225" s="5">
        <f t="shared" ref="AE225:AF225" si="65">Y29</f>
        <v>-6.9325108999999996</v>
      </c>
      <c r="AF225" s="5">
        <f t="shared" si="65"/>
        <v>-11.287521999999999</v>
      </c>
    </row>
    <row r="226" spans="2:32" x14ac:dyDescent="0.25">
      <c r="B226">
        <v>2758900000</v>
      </c>
      <c r="C226">
        <v>-5.6970824999999996</v>
      </c>
      <c r="D226">
        <v>-10.996031</v>
      </c>
      <c r="H226">
        <v>2758900000</v>
      </c>
      <c r="I226">
        <v>-6.1210265000000001</v>
      </c>
      <c r="J226">
        <v>-10.041117</v>
      </c>
      <c r="N226" s="5">
        <f t="shared" si="24"/>
        <v>42.753554999999999</v>
      </c>
      <c r="O226" s="5">
        <f t="shared" ref="O226:P226" si="66">I30</f>
        <v>-6.2314223999999996</v>
      </c>
      <c r="P226" s="5">
        <f t="shared" si="66"/>
        <v>-9.4429254999999994</v>
      </c>
      <c r="R226">
        <v>2758900000</v>
      </c>
      <c r="S226">
        <v>-6.3914384999999996</v>
      </c>
      <c r="T226">
        <v>-10.792642000000001</v>
      </c>
      <c r="X226">
        <v>2758900000</v>
      </c>
      <c r="Y226">
        <v>-6.1210265000000001</v>
      </c>
      <c r="Z226">
        <v>-10.041117</v>
      </c>
      <c r="AD226" s="5">
        <f t="shared" si="26"/>
        <v>42.753554999999999</v>
      </c>
      <c r="AE226" s="5">
        <f t="shared" ref="AE226:AF226" si="67">Y30</f>
        <v>-6.9416523000000003</v>
      </c>
      <c r="AF226" s="5">
        <f t="shared" si="67"/>
        <v>-11.319303</v>
      </c>
    </row>
    <row r="227" spans="2:32" x14ac:dyDescent="0.25">
      <c r="B227">
        <v>3008800000</v>
      </c>
      <c r="C227">
        <v>-5.7231063999999998</v>
      </c>
      <c r="D227">
        <v>-11.264383</v>
      </c>
      <c r="H227">
        <v>3008800000</v>
      </c>
      <c r="I227">
        <v>-6.1937813999999998</v>
      </c>
      <c r="J227">
        <v>-10.161991</v>
      </c>
      <c r="N227" s="5">
        <f t="shared" si="24"/>
        <v>42.889009999999999</v>
      </c>
      <c r="O227" s="5">
        <f t="shared" ref="O227:P227" si="68">I31</f>
        <v>-6.2227278000000004</v>
      </c>
      <c r="P227" s="5">
        <f t="shared" si="68"/>
        <v>-9.5389537999999998</v>
      </c>
      <c r="R227">
        <v>3008800000</v>
      </c>
      <c r="S227">
        <v>-6.4805793999999999</v>
      </c>
      <c r="T227">
        <v>-10.562274</v>
      </c>
      <c r="X227">
        <v>3008800000</v>
      </c>
      <c r="Y227">
        <v>-6.1937813999999998</v>
      </c>
      <c r="Z227">
        <v>-10.161991</v>
      </c>
      <c r="AD227" s="5">
        <f t="shared" si="26"/>
        <v>42.889009999999999</v>
      </c>
      <c r="AE227" s="5">
        <f t="shared" ref="AE227:AF227" si="69">Y31</f>
        <v>-6.9464272999999999</v>
      </c>
      <c r="AF227" s="5">
        <f t="shared" si="69"/>
        <v>-11.368506999999999</v>
      </c>
    </row>
    <row r="228" spans="2:32" x14ac:dyDescent="0.25">
      <c r="B228">
        <v>3258700000</v>
      </c>
      <c r="C228">
        <v>-5.7275251999999996</v>
      </c>
      <c r="D228">
        <v>-11.298792000000001</v>
      </c>
      <c r="H228">
        <v>3258700000</v>
      </c>
      <c r="I228">
        <v>-6.2784877000000003</v>
      </c>
      <c r="J228">
        <v>-10.522736999999999</v>
      </c>
      <c r="N228" s="5">
        <f t="shared" si="24"/>
        <v>43.024464999999999</v>
      </c>
      <c r="O228" s="5">
        <f t="shared" ref="O228:P228" si="70">I32</f>
        <v>-6.2133235999999998</v>
      </c>
      <c r="P228" s="5">
        <f t="shared" si="70"/>
        <v>-9.6629199999999997</v>
      </c>
      <c r="R228">
        <v>3258700000</v>
      </c>
      <c r="S228">
        <v>-6.5584245000000001</v>
      </c>
      <c r="T228">
        <v>-10.755725999999999</v>
      </c>
      <c r="X228">
        <v>3258700000</v>
      </c>
      <c r="Y228">
        <v>-6.2784877000000003</v>
      </c>
      <c r="Z228">
        <v>-10.522736999999999</v>
      </c>
      <c r="AD228" s="5">
        <f t="shared" si="26"/>
        <v>43.024464999999999</v>
      </c>
      <c r="AE228" s="5">
        <f t="shared" ref="AE228:AF228" si="71">Y32</f>
        <v>-6.9571427999999997</v>
      </c>
      <c r="AF228" s="5">
        <f t="shared" si="71"/>
        <v>-11.418244</v>
      </c>
    </row>
    <row r="229" spans="2:32" x14ac:dyDescent="0.25">
      <c r="B229">
        <v>3508600000</v>
      </c>
      <c r="C229">
        <v>-5.7720089000000003</v>
      </c>
      <c r="D229">
        <v>-11.197474</v>
      </c>
      <c r="H229">
        <v>3508600000</v>
      </c>
      <c r="I229">
        <v>-6.3390946000000001</v>
      </c>
      <c r="J229">
        <v>-10.582093</v>
      </c>
      <c r="N229" s="5">
        <f t="shared" si="24"/>
        <v>43.15992</v>
      </c>
      <c r="O229" s="5">
        <f t="shared" ref="O229:P229" si="72">I33</f>
        <v>-6.1933727000000003</v>
      </c>
      <c r="P229" s="5">
        <f t="shared" si="72"/>
        <v>-9.7980146000000001</v>
      </c>
      <c r="R229">
        <v>3508600000</v>
      </c>
      <c r="S229">
        <v>-6.6048441000000002</v>
      </c>
      <c r="T229">
        <v>-10.836807</v>
      </c>
      <c r="X229">
        <v>3508600000</v>
      </c>
      <c r="Y229">
        <v>-6.3390946000000001</v>
      </c>
      <c r="Z229">
        <v>-10.582093</v>
      </c>
      <c r="AD229" s="5">
        <f t="shared" si="26"/>
        <v>43.15992</v>
      </c>
      <c r="AE229" s="5">
        <f t="shared" ref="AE229:AF229" si="73">Y33</f>
        <v>-6.9671655000000001</v>
      </c>
      <c r="AF229" s="5">
        <f t="shared" si="73"/>
        <v>-11.445995</v>
      </c>
    </row>
    <row r="230" spans="2:32" x14ac:dyDescent="0.25">
      <c r="B230">
        <v>3758500000</v>
      </c>
      <c r="C230">
        <v>-5.8528074999999999</v>
      </c>
      <c r="D230">
        <v>-11.188046999999999</v>
      </c>
      <c r="H230">
        <v>3758500000</v>
      </c>
      <c r="I230">
        <v>-6.3468007999999996</v>
      </c>
      <c r="J230">
        <v>-10.369914</v>
      </c>
      <c r="N230" s="5">
        <f t="shared" si="24"/>
        <v>43.295375</v>
      </c>
      <c r="O230" s="5">
        <f t="shared" ref="O230:P230" si="74">I34</f>
        <v>-6.1715135999999999</v>
      </c>
      <c r="P230" s="5">
        <f t="shared" si="74"/>
        <v>-9.9592799999999997</v>
      </c>
      <c r="R230">
        <v>3758500000</v>
      </c>
      <c r="S230">
        <v>-6.6169070999999997</v>
      </c>
      <c r="T230">
        <v>-10.893041999999999</v>
      </c>
      <c r="X230">
        <v>3758500000</v>
      </c>
      <c r="Y230">
        <v>-6.3468007999999996</v>
      </c>
      <c r="Z230">
        <v>-10.369914</v>
      </c>
      <c r="AD230" s="5">
        <f t="shared" si="26"/>
        <v>43.295375</v>
      </c>
      <c r="AE230" s="5">
        <f t="shared" ref="AE230:AF230" si="75">Y34</f>
        <v>-6.9694462000000001</v>
      </c>
      <c r="AF230" s="5">
        <f t="shared" si="75"/>
        <v>-11.469250000000001</v>
      </c>
    </row>
    <row r="231" spans="2:32" x14ac:dyDescent="0.25">
      <c r="B231">
        <v>4008400000</v>
      </c>
      <c r="C231">
        <v>-5.8727182999999998</v>
      </c>
      <c r="D231">
        <v>-10.987228999999999</v>
      </c>
      <c r="H231">
        <v>4008400000</v>
      </c>
      <c r="I231">
        <v>-6.3038243999999999</v>
      </c>
      <c r="J231">
        <v>-10.01862</v>
      </c>
      <c r="N231" s="5">
        <f t="shared" si="24"/>
        <v>43.43083</v>
      </c>
      <c r="O231" s="5">
        <f t="shared" ref="O231:P231" si="76">I35</f>
        <v>-6.1565460999999999</v>
      </c>
      <c r="P231" s="5">
        <f t="shared" si="76"/>
        <v>-10.125902999999999</v>
      </c>
      <c r="R231">
        <v>4008400000</v>
      </c>
      <c r="S231">
        <v>-6.6179341999999997</v>
      </c>
      <c r="T231">
        <v>-10.995975</v>
      </c>
      <c r="X231">
        <v>4008400000</v>
      </c>
      <c r="Y231">
        <v>-6.3038243999999999</v>
      </c>
      <c r="Z231">
        <v>-10.01862</v>
      </c>
      <c r="AD231" s="5">
        <f t="shared" si="26"/>
        <v>43.43083</v>
      </c>
      <c r="AE231" s="5">
        <f t="shared" ref="AE231:AF231" si="77">Y35</f>
        <v>-6.9676026999999996</v>
      </c>
      <c r="AF231" s="5">
        <f t="shared" si="77"/>
        <v>-11.477465</v>
      </c>
    </row>
    <row r="232" spans="2:32" x14ac:dyDescent="0.25">
      <c r="B232">
        <v>4258300000</v>
      </c>
      <c r="C232">
        <v>-5.7599912</v>
      </c>
      <c r="D232">
        <v>-10.646817</v>
      </c>
      <c r="H232">
        <v>4258300000</v>
      </c>
      <c r="I232">
        <v>-6.2231373999999997</v>
      </c>
      <c r="J232">
        <v>-9.5019016000000001</v>
      </c>
      <c r="N232" s="5">
        <f t="shared" si="24"/>
        <v>43.566285000000001</v>
      </c>
      <c r="O232" s="5">
        <f t="shared" ref="O232:P232" si="78">I36</f>
        <v>-6.1470070000000003</v>
      </c>
      <c r="P232" s="5">
        <f t="shared" si="78"/>
        <v>-10.267179</v>
      </c>
      <c r="R232">
        <v>4258300000</v>
      </c>
      <c r="S232">
        <v>-6.5828619000000002</v>
      </c>
      <c r="T232">
        <v>-10.958588000000001</v>
      </c>
      <c r="X232">
        <v>4258300000</v>
      </c>
      <c r="Y232">
        <v>-6.2231373999999997</v>
      </c>
      <c r="Z232">
        <v>-9.5019016000000001</v>
      </c>
      <c r="AD232" s="5">
        <f t="shared" si="26"/>
        <v>43.566285000000001</v>
      </c>
      <c r="AE232" s="5">
        <f t="shared" ref="AE232:AF232" si="79">Y36</f>
        <v>-6.9798589</v>
      </c>
      <c r="AF232" s="5">
        <f t="shared" si="79"/>
        <v>-11.442259999999999</v>
      </c>
    </row>
    <row r="233" spans="2:32" x14ac:dyDescent="0.25">
      <c r="B233">
        <v>4508200000</v>
      </c>
      <c r="C233">
        <v>-5.6521157999999998</v>
      </c>
      <c r="D233">
        <v>-10.511525000000001</v>
      </c>
      <c r="H233">
        <v>4508200000</v>
      </c>
      <c r="I233">
        <v>-6.1425337999999998</v>
      </c>
      <c r="J233">
        <v>-8.8209847999999997</v>
      </c>
      <c r="N233" s="5">
        <f t="shared" si="24"/>
        <v>43.701740000000001</v>
      </c>
      <c r="O233" s="5">
        <f t="shared" ref="O233:P233" si="80">I37</f>
        <v>-6.1396560999999998</v>
      </c>
      <c r="P233" s="5">
        <f t="shared" si="80"/>
        <v>-10.367514999999999</v>
      </c>
      <c r="R233">
        <v>4508200000</v>
      </c>
      <c r="S233">
        <v>-6.5258779999999996</v>
      </c>
      <c r="T233">
        <v>-10.742857000000001</v>
      </c>
      <c r="X233">
        <v>4508200000</v>
      </c>
      <c r="Y233">
        <v>-6.1425337999999998</v>
      </c>
      <c r="Z233">
        <v>-8.8209847999999997</v>
      </c>
      <c r="AD233" s="5">
        <f t="shared" si="26"/>
        <v>43.701740000000001</v>
      </c>
      <c r="AE233" s="5">
        <f t="shared" ref="AE233:AF233" si="81">Y37</f>
        <v>-6.9942136000000001</v>
      </c>
      <c r="AF233" s="5">
        <f t="shared" si="81"/>
        <v>-11.343133999999999</v>
      </c>
    </row>
    <row r="234" spans="2:32" x14ac:dyDescent="0.25">
      <c r="B234">
        <v>4758100000</v>
      </c>
      <c r="C234">
        <v>-5.6715774999999997</v>
      </c>
      <c r="D234">
        <v>-10.644321</v>
      </c>
      <c r="H234">
        <v>4758100000</v>
      </c>
      <c r="I234">
        <v>-6.0719919000000004</v>
      </c>
      <c r="J234">
        <v>-8.2935447999999994</v>
      </c>
      <c r="N234" s="5">
        <f t="shared" si="24"/>
        <v>43.837195000000001</v>
      </c>
      <c r="O234" s="5">
        <f t="shared" ref="O234:P234" si="82">I38</f>
        <v>-6.1400227999999997</v>
      </c>
      <c r="P234" s="5">
        <f t="shared" si="82"/>
        <v>-10.424517</v>
      </c>
      <c r="R234">
        <v>4758100000</v>
      </c>
      <c r="S234">
        <v>-6.4796376000000002</v>
      </c>
      <c r="T234">
        <v>-10.491536</v>
      </c>
      <c r="X234">
        <v>4758100000</v>
      </c>
      <c r="Y234">
        <v>-6.0719919000000004</v>
      </c>
      <c r="Z234">
        <v>-8.2935447999999994</v>
      </c>
      <c r="AD234" s="5">
        <f t="shared" si="26"/>
        <v>43.837195000000001</v>
      </c>
      <c r="AE234" s="5">
        <f t="shared" ref="AE234:AF234" si="83">Y38</f>
        <v>-7.0096574</v>
      </c>
      <c r="AF234" s="5">
        <f t="shared" si="83"/>
        <v>-11.210236999999999</v>
      </c>
    </row>
    <row r="235" spans="2:32" x14ac:dyDescent="0.25">
      <c r="B235">
        <v>5008000000</v>
      </c>
      <c r="C235">
        <v>-5.8110265999999999</v>
      </c>
      <c r="D235">
        <v>-10.537362</v>
      </c>
      <c r="H235">
        <v>5008000000</v>
      </c>
      <c r="I235">
        <v>-6.0414662000000003</v>
      </c>
      <c r="J235">
        <v>-8.2335013999999997</v>
      </c>
      <c r="N235" s="5">
        <f t="shared" si="24"/>
        <v>43.972650000000002</v>
      </c>
      <c r="O235" s="5">
        <f t="shared" ref="O235:P235" si="84">I39</f>
        <v>-6.1552081000000003</v>
      </c>
      <c r="P235" s="5">
        <f t="shared" si="84"/>
        <v>-10.459557</v>
      </c>
      <c r="R235">
        <v>5008000000</v>
      </c>
      <c r="S235">
        <v>-6.4812694000000004</v>
      </c>
      <c r="T235">
        <v>-10.525315000000001</v>
      </c>
      <c r="X235">
        <v>5008000000</v>
      </c>
      <c r="Y235">
        <v>-6.0414662000000003</v>
      </c>
      <c r="Z235">
        <v>-8.2335013999999997</v>
      </c>
      <c r="AD235" s="5">
        <f t="shared" si="26"/>
        <v>43.972650000000002</v>
      </c>
      <c r="AE235" s="5">
        <f t="shared" ref="AE235:AF235" si="85">Y39</f>
        <v>-7.0439714999999996</v>
      </c>
      <c r="AF235" s="5">
        <f t="shared" si="85"/>
        <v>-11.042631</v>
      </c>
    </row>
    <row r="236" spans="2:32" x14ac:dyDescent="0.25">
      <c r="B236">
        <v>5257900000</v>
      </c>
      <c r="C236">
        <v>-6.0084328999999999</v>
      </c>
      <c r="D236">
        <v>-10.459381</v>
      </c>
      <c r="H236">
        <v>5257900000</v>
      </c>
      <c r="I236">
        <v>-5.9894613999999997</v>
      </c>
      <c r="J236">
        <v>-8.5862044999999991</v>
      </c>
      <c r="N236" s="5">
        <f t="shared" si="24"/>
        <v>44.108105000000002</v>
      </c>
      <c r="O236" s="5">
        <f t="shared" ref="O236:P236" si="86">I40</f>
        <v>-6.1727371</v>
      </c>
      <c r="P236" s="5">
        <f t="shared" si="86"/>
        <v>-10.460393</v>
      </c>
      <c r="R236">
        <v>5257900000</v>
      </c>
      <c r="S236">
        <v>-6.4863095</v>
      </c>
      <c r="T236">
        <v>-10.809025999999999</v>
      </c>
      <c r="X236">
        <v>5257900000</v>
      </c>
      <c r="Y236">
        <v>-5.9894613999999997</v>
      </c>
      <c r="Z236">
        <v>-8.5862044999999991</v>
      </c>
      <c r="AD236" s="5">
        <f t="shared" si="26"/>
        <v>44.108105000000002</v>
      </c>
      <c r="AE236" s="5">
        <f t="shared" ref="AE236:AF236" si="87">Y40</f>
        <v>-7.0979514000000004</v>
      </c>
      <c r="AF236" s="5">
        <f t="shared" si="87"/>
        <v>-10.829791999999999</v>
      </c>
    </row>
    <row r="237" spans="2:32" x14ac:dyDescent="0.25">
      <c r="B237">
        <v>5507800000</v>
      </c>
      <c r="C237">
        <v>-6.1654019</v>
      </c>
      <c r="D237">
        <v>-10.522065</v>
      </c>
      <c r="H237">
        <v>5507800000</v>
      </c>
      <c r="I237">
        <v>-5.9414568000000001</v>
      </c>
      <c r="J237">
        <v>-9.2355079999999994</v>
      </c>
      <c r="N237" s="5">
        <f t="shared" si="24"/>
        <v>44.243560000000002</v>
      </c>
      <c r="O237" s="5">
        <f t="shared" ref="O237:P237" si="88">I41</f>
        <v>-6.1835284000000001</v>
      </c>
      <c r="P237" s="5">
        <f t="shared" si="88"/>
        <v>-10.415469999999999</v>
      </c>
      <c r="R237">
        <v>5507800000</v>
      </c>
      <c r="S237">
        <v>-6.4917932</v>
      </c>
      <c r="T237">
        <v>-11.269863000000001</v>
      </c>
      <c r="X237">
        <v>5507800000</v>
      </c>
      <c r="Y237">
        <v>-5.9414568000000001</v>
      </c>
      <c r="Z237">
        <v>-9.2355079999999994</v>
      </c>
      <c r="AD237" s="5">
        <f t="shared" si="26"/>
        <v>44.243560000000002</v>
      </c>
      <c r="AE237" s="5">
        <f t="shared" ref="AE237:AF237" si="89">Y41</f>
        <v>-7.1459684000000001</v>
      </c>
      <c r="AF237" s="5">
        <f t="shared" si="89"/>
        <v>-10.582350999999999</v>
      </c>
    </row>
    <row r="238" spans="2:32" x14ac:dyDescent="0.25">
      <c r="B238">
        <v>5757700000</v>
      </c>
      <c r="C238">
        <v>-6.2798246999999998</v>
      </c>
      <c r="D238">
        <v>-10.539304</v>
      </c>
      <c r="H238">
        <v>5757700000</v>
      </c>
      <c r="I238">
        <v>-5.8857026000000001</v>
      </c>
      <c r="J238">
        <v>-10.102119999999999</v>
      </c>
      <c r="N238" s="5">
        <f t="shared" si="24"/>
        <v>44.379015000000003</v>
      </c>
      <c r="O238" s="5">
        <f t="shared" ref="O238:P238" si="90">I42</f>
        <v>-6.1965507999999998</v>
      </c>
      <c r="P238" s="5">
        <f t="shared" si="90"/>
        <v>-10.339515</v>
      </c>
      <c r="R238">
        <v>5757700000</v>
      </c>
      <c r="S238">
        <v>-6.4954295000000002</v>
      </c>
      <c r="T238">
        <v>-11.889407</v>
      </c>
      <c r="X238">
        <v>5757700000</v>
      </c>
      <c r="Y238">
        <v>-5.8857026000000001</v>
      </c>
      <c r="Z238">
        <v>-10.102119999999999</v>
      </c>
      <c r="AD238" s="5">
        <f t="shared" si="26"/>
        <v>44.379015000000003</v>
      </c>
      <c r="AE238" s="5">
        <f t="shared" ref="AE238:AF238" si="91">Y42</f>
        <v>-7.1878772</v>
      </c>
      <c r="AF238" s="5">
        <f t="shared" si="91"/>
        <v>-10.324201</v>
      </c>
    </row>
    <row r="239" spans="2:32" x14ac:dyDescent="0.25">
      <c r="B239">
        <v>6007600000</v>
      </c>
      <c r="C239">
        <v>-6.3181291000000002</v>
      </c>
      <c r="D239">
        <v>-10.142639000000001</v>
      </c>
      <c r="H239">
        <v>6007600000</v>
      </c>
      <c r="I239">
        <v>-5.8493003999999997</v>
      </c>
      <c r="J239">
        <v>-11.062443999999999</v>
      </c>
      <c r="N239" s="5">
        <f t="shared" si="24"/>
        <v>44.514470000000003</v>
      </c>
      <c r="O239" s="5">
        <f t="shared" ref="O239:P239" si="92">I43</f>
        <v>-6.2116528000000004</v>
      </c>
      <c r="P239" s="5">
        <f t="shared" si="92"/>
        <v>-10.230247</v>
      </c>
      <c r="R239">
        <v>6007600000</v>
      </c>
      <c r="S239">
        <v>-6.4853481999999998</v>
      </c>
      <c r="T239">
        <v>-12.591257000000001</v>
      </c>
      <c r="X239">
        <v>6007600000</v>
      </c>
      <c r="Y239">
        <v>-5.8493003999999997</v>
      </c>
      <c r="Z239">
        <v>-11.062443999999999</v>
      </c>
      <c r="AD239" s="5">
        <f t="shared" si="26"/>
        <v>44.514470000000003</v>
      </c>
      <c r="AE239" s="5">
        <f t="shared" ref="AE239:AF239" si="93">Y43</f>
        <v>-7.2321156999999996</v>
      </c>
      <c r="AF239" s="5">
        <f t="shared" si="93"/>
        <v>-10.056393</v>
      </c>
    </row>
    <row r="240" spans="2:32" x14ac:dyDescent="0.25">
      <c r="B240">
        <v>6257500000</v>
      </c>
      <c r="C240">
        <v>-6.3763446999999998</v>
      </c>
      <c r="D240">
        <v>-9.9112501000000002</v>
      </c>
      <c r="H240">
        <v>6257500000</v>
      </c>
      <c r="I240">
        <v>-5.8511671999999999</v>
      </c>
      <c r="J240">
        <v>-11.592795000000001</v>
      </c>
      <c r="N240" s="5">
        <f t="shared" si="24"/>
        <v>44.649925000000003</v>
      </c>
      <c r="O240" s="5">
        <f t="shared" ref="O240:P240" si="94">I44</f>
        <v>-6.2195029000000002</v>
      </c>
      <c r="P240" s="5">
        <f t="shared" si="94"/>
        <v>-10.118423999999999</v>
      </c>
      <c r="R240">
        <v>6257500000</v>
      </c>
      <c r="S240">
        <v>-6.4439836000000001</v>
      </c>
      <c r="T240">
        <v>-12.842216000000001</v>
      </c>
      <c r="X240">
        <v>6257500000</v>
      </c>
      <c r="Y240">
        <v>-5.8511671999999999</v>
      </c>
      <c r="Z240">
        <v>-11.592795000000001</v>
      </c>
      <c r="AD240" s="5">
        <f t="shared" si="26"/>
        <v>44.649925000000003</v>
      </c>
      <c r="AE240" s="5">
        <f t="shared" ref="AE240:AF240" si="95">Y44</f>
        <v>-7.2721868000000001</v>
      </c>
      <c r="AF240" s="5">
        <f t="shared" si="95"/>
        <v>-9.7945890000000002</v>
      </c>
    </row>
    <row r="241" spans="2:32" x14ac:dyDescent="0.25">
      <c r="B241">
        <v>6507400000</v>
      </c>
      <c r="C241">
        <v>-6.4451612999999996</v>
      </c>
      <c r="D241">
        <v>-9.7672567000000008</v>
      </c>
      <c r="H241">
        <v>6507400000</v>
      </c>
      <c r="I241">
        <v>-5.9737023999999996</v>
      </c>
      <c r="J241">
        <v>-11.803181</v>
      </c>
      <c r="N241" s="5">
        <f t="shared" si="24"/>
        <v>44.785380000000004</v>
      </c>
      <c r="O241" s="5">
        <f t="shared" ref="O241:P241" si="96">I45</f>
        <v>-6.2267671</v>
      </c>
      <c r="P241" s="5">
        <f t="shared" si="96"/>
        <v>-10.010116</v>
      </c>
      <c r="R241">
        <v>6507400000</v>
      </c>
      <c r="S241">
        <v>-6.4565897000000003</v>
      </c>
      <c r="T241">
        <v>-12.940861999999999</v>
      </c>
      <c r="X241">
        <v>6507400000</v>
      </c>
      <c r="Y241">
        <v>-5.9737023999999996</v>
      </c>
      <c r="Z241">
        <v>-11.803181</v>
      </c>
      <c r="AD241" s="5">
        <f t="shared" si="26"/>
        <v>44.785380000000004</v>
      </c>
      <c r="AE241" s="5">
        <f t="shared" ref="AE241:AF241" si="97">Y45</f>
        <v>-7.2944678999999999</v>
      </c>
      <c r="AF241" s="5">
        <f t="shared" si="97"/>
        <v>-9.5412883999999991</v>
      </c>
    </row>
    <row r="242" spans="2:32" x14ac:dyDescent="0.25">
      <c r="B242">
        <v>6757300000</v>
      </c>
      <c r="C242">
        <v>-6.5252676000000003</v>
      </c>
      <c r="D242">
        <v>-9.5625619999999998</v>
      </c>
      <c r="H242">
        <v>6757300000</v>
      </c>
      <c r="I242">
        <v>-6.1839494999999998</v>
      </c>
      <c r="J242">
        <v>-11.723969</v>
      </c>
      <c r="N242" s="5">
        <f t="shared" si="24"/>
        <v>44.920834999999997</v>
      </c>
      <c r="O242" s="5">
        <f t="shared" ref="O242:P242" si="98">I46</f>
        <v>-6.2532835000000002</v>
      </c>
      <c r="P242" s="5">
        <f t="shared" si="98"/>
        <v>-9.9167900000000007</v>
      </c>
      <c r="R242">
        <v>6757300000</v>
      </c>
      <c r="S242">
        <v>-6.5492926000000002</v>
      </c>
      <c r="T242">
        <v>-13.011122</v>
      </c>
      <c r="X242">
        <v>6757300000</v>
      </c>
      <c r="Y242">
        <v>-6.1839494999999998</v>
      </c>
      <c r="Z242">
        <v>-11.723969</v>
      </c>
      <c r="AD242" s="5">
        <f t="shared" si="26"/>
        <v>44.920834999999997</v>
      </c>
      <c r="AE242" s="5">
        <f t="shared" ref="AE242:AF242" si="99">Y46</f>
        <v>-7.3193134999999998</v>
      </c>
      <c r="AF242" s="5">
        <f t="shared" si="99"/>
        <v>-9.3289288999999993</v>
      </c>
    </row>
    <row r="243" spans="2:32" x14ac:dyDescent="0.25">
      <c r="B243">
        <v>7007200000</v>
      </c>
      <c r="C243">
        <v>-6.5850501000000001</v>
      </c>
      <c r="D243">
        <v>-9.4676255999999999</v>
      </c>
      <c r="H243">
        <v>7007200000</v>
      </c>
      <c r="I243">
        <v>-6.4193745</v>
      </c>
      <c r="J243">
        <v>-11.321533000000001</v>
      </c>
      <c r="N243" s="5">
        <f t="shared" si="24"/>
        <v>45.056289999999997</v>
      </c>
      <c r="O243" s="5">
        <f t="shared" ref="O243:P243" si="100">I47</f>
        <v>-6.2889605</v>
      </c>
      <c r="P243" s="5">
        <f t="shared" si="100"/>
        <v>-9.8450298000000007</v>
      </c>
      <c r="R243">
        <v>7007200000</v>
      </c>
      <c r="S243">
        <v>-6.7094478999999998</v>
      </c>
      <c r="T243">
        <v>-12.967783000000001</v>
      </c>
      <c r="X243">
        <v>7007200000</v>
      </c>
      <c r="Y243">
        <v>-6.4193745</v>
      </c>
      <c r="Z243">
        <v>-11.321533000000001</v>
      </c>
      <c r="AD243" s="5">
        <f t="shared" si="26"/>
        <v>45.056289999999997</v>
      </c>
      <c r="AE243" s="5">
        <f t="shared" ref="AE243:AF243" si="101">Y47</f>
        <v>-7.3613495999999996</v>
      </c>
      <c r="AF243" s="5">
        <f t="shared" si="101"/>
        <v>-9.1263255999999995</v>
      </c>
    </row>
    <row r="244" spans="2:32" x14ac:dyDescent="0.25">
      <c r="B244">
        <v>7257100000</v>
      </c>
      <c r="C244">
        <v>-6.7021284000000003</v>
      </c>
      <c r="D244">
        <v>-9.5268630999999999</v>
      </c>
      <c r="H244">
        <v>7257100000</v>
      </c>
      <c r="I244">
        <v>-6.5702343000000001</v>
      </c>
      <c r="J244">
        <v>-10.869915000000001</v>
      </c>
      <c r="N244" s="5">
        <f t="shared" si="24"/>
        <v>45.191744999999997</v>
      </c>
      <c r="O244" s="5">
        <f t="shared" ref="O244:P244" si="102">I48</f>
        <v>-6.3160318999999996</v>
      </c>
      <c r="P244" s="5">
        <f t="shared" si="102"/>
        <v>-9.7673463999999992</v>
      </c>
      <c r="R244">
        <v>7257100000</v>
      </c>
      <c r="S244">
        <v>-6.8357048000000002</v>
      </c>
      <c r="T244">
        <v>-13.243876</v>
      </c>
      <c r="X244">
        <v>7257100000</v>
      </c>
      <c r="Y244">
        <v>-6.5702343000000001</v>
      </c>
      <c r="Z244">
        <v>-10.869915000000001</v>
      </c>
      <c r="AD244" s="5">
        <f t="shared" si="26"/>
        <v>45.191744999999997</v>
      </c>
      <c r="AE244" s="5">
        <f t="shared" ref="AE244:AF244" si="103">Y48</f>
        <v>-7.4047561000000002</v>
      </c>
      <c r="AF244" s="5">
        <f t="shared" si="103"/>
        <v>-8.9454574999999998</v>
      </c>
    </row>
    <row r="245" spans="2:32" x14ac:dyDescent="0.25">
      <c r="B245">
        <v>7507000000</v>
      </c>
      <c r="C245">
        <v>-6.8437805000000003</v>
      </c>
      <c r="D245">
        <v>-9.5075684000000003</v>
      </c>
      <c r="H245">
        <v>7507000000</v>
      </c>
      <c r="I245">
        <v>-6.6250147999999998</v>
      </c>
      <c r="J245">
        <v>-10.635327999999999</v>
      </c>
      <c r="N245" s="5">
        <f t="shared" si="24"/>
        <v>45.327199999999998</v>
      </c>
      <c r="O245" s="5">
        <f t="shared" ref="O245:P245" si="104">I49</f>
        <v>-6.3482570999999997</v>
      </c>
      <c r="P245" s="5">
        <f t="shared" si="104"/>
        <v>-9.6751193999999998</v>
      </c>
      <c r="R245">
        <v>7507000000</v>
      </c>
      <c r="S245">
        <v>-6.9201179000000002</v>
      </c>
      <c r="T245">
        <v>-14.067356999999999</v>
      </c>
      <c r="X245">
        <v>7507000000</v>
      </c>
      <c r="Y245">
        <v>-6.6250147999999998</v>
      </c>
      <c r="Z245">
        <v>-10.635327999999999</v>
      </c>
      <c r="AD245" s="5">
        <f t="shared" si="26"/>
        <v>45.327199999999998</v>
      </c>
      <c r="AE245" s="5">
        <f t="shared" ref="AE245:AF245" si="105">Y49</f>
        <v>-7.4446668999999996</v>
      </c>
      <c r="AF245" s="5">
        <f t="shared" si="105"/>
        <v>-8.7863845999999999</v>
      </c>
    </row>
    <row r="246" spans="2:32" x14ac:dyDescent="0.25">
      <c r="B246">
        <v>7756900000</v>
      </c>
      <c r="C246">
        <v>-6.9635334000000002</v>
      </c>
      <c r="D246">
        <v>-9.4039906999999996</v>
      </c>
      <c r="H246">
        <v>7756900000</v>
      </c>
      <c r="I246">
        <v>-6.6304274000000003</v>
      </c>
      <c r="J246">
        <v>-10.601568</v>
      </c>
      <c r="N246" s="5">
        <f t="shared" si="24"/>
        <v>45.462654999999998</v>
      </c>
      <c r="O246" s="5">
        <f t="shared" ref="O246:P246" si="106">I50</f>
        <v>-6.3923860000000001</v>
      </c>
      <c r="P246" s="5">
        <f t="shared" si="106"/>
        <v>-9.5891856999999998</v>
      </c>
      <c r="R246">
        <v>7756900000</v>
      </c>
      <c r="S246">
        <v>-7.0012021000000004</v>
      </c>
      <c r="T246">
        <v>-15.225308</v>
      </c>
      <c r="X246">
        <v>7756900000</v>
      </c>
      <c r="Y246">
        <v>-6.6304274000000003</v>
      </c>
      <c r="Z246">
        <v>-10.601568</v>
      </c>
      <c r="AD246" s="5">
        <f t="shared" si="26"/>
        <v>45.462654999999998</v>
      </c>
      <c r="AE246" s="5">
        <f t="shared" ref="AE246:AF246" si="107">Y50</f>
        <v>-7.4891991999999998</v>
      </c>
      <c r="AF246" s="5">
        <f t="shared" si="107"/>
        <v>-8.6401005000000008</v>
      </c>
    </row>
    <row r="247" spans="2:32" x14ac:dyDescent="0.25">
      <c r="B247">
        <v>8006800000</v>
      </c>
      <c r="C247">
        <v>-7.0005240000000004</v>
      </c>
      <c r="D247">
        <v>-9.1858567999999998</v>
      </c>
      <c r="H247">
        <v>8006800000</v>
      </c>
      <c r="I247">
        <v>-6.6134896000000003</v>
      </c>
      <c r="J247">
        <v>-10.706204</v>
      </c>
      <c r="N247" s="5">
        <f t="shared" si="24"/>
        <v>45.598109999999998</v>
      </c>
      <c r="O247" s="5">
        <f t="shared" ref="O247:P247" si="108">I51</f>
        <v>-6.4265261000000002</v>
      </c>
      <c r="P247" s="5">
        <f t="shared" si="108"/>
        <v>-9.4928465000000006</v>
      </c>
      <c r="R247">
        <v>8006800000</v>
      </c>
      <c r="S247">
        <v>-7.1053939000000002</v>
      </c>
      <c r="T247">
        <v>-16.320467000000001</v>
      </c>
      <c r="X247">
        <v>8006800000</v>
      </c>
      <c r="Y247">
        <v>-6.6134896000000003</v>
      </c>
      <c r="Z247">
        <v>-10.706204</v>
      </c>
      <c r="AD247" s="5">
        <f t="shared" si="26"/>
        <v>45.598109999999998</v>
      </c>
      <c r="AE247" s="5">
        <f t="shared" ref="AE247:AF247" si="109">Y51</f>
        <v>-7.5426092000000002</v>
      </c>
      <c r="AF247" s="5">
        <f t="shared" si="109"/>
        <v>-8.5071601999999995</v>
      </c>
    </row>
    <row r="248" spans="2:32" x14ac:dyDescent="0.25">
      <c r="B248">
        <v>8256700000</v>
      </c>
      <c r="C248">
        <v>-6.9814591000000004</v>
      </c>
      <c r="D248">
        <v>-8.9273614999999999</v>
      </c>
      <c r="H248">
        <v>8256700000</v>
      </c>
      <c r="I248">
        <v>-6.5950046000000002</v>
      </c>
      <c r="J248">
        <v>-10.904264</v>
      </c>
      <c r="N248" s="5">
        <f t="shared" si="24"/>
        <v>45.733564999999999</v>
      </c>
      <c r="O248" s="5">
        <f t="shared" ref="O248:P248" si="110">I52</f>
        <v>-6.4422483000000001</v>
      </c>
      <c r="P248" s="5">
        <f t="shared" si="110"/>
        <v>-9.3855857999999994</v>
      </c>
      <c r="R248">
        <v>8256700000</v>
      </c>
      <c r="S248">
        <v>-7.2147508</v>
      </c>
      <c r="T248">
        <v>-17.020256</v>
      </c>
      <c r="X248">
        <v>8256700000</v>
      </c>
      <c r="Y248">
        <v>-6.5950046000000002</v>
      </c>
      <c r="Z248">
        <v>-10.904264</v>
      </c>
      <c r="AD248" s="5">
        <f t="shared" si="26"/>
        <v>45.733564999999999</v>
      </c>
      <c r="AE248" s="5">
        <f t="shared" ref="AE248:AF248" si="111">Y52</f>
        <v>-7.5823555000000002</v>
      </c>
      <c r="AF248" s="5">
        <f t="shared" si="111"/>
        <v>-8.3795757000000002</v>
      </c>
    </row>
    <row r="249" spans="2:32" x14ac:dyDescent="0.25">
      <c r="B249">
        <v>8506600000</v>
      </c>
      <c r="C249">
        <v>-6.9401273999999997</v>
      </c>
      <c r="D249">
        <v>-8.8386507000000005</v>
      </c>
      <c r="H249">
        <v>8506600000</v>
      </c>
      <c r="I249">
        <v>-6.5725980000000002</v>
      </c>
      <c r="J249">
        <v>-11.055961999999999</v>
      </c>
      <c r="N249" s="5">
        <f t="shared" si="24"/>
        <v>45.869019999999999</v>
      </c>
      <c r="O249" s="5">
        <f t="shared" ref="O249:P249" si="112">I53</f>
        <v>-6.4725112999999999</v>
      </c>
      <c r="P249" s="5">
        <f t="shared" si="112"/>
        <v>-9.2493762999999998</v>
      </c>
      <c r="R249">
        <v>8506600000</v>
      </c>
      <c r="S249">
        <v>-7.3007559999999998</v>
      </c>
      <c r="T249">
        <v>-16.971830000000001</v>
      </c>
      <c r="X249">
        <v>8506600000</v>
      </c>
      <c r="Y249">
        <v>-6.5725980000000002</v>
      </c>
      <c r="Z249">
        <v>-11.055961999999999</v>
      </c>
      <c r="AD249" s="5">
        <f t="shared" si="26"/>
        <v>45.869019999999999</v>
      </c>
      <c r="AE249" s="5">
        <f t="shared" ref="AE249:AF249" si="113">Y53</f>
        <v>-7.6172104000000003</v>
      </c>
      <c r="AF249" s="5">
        <f t="shared" si="113"/>
        <v>-8.2519597999999998</v>
      </c>
    </row>
    <row r="250" spans="2:32" x14ac:dyDescent="0.25">
      <c r="B250">
        <v>8756500000</v>
      </c>
      <c r="C250">
        <v>-6.9083815</v>
      </c>
      <c r="D250">
        <v>-8.8270102000000001</v>
      </c>
      <c r="H250">
        <v>8756500000</v>
      </c>
      <c r="I250">
        <v>-6.5272360000000003</v>
      </c>
      <c r="J250">
        <v>-11.258119000000001</v>
      </c>
      <c r="N250" s="5">
        <f t="shared" si="24"/>
        <v>46.004474999999999</v>
      </c>
      <c r="O250" s="5">
        <f t="shared" ref="O250:P250" si="114">I54</f>
        <v>-6.5008526</v>
      </c>
      <c r="P250" s="5">
        <f t="shared" si="114"/>
        <v>-9.1088895999999995</v>
      </c>
      <c r="R250">
        <v>8756500000</v>
      </c>
      <c r="S250">
        <v>-7.3182425000000002</v>
      </c>
      <c r="T250">
        <v>-16.305606999999998</v>
      </c>
      <c r="X250">
        <v>8756500000</v>
      </c>
      <c r="Y250">
        <v>-6.5272360000000003</v>
      </c>
      <c r="Z250">
        <v>-11.258119000000001</v>
      </c>
      <c r="AD250" s="5">
        <f t="shared" si="26"/>
        <v>46.004474999999999</v>
      </c>
      <c r="AE250" s="5">
        <f t="shared" ref="AE250:AF250" si="115">Y54</f>
        <v>-7.6582599</v>
      </c>
      <c r="AF250" s="5">
        <f t="shared" si="115"/>
        <v>-8.1430787999999996</v>
      </c>
    </row>
    <row r="251" spans="2:32" x14ac:dyDescent="0.25">
      <c r="B251">
        <v>9006400000</v>
      </c>
      <c r="C251">
        <v>-6.8928856999999999</v>
      </c>
      <c r="D251">
        <v>-8.8068781000000005</v>
      </c>
      <c r="H251">
        <v>9006400000</v>
      </c>
      <c r="I251">
        <v>-6.4835361999999996</v>
      </c>
      <c r="J251">
        <v>-11.682147000000001</v>
      </c>
      <c r="N251" s="5">
        <f t="shared" si="24"/>
        <v>46.13993</v>
      </c>
      <c r="O251" s="5">
        <f t="shared" ref="O251:P251" si="116">I55</f>
        <v>-6.5084838999999999</v>
      </c>
      <c r="P251" s="5">
        <f t="shared" si="116"/>
        <v>-8.9548187000000006</v>
      </c>
      <c r="R251">
        <v>9006400000</v>
      </c>
      <c r="S251">
        <v>-7.2773456999999997</v>
      </c>
      <c r="T251">
        <v>-15.317318999999999</v>
      </c>
      <c r="X251">
        <v>9006400000</v>
      </c>
      <c r="Y251">
        <v>-6.4835361999999996</v>
      </c>
      <c r="Z251">
        <v>-11.682147000000001</v>
      </c>
      <c r="AD251" s="5">
        <f t="shared" si="26"/>
        <v>46.13993</v>
      </c>
      <c r="AE251" s="5">
        <f t="shared" ref="AE251:AF251" si="117">Y55</f>
        <v>-7.7018317999999999</v>
      </c>
      <c r="AF251" s="5">
        <f t="shared" si="117"/>
        <v>-8.0347939000000004</v>
      </c>
    </row>
    <row r="252" spans="2:32" x14ac:dyDescent="0.25">
      <c r="B252">
        <v>9256300000</v>
      </c>
      <c r="C252">
        <v>-6.9259662999999998</v>
      </c>
      <c r="D252">
        <v>-8.8913630999999995</v>
      </c>
      <c r="H252">
        <v>9256300000</v>
      </c>
      <c r="I252">
        <v>-6.4826712999999998</v>
      </c>
      <c r="J252">
        <v>-12.363318</v>
      </c>
      <c r="N252" s="5">
        <f t="shared" si="24"/>
        <v>46.275385</v>
      </c>
      <c r="O252" s="5">
        <f t="shared" ref="O252:P252" si="118">I56</f>
        <v>-6.5136805000000004</v>
      </c>
      <c r="P252" s="5">
        <f t="shared" si="118"/>
        <v>-8.7811155000000003</v>
      </c>
      <c r="R252">
        <v>9256300000</v>
      </c>
      <c r="S252">
        <v>-7.2535515000000004</v>
      </c>
      <c r="T252">
        <v>-14.357875999999999</v>
      </c>
      <c r="X252">
        <v>9256300000</v>
      </c>
      <c r="Y252">
        <v>-6.4826712999999998</v>
      </c>
      <c r="Z252">
        <v>-12.363318</v>
      </c>
      <c r="AD252" s="5">
        <f t="shared" si="26"/>
        <v>46.275385</v>
      </c>
      <c r="AE252" s="5">
        <f t="shared" ref="AE252:AF252" si="119">Y56</f>
        <v>-7.7299962000000004</v>
      </c>
      <c r="AF252" s="5">
        <f t="shared" si="119"/>
        <v>-7.9269137000000001</v>
      </c>
    </row>
    <row r="253" spans="2:32" x14ac:dyDescent="0.25">
      <c r="B253">
        <v>9506200000</v>
      </c>
      <c r="C253">
        <v>-7.0126505000000003</v>
      </c>
      <c r="D253">
        <v>-9.1314650000000004</v>
      </c>
      <c r="H253">
        <v>9506200000</v>
      </c>
      <c r="I253">
        <v>-6.5712799999999998</v>
      </c>
      <c r="J253">
        <v>-12.729208</v>
      </c>
      <c r="N253" s="5">
        <f t="shared" si="24"/>
        <v>46.41084</v>
      </c>
      <c r="O253" s="5">
        <f t="shared" ref="O253:P253" si="120">I57</f>
        <v>-6.5351219</v>
      </c>
      <c r="P253" s="5">
        <f t="shared" si="120"/>
        <v>-8.5997658000000001</v>
      </c>
      <c r="R253">
        <v>9506200000</v>
      </c>
      <c r="S253">
        <v>-7.2992578000000004</v>
      </c>
      <c r="T253">
        <v>-13.472113999999999</v>
      </c>
      <c r="X253">
        <v>9506200000</v>
      </c>
      <c r="Y253">
        <v>-6.5712799999999998</v>
      </c>
      <c r="Z253">
        <v>-12.729208</v>
      </c>
      <c r="AD253" s="5">
        <f t="shared" si="26"/>
        <v>46.41084</v>
      </c>
      <c r="AE253" s="5">
        <f t="shared" ref="AE253:AF253" si="121">Y57</f>
        <v>-7.7526469000000002</v>
      </c>
      <c r="AF253" s="5">
        <f t="shared" si="121"/>
        <v>-7.8230462000000003</v>
      </c>
    </row>
    <row r="254" spans="2:32" x14ac:dyDescent="0.25">
      <c r="B254">
        <v>9756100000</v>
      </c>
      <c r="C254">
        <v>-7.1242418000000001</v>
      </c>
      <c r="D254">
        <v>-9.5070496000000002</v>
      </c>
      <c r="H254">
        <v>9756100000</v>
      </c>
      <c r="I254">
        <v>-6.7950311000000001</v>
      </c>
      <c r="J254">
        <v>-12.679911000000001</v>
      </c>
      <c r="N254" s="5">
        <f t="shared" si="24"/>
        <v>46.546295000000001</v>
      </c>
      <c r="O254" s="5">
        <f t="shared" ref="O254:P254" si="122">I58</f>
        <v>-6.5546594000000002</v>
      </c>
      <c r="P254" s="5">
        <f t="shared" si="122"/>
        <v>-8.4080399999999997</v>
      </c>
      <c r="R254">
        <v>9756100000</v>
      </c>
      <c r="S254">
        <v>-7.4652561999999998</v>
      </c>
      <c r="T254">
        <v>-12.810347999999999</v>
      </c>
      <c r="X254">
        <v>9756100000</v>
      </c>
      <c r="Y254">
        <v>-6.7950311000000001</v>
      </c>
      <c r="Z254">
        <v>-12.679911000000001</v>
      </c>
      <c r="AD254" s="5">
        <f t="shared" si="26"/>
        <v>46.546295000000001</v>
      </c>
      <c r="AE254" s="5">
        <f t="shared" ref="AE254:AF254" si="123">Y58</f>
        <v>-7.7918462999999996</v>
      </c>
      <c r="AF254" s="5">
        <f t="shared" si="123"/>
        <v>-7.7082610000000003</v>
      </c>
    </row>
    <row r="255" spans="2:32" x14ac:dyDescent="0.25">
      <c r="B255">
        <v>10006000000</v>
      </c>
      <c r="C255">
        <v>-7.2329205999999999</v>
      </c>
      <c r="D255">
        <v>-9.9169912</v>
      </c>
      <c r="H255">
        <v>10006000000</v>
      </c>
      <c r="I255">
        <v>-7.1101064999999997</v>
      </c>
      <c r="J255">
        <v>-12.394359</v>
      </c>
      <c r="N255" s="5">
        <f t="shared" si="24"/>
        <v>46.681750000000001</v>
      </c>
      <c r="O255" s="5">
        <f t="shared" ref="O255:P255" si="124">I59</f>
        <v>-6.5659394000000004</v>
      </c>
      <c r="P255" s="5">
        <f t="shared" si="124"/>
        <v>-8.2051944999999993</v>
      </c>
      <c r="R255">
        <v>10006000000</v>
      </c>
      <c r="S255">
        <v>-7.7015995999999998</v>
      </c>
      <c r="T255">
        <v>-12.591293</v>
      </c>
      <c r="X255">
        <v>10006000000</v>
      </c>
      <c r="Y255">
        <v>-7.1101064999999997</v>
      </c>
      <c r="Z255">
        <v>-12.394359</v>
      </c>
      <c r="AD255" s="5">
        <f t="shared" si="26"/>
        <v>46.681750000000001</v>
      </c>
      <c r="AE255" s="5">
        <f t="shared" ref="AE255:AF255" si="125">Y59</f>
        <v>-7.8151311999999997</v>
      </c>
      <c r="AF255" s="5">
        <f t="shared" si="125"/>
        <v>-7.5897683999999996</v>
      </c>
    </row>
    <row r="256" spans="2:32" x14ac:dyDescent="0.25">
      <c r="B256">
        <v>10255900000</v>
      </c>
      <c r="C256">
        <v>-7.3522220000000003</v>
      </c>
      <c r="D256">
        <v>-10.552275</v>
      </c>
      <c r="H256">
        <v>10255900000</v>
      </c>
      <c r="I256">
        <v>-7.4309006000000002</v>
      </c>
      <c r="J256">
        <v>-11.594668</v>
      </c>
      <c r="N256" s="5">
        <f t="shared" si="24"/>
        <v>46.817205000000001</v>
      </c>
      <c r="O256" s="5">
        <f t="shared" ref="O256:P256" si="126">I60</f>
        <v>-6.5968280000000004</v>
      </c>
      <c r="P256" s="5">
        <f t="shared" si="126"/>
        <v>-8.0035992</v>
      </c>
      <c r="R256">
        <v>10255900000</v>
      </c>
      <c r="S256">
        <v>-7.9661226000000003</v>
      </c>
      <c r="T256">
        <v>-12.534675999999999</v>
      </c>
      <c r="X256">
        <v>10255900000</v>
      </c>
      <c r="Y256">
        <v>-7.4309006000000002</v>
      </c>
      <c r="Z256">
        <v>-11.594668</v>
      </c>
      <c r="AD256" s="5">
        <f t="shared" si="26"/>
        <v>46.817205000000001</v>
      </c>
      <c r="AE256" s="5">
        <f t="shared" ref="AE256:AF256" si="127">Y60</f>
        <v>-7.8476429000000003</v>
      </c>
      <c r="AF256" s="5">
        <f t="shared" si="127"/>
        <v>-7.4630232000000003</v>
      </c>
    </row>
    <row r="257" spans="2:32" x14ac:dyDescent="0.25">
      <c r="B257">
        <v>10505800000</v>
      </c>
      <c r="C257">
        <v>-7.5023993999999998</v>
      </c>
      <c r="D257">
        <v>-11.155843000000001</v>
      </c>
      <c r="H257">
        <v>10505800000</v>
      </c>
      <c r="I257">
        <v>-7.6814197999999996</v>
      </c>
      <c r="J257">
        <v>-10.378398000000001</v>
      </c>
      <c r="N257" s="5">
        <f t="shared" si="24"/>
        <v>46.952660000000002</v>
      </c>
      <c r="O257" s="5">
        <f t="shared" ref="O257:P257" si="128">I61</f>
        <v>-6.6458206000000004</v>
      </c>
      <c r="P257" s="5">
        <f t="shared" si="128"/>
        <v>-7.8020110000000003</v>
      </c>
      <c r="R257">
        <v>10505800000</v>
      </c>
      <c r="S257">
        <v>-8.2102670999999994</v>
      </c>
      <c r="T257">
        <v>-12.421436</v>
      </c>
      <c r="X257">
        <v>10505800000</v>
      </c>
      <c r="Y257">
        <v>-7.6814197999999996</v>
      </c>
      <c r="Z257">
        <v>-10.378398000000001</v>
      </c>
      <c r="AD257" s="5">
        <f t="shared" si="26"/>
        <v>46.952660000000002</v>
      </c>
      <c r="AE257" s="5">
        <f t="shared" ref="AE257:AF257" si="129">Y61</f>
        <v>-7.8876090000000003</v>
      </c>
      <c r="AF257" s="5">
        <f t="shared" si="129"/>
        <v>-7.3345903999999997</v>
      </c>
    </row>
    <row r="258" spans="2:32" x14ac:dyDescent="0.25">
      <c r="B258">
        <v>10755700000</v>
      </c>
      <c r="C258">
        <v>-7.6364669999999997</v>
      </c>
      <c r="D258">
        <v>-11.502114000000001</v>
      </c>
      <c r="H258">
        <v>10755700000</v>
      </c>
      <c r="I258">
        <v>-7.8789867999999998</v>
      </c>
      <c r="J258">
        <v>-9.3939675999999999</v>
      </c>
      <c r="N258" s="5">
        <f t="shared" si="24"/>
        <v>47.088115000000002</v>
      </c>
      <c r="O258" s="5">
        <f t="shared" ref="O258:P258" si="130">I62</f>
        <v>-6.6876521000000002</v>
      </c>
      <c r="P258" s="5">
        <f t="shared" si="130"/>
        <v>-7.6035256000000002</v>
      </c>
      <c r="R258">
        <v>10755700000</v>
      </c>
      <c r="S258">
        <v>-8.4378423999999992</v>
      </c>
      <c r="T258">
        <v>-12.498533</v>
      </c>
      <c r="X258">
        <v>10755700000</v>
      </c>
      <c r="Y258">
        <v>-7.8789867999999998</v>
      </c>
      <c r="Z258">
        <v>-9.3939675999999999</v>
      </c>
      <c r="AD258" s="5">
        <f t="shared" si="26"/>
        <v>47.088115000000002</v>
      </c>
      <c r="AE258" s="5">
        <f t="shared" ref="AE258:AF258" si="131">Y62</f>
        <v>-7.9497923999999998</v>
      </c>
      <c r="AF258" s="5">
        <f t="shared" si="131"/>
        <v>-7.1981596999999997</v>
      </c>
    </row>
    <row r="259" spans="2:32" x14ac:dyDescent="0.25">
      <c r="B259">
        <v>11005600000</v>
      </c>
      <c r="C259">
        <v>-7.7299541999999999</v>
      </c>
      <c r="D259">
        <v>-11.722623</v>
      </c>
      <c r="H259">
        <v>11005600000</v>
      </c>
      <c r="I259">
        <v>-8.0379638999999994</v>
      </c>
      <c r="J259">
        <v>-8.7965306999999999</v>
      </c>
      <c r="N259" s="5">
        <f t="shared" si="24"/>
        <v>47.223570000000002</v>
      </c>
      <c r="O259" s="5">
        <f t="shared" ref="O259:P259" si="132">I63</f>
        <v>-6.7346763999999997</v>
      </c>
      <c r="P259" s="5">
        <f t="shared" si="132"/>
        <v>-7.4002051</v>
      </c>
      <c r="R259">
        <v>11005600000</v>
      </c>
      <c r="S259">
        <v>-8.6341409999999996</v>
      </c>
      <c r="T259">
        <v>-12.746112</v>
      </c>
      <c r="X259">
        <v>11005600000</v>
      </c>
      <c r="Y259">
        <v>-8.0379638999999994</v>
      </c>
      <c r="Z259">
        <v>-8.7965306999999999</v>
      </c>
      <c r="AD259" s="5">
        <f t="shared" si="26"/>
        <v>47.223570000000002</v>
      </c>
      <c r="AE259" s="5">
        <f t="shared" ref="AE259:AF259" si="133">Y63</f>
        <v>-8.0001830999999992</v>
      </c>
      <c r="AF259" s="5">
        <f t="shared" si="133"/>
        <v>-7.0496230000000004</v>
      </c>
    </row>
    <row r="260" spans="2:32" x14ac:dyDescent="0.25">
      <c r="B260">
        <v>11255500000</v>
      </c>
      <c r="C260">
        <v>-7.8152761000000002</v>
      </c>
      <c r="D260">
        <v>-12.024445999999999</v>
      </c>
      <c r="H260">
        <v>11255500000</v>
      </c>
      <c r="I260">
        <v>-8.1122712999999997</v>
      </c>
      <c r="J260">
        <v>-8.4904937999999994</v>
      </c>
      <c r="N260" s="5">
        <f t="shared" si="24"/>
        <v>47.359025000000003</v>
      </c>
      <c r="O260" s="5">
        <f t="shared" ref="O260:P260" si="134">I64</f>
        <v>-6.8029351</v>
      </c>
      <c r="P260" s="5">
        <f t="shared" si="134"/>
        <v>-7.2009892000000004</v>
      </c>
      <c r="R260">
        <v>11255500000</v>
      </c>
      <c r="S260">
        <v>-8.7420443999999993</v>
      </c>
      <c r="T260">
        <v>-12.915469999999999</v>
      </c>
      <c r="X260">
        <v>11255500000</v>
      </c>
      <c r="Y260">
        <v>-8.1122712999999997</v>
      </c>
      <c r="Z260">
        <v>-8.4904937999999994</v>
      </c>
      <c r="AD260" s="5">
        <f t="shared" si="26"/>
        <v>47.359025000000003</v>
      </c>
      <c r="AE260" s="5">
        <f t="shared" ref="AE260:AF260" si="135">Y64</f>
        <v>-8.0726069999999996</v>
      </c>
      <c r="AF260" s="5">
        <f t="shared" si="135"/>
        <v>-6.8940286999999998</v>
      </c>
    </row>
    <row r="261" spans="2:32" x14ac:dyDescent="0.25">
      <c r="B261">
        <v>11505400000</v>
      </c>
      <c r="C261">
        <v>-7.9382238000000003</v>
      </c>
      <c r="D261">
        <v>-12.199147</v>
      </c>
      <c r="H261">
        <v>11505400000</v>
      </c>
      <c r="I261">
        <v>-8.0056334000000007</v>
      </c>
      <c r="J261">
        <v>-8.7072763000000002</v>
      </c>
      <c r="N261" s="5">
        <f t="shared" si="24"/>
        <v>47.494480000000003</v>
      </c>
      <c r="O261" s="5">
        <f t="shared" ref="O261:P261" si="136">I65</f>
        <v>-6.8740171999999999</v>
      </c>
      <c r="P261" s="5">
        <f t="shared" si="136"/>
        <v>-6.9979649000000004</v>
      </c>
      <c r="R261">
        <v>11505400000</v>
      </c>
      <c r="S261">
        <v>-8.6856936999999999</v>
      </c>
      <c r="T261">
        <v>-12.932173000000001</v>
      </c>
      <c r="X261">
        <v>11505400000</v>
      </c>
      <c r="Y261">
        <v>-8.0056334000000007</v>
      </c>
      <c r="Z261">
        <v>-8.7072763000000002</v>
      </c>
      <c r="AD261" s="5">
        <f t="shared" si="26"/>
        <v>47.494480000000003</v>
      </c>
      <c r="AE261" s="5">
        <f t="shared" ref="AE261:AF261" si="137">Y65</f>
        <v>-8.1498241</v>
      </c>
      <c r="AF261" s="5">
        <f t="shared" si="137"/>
        <v>-6.7271828999999999</v>
      </c>
    </row>
    <row r="262" spans="2:32" x14ac:dyDescent="0.25">
      <c r="B262">
        <v>11755300000</v>
      </c>
      <c r="C262">
        <v>-8.1402339999999995</v>
      </c>
      <c r="D262">
        <v>-12.407534999999999</v>
      </c>
      <c r="H262">
        <v>11755300000</v>
      </c>
      <c r="I262">
        <v>-7.7452864999999997</v>
      </c>
      <c r="J262">
        <v>-9.3199024000000001</v>
      </c>
      <c r="N262" s="5">
        <f t="shared" si="24"/>
        <v>47.629935000000003</v>
      </c>
      <c r="O262" s="5">
        <f t="shared" ref="O262:P262" si="138">I66</f>
        <v>-6.9386929999999998</v>
      </c>
      <c r="P262" s="5">
        <f t="shared" si="138"/>
        <v>-6.8020949000000002</v>
      </c>
      <c r="R262">
        <v>11755300000</v>
      </c>
      <c r="S262">
        <v>-8.4544829999999997</v>
      </c>
      <c r="T262">
        <v>-12.892333000000001</v>
      </c>
      <c r="X262">
        <v>11755300000</v>
      </c>
      <c r="Y262">
        <v>-7.7452864999999997</v>
      </c>
      <c r="Z262">
        <v>-9.3199024000000001</v>
      </c>
      <c r="AD262" s="5">
        <f t="shared" si="26"/>
        <v>47.629935000000003</v>
      </c>
      <c r="AE262" s="5">
        <f t="shared" ref="AE262:AF262" si="139">Y66</f>
        <v>-8.2389250000000001</v>
      </c>
      <c r="AF262" s="5">
        <f t="shared" si="139"/>
        <v>-6.5689554000000001</v>
      </c>
    </row>
    <row r="263" spans="2:32" x14ac:dyDescent="0.25">
      <c r="B263">
        <v>12005200000</v>
      </c>
      <c r="C263">
        <v>-8.3702544999999997</v>
      </c>
      <c r="D263">
        <v>-12.736572000000001</v>
      </c>
      <c r="H263">
        <v>12005200000</v>
      </c>
      <c r="I263">
        <v>-7.3784236999999999</v>
      </c>
      <c r="J263">
        <v>-10.216606000000001</v>
      </c>
      <c r="N263" s="5">
        <f t="shared" si="24"/>
        <v>47.765389999999996</v>
      </c>
      <c r="O263" s="5">
        <f t="shared" ref="O263:P263" si="140">I67</f>
        <v>-7.0175776000000001</v>
      </c>
      <c r="P263" s="5">
        <f t="shared" si="140"/>
        <v>-6.6248889000000002</v>
      </c>
      <c r="R263">
        <v>12005200000</v>
      </c>
      <c r="S263">
        <v>-8.1057158000000005</v>
      </c>
      <c r="T263">
        <v>-12.710888000000001</v>
      </c>
      <c r="X263">
        <v>12005200000</v>
      </c>
      <c r="Y263">
        <v>-7.3784236999999999</v>
      </c>
      <c r="Z263">
        <v>-10.216606000000001</v>
      </c>
      <c r="AD263" s="5">
        <f t="shared" si="26"/>
        <v>47.765389999999996</v>
      </c>
      <c r="AE263" s="5">
        <f t="shared" ref="AE263:AF263" si="141">Y67</f>
        <v>-8.3196811999999998</v>
      </c>
      <c r="AF263" s="5">
        <f t="shared" si="141"/>
        <v>-6.4213037000000002</v>
      </c>
    </row>
    <row r="264" spans="2:32" x14ac:dyDescent="0.25">
      <c r="B264">
        <v>12255100000</v>
      </c>
      <c r="C264">
        <v>-8.5083903999999997</v>
      </c>
      <c r="D264">
        <v>-12.855778000000001</v>
      </c>
      <c r="H264">
        <v>12255100000</v>
      </c>
      <c r="I264">
        <v>-7.0067710999999999</v>
      </c>
      <c r="J264">
        <v>-11.151446999999999</v>
      </c>
      <c r="N264" s="5">
        <f t="shared" si="24"/>
        <v>47.900844999999997</v>
      </c>
      <c r="O264" s="5">
        <f t="shared" ref="O264:P264" si="142">I68</f>
        <v>-7.0989389000000003</v>
      </c>
      <c r="P264" s="5">
        <f t="shared" si="142"/>
        <v>-6.4564962000000001</v>
      </c>
      <c r="R264">
        <v>12255100000</v>
      </c>
      <c r="S264">
        <v>-7.7247709999999996</v>
      </c>
      <c r="T264">
        <v>-12.397349999999999</v>
      </c>
      <c r="X264">
        <v>12255100000</v>
      </c>
      <c r="Y264">
        <v>-7.0067710999999999</v>
      </c>
      <c r="Z264">
        <v>-11.151446999999999</v>
      </c>
      <c r="AD264" s="5">
        <f t="shared" si="26"/>
        <v>47.900844999999997</v>
      </c>
      <c r="AE264" s="5">
        <f t="shared" ref="AE264:AF264" si="143">Y68</f>
        <v>-8.4096183999999994</v>
      </c>
      <c r="AF264" s="5">
        <f t="shared" si="143"/>
        <v>-6.2592106000000003</v>
      </c>
    </row>
    <row r="265" spans="2:32" x14ac:dyDescent="0.25">
      <c r="B265">
        <v>12505000000</v>
      </c>
      <c r="C265">
        <v>-8.4858188999999999</v>
      </c>
      <c r="D265">
        <v>-12.863227</v>
      </c>
      <c r="H265">
        <v>12505000000</v>
      </c>
      <c r="I265">
        <v>-6.7182073999999998</v>
      </c>
      <c r="J265">
        <v>-11.861862</v>
      </c>
      <c r="N265" s="5">
        <f t="shared" si="24"/>
        <v>48.036299999999997</v>
      </c>
      <c r="O265" s="5">
        <f t="shared" ref="O265:P265" si="144">I69</f>
        <v>-7.1721944999999998</v>
      </c>
      <c r="P265" s="5">
        <f t="shared" si="144"/>
        <v>-6.2875294999999998</v>
      </c>
      <c r="R265">
        <v>12505000000</v>
      </c>
      <c r="S265">
        <v>-7.4372186999999998</v>
      </c>
      <c r="T265">
        <v>-12.124461</v>
      </c>
      <c r="X265">
        <v>12505000000</v>
      </c>
      <c r="Y265">
        <v>-6.7182073999999998</v>
      </c>
      <c r="Z265">
        <v>-11.861862</v>
      </c>
      <c r="AD265" s="5">
        <f t="shared" si="26"/>
        <v>48.036299999999997</v>
      </c>
      <c r="AE265" s="5">
        <f t="shared" ref="AE265:AF265" si="145">Y69</f>
        <v>-8.4952992999999992</v>
      </c>
      <c r="AF265" s="5">
        <f t="shared" si="145"/>
        <v>-6.1040882999999999</v>
      </c>
    </row>
    <row r="266" spans="2:32" x14ac:dyDescent="0.25">
      <c r="B266">
        <v>12754900000</v>
      </c>
      <c r="C266">
        <v>-8.3188715000000002</v>
      </c>
      <c r="D266">
        <v>-13.024868</v>
      </c>
      <c r="H266">
        <v>12754900000</v>
      </c>
      <c r="I266">
        <v>-6.5243754000000003</v>
      </c>
      <c r="J266">
        <v>-11.864279</v>
      </c>
      <c r="N266" s="5">
        <f t="shared" si="24"/>
        <v>48.171754999999997</v>
      </c>
      <c r="O266" s="5">
        <f t="shared" ref="O266:P266" si="146">I70</f>
        <v>-7.2494706999999998</v>
      </c>
      <c r="P266" s="5">
        <f t="shared" si="146"/>
        <v>-6.1305008000000001</v>
      </c>
      <c r="R266">
        <v>12754900000</v>
      </c>
      <c r="S266">
        <v>-7.2474675</v>
      </c>
      <c r="T266">
        <v>-11.814399</v>
      </c>
      <c r="X266">
        <v>12754900000</v>
      </c>
      <c r="Y266">
        <v>-6.5243754000000003</v>
      </c>
      <c r="Z266">
        <v>-11.864279</v>
      </c>
      <c r="AD266" s="5">
        <f t="shared" si="26"/>
        <v>48.171754999999997</v>
      </c>
      <c r="AE266" s="5">
        <f t="shared" ref="AE266:AF266" si="147">Y70</f>
        <v>-8.5688572000000001</v>
      </c>
      <c r="AF266" s="5">
        <f t="shared" si="147"/>
        <v>-5.9514794000000002</v>
      </c>
    </row>
    <row r="267" spans="2:32" x14ac:dyDescent="0.25">
      <c r="B267">
        <v>13004800000</v>
      </c>
      <c r="C267">
        <v>-8.0054321000000002</v>
      </c>
      <c r="D267">
        <v>-12.913491</v>
      </c>
      <c r="H267">
        <v>13004800000</v>
      </c>
      <c r="I267">
        <v>-6.445354</v>
      </c>
      <c r="J267">
        <v>-11.403487</v>
      </c>
      <c r="N267" s="5">
        <f t="shared" si="24"/>
        <v>48.307209999999998</v>
      </c>
      <c r="O267" s="5">
        <f t="shared" ref="O267:P267" si="148">I71</f>
        <v>-7.3247070000000001</v>
      </c>
      <c r="P267" s="5">
        <f t="shared" si="148"/>
        <v>-5.9791827</v>
      </c>
      <c r="R267">
        <v>13004800000</v>
      </c>
      <c r="S267">
        <v>-7.1234330999999997</v>
      </c>
      <c r="T267">
        <v>-11.573164</v>
      </c>
      <c r="X267">
        <v>13004800000</v>
      </c>
      <c r="Y267">
        <v>-6.445354</v>
      </c>
      <c r="Z267">
        <v>-11.403487</v>
      </c>
      <c r="AD267" s="5">
        <f t="shared" si="26"/>
        <v>48.307209999999998</v>
      </c>
      <c r="AE267" s="5">
        <f t="shared" ref="AE267:AF267" si="149">Y71</f>
        <v>-8.6411200000000008</v>
      </c>
      <c r="AF267" s="5">
        <f t="shared" si="149"/>
        <v>-5.7960577000000004</v>
      </c>
    </row>
    <row r="268" spans="2:32" x14ac:dyDescent="0.25">
      <c r="B268">
        <v>13254700000</v>
      </c>
      <c r="C268">
        <v>-7.6649041000000002</v>
      </c>
      <c r="D268">
        <v>-12.592572000000001</v>
      </c>
      <c r="H268">
        <v>13254700000</v>
      </c>
      <c r="I268">
        <v>-6.4528331999999997</v>
      </c>
      <c r="J268">
        <v>-10.689889000000001</v>
      </c>
      <c r="N268" s="5">
        <f t="shared" si="24"/>
        <v>48.442664999999998</v>
      </c>
      <c r="O268" s="5">
        <f t="shared" ref="O268:P268" si="150">I72</f>
        <v>-7.3978108999999996</v>
      </c>
      <c r="P268" s="5">
        <f t="shared" si="150"/>
        <v>-5.8417386999999996</v>
      </c>
      <c r="R268">
        <v>13254700000</v>
      </c>
      <c r="S268">
        <v>-7.0602326</v>
      </c>
      <c r="T268">
        <v>-11.621278999999999</v>
      </c>
      <c r="X268">
        <v>13254700000</v>
      </c>
      <c r="Y268">
        <v>-6.4528331999999997</v>
      </c>
      <c r="Z268">
        <v>-10.689889000000001</v>
      </c>
      <c r="AD268" s="5">
        <f t="shared" si="26"/>
        <v>48.442664999999998</v>
      </c>
      <c r="AE268" s="5">
        <f t="shared" ref="AE268:AF268" si="151">Y72</f>
        <v>-8.7210283000000004</v>
      </c>
      <c r="AF268" s="5">
        <f t="shared" si="151"/>
        <v>-5.6461768000000001</v>
      </c>
    </row>
    <row r="269" spans="2:32" x14ac:dyDescent="0.25">
      <c r="B269">
        <v>13504600000</v>
      </c>
      <c r="C269">
        <v>-7.3509511999999999</v>
      </c>
      <c r="D269">
        <v>-12.52003</v>
      </c>
      <c r="H269">
        <v>13504600000</v>
      </c>
      <c r="I269">
        <v>-6.5255609000000003</v>
      </c>
      <c r="J269">
        <v>-9.7906884999999999</v>
      </c>
      <c r="N269" s="5">
        <f t="shared" si="24"/>
        <v>48.578119999999998</v>
      </c>
      <c r="O269" s="5">
        <f t="shared" ref="O269:P269" si="152">I73</f>
        <v>-7.4570518000000003</v>
      </c>
      <c r="P269" s="5">
        <f t="shared" si="152"/>
        <v>-5.7236447000000004</v>
      </c>
      <c r="R269">
        <v>13504600000</v>
      </c>
      <c r="S269">
        <v>-7.0386629000000003</v>
      </c>
      <c r="T269">
        <v>-11.789701000000001</v>
      </c>
      <c r="X269">
        <v>13504600000</v>
      </c>
      <c r="Y269">
        <v>-6.5255609000000003</v>
      </c>
      <c r="Z269">
        <v>-9.7906884999999999</v>
      </c>
      <c r="AD269" s="5">
        <f t="shared" si="26"/>
        <v>48.578119999999998</v>
      </c>
      <c r="AE269" s="5">
        <f t="shared" ref="AE269:AF269" si="153">Y73</f>
        <v>-8.7974014</v>
      </c>
      <c r="AF269" s="5">
        <f t="shared" si="153"/>
        <v>-5.503787</v>
      </c>
    </row>
    <row r="270" spans="2:32" x14ac:dyDescent="0.25">
      <c r="B270">
        <v>13754500000</v>
      </c>
      <c r="C270">
        <v>-7.1059894999999997</v>
      </c>
      <c r="D270">
        <v>-12.566715</v>
      </c>
      <c r="H270">
        <v>13754500000</v>
      </c>
      <c r="I270">
        <v>-6.6228452000000004</v>
      </c>
      <c r="J270">
        <v>-8.8790320999999999</v>
      </c>
      <c r="N270" s="5">
        <f t="shared" ref="N270:N333" si="154">H74/1000000000</f>
        <v>48.713574999999999</v>
      </c>
      <c r="O270" s="5">
        <f t="shared" ref="O270:P270" si="155">I74</f>
        <v>-7.5147428999999999</v>
      </c>
      <c r="P270" s="5">
        <f t="shared" si="155"/>
        <v>-5.6207327999999999</v>
      </c>
      <c r="R270">
        <v>13754500000</v>
      </c>
      <c r="S270">
        <v>-7.0458441000000001</v>
      </c>
      <c r="T270">
        <v>-11.843403</v>
      </c>
      <c r="X270">
        <v>13754500000</v>
      </c>
      <c r="Y270">
        <v>-6.6228452000000004</v>
      </c>
      <c r="Z270">
        <v>-8.8790320999999999</v>
      </c>
      <c r="AD270" s="5">
        <f t="shared" ref="AD270:AD333" si="156">X74/1000000000</f>
        <v>48.713574999999999</v>
      </c>
      <c r="AE270" s="5">
        <f t="shared" ref="AE270:AF270" si="157">Y74</f>
        <v>-8.8701229000000001</v>
      </c>
      <c r="AF270" s="5">
        <f t="shared" si="157"/>
        <v>-5.3751949999999997</v>
      </c>
    </row>
    <row r="271" spans="2:32" x14ac:dyDescent="0.25">
      <c r="B271">
        <v>14004400000</v>
      </c>
      <c r="C271">
        <v>-6.8460336000000002</v>
      </c>
      <c r="D271">
        <v>-12.536633999999999</v>
      </c>
      <c r="H271">
        <v>14004400000</v>
      </c>
      <c r="I271">
        <v>-6.7174639999999997</v>
      </c>
      <c r="J271">
        <v>-8.4069795999999997</v>
      </c>
      <c r="N271" s="5">
        <f t="shared" si="154"/>
        <v>48.849029999999999</v>
      </c>
      <c r="O271" s="5">
        <f t="shared" ref="O271:P271" si="158">I75</f>
        <v>-7.5594935000000003</v>
      </c>
      <c r="P271" s="5">
        <f t="shared" si="158"/>
        <v>-5.5205536000000004</v>
      </c>
      <c r="R271">
        <v>14004400000</v>
      </c>
      <c r="S271">
        <v>-7.0586504999999997</v>
      </c>
      <c r="T271">
        <v>-12.009895</v>
      </c>
      <c r="X271">
        <v>14004400000</v>
      </c>
      <c r="Y271">
        <v>-6.7174639999999997</v>
      </c>
      <c r="Z271">
        <v>-8.4069795999999997</v>
      </c>
      <c r="AD271" s="5">
        <f t="shared" si="156"/>
        <v>48.849029999999999</v>
      </c>
      <c r="AE271" s="5">
        <f t="shared" ref="AE271:AF271" si="159">Y75</f>
        <v>-8.9510860000000001</v>
      </c>
      <c r="AF271" s="5">
        <f t="shared" si="159"/>
        <v>-5.2345623999999997</v>
      </c>
    </row>
    <row r="272" spans="2:32" x14ac:dyDescent="0.25">
      <c r="B272">
        <v>14254300000</v>
      </c>
      <c r="C272">
        <v>-6.6512947000000002</v>
      </c>
      <c r="D272">
        <v>-12.935527</v>
      </c>
      <c r="H272">
        <v>14254300000</v>
      </c>
      <c r="I272">
        <v>-6.7671837999999997</v>
      </c>
      <c r="J272">
        <v>-8.3537140000000001</v>
      </c>
      <c r="N272" s="5">
        <f t="shared" si="154"/>
        <v>48.984484999999999</v>
      </c>
      <c r="O272" s="5">
        <f t="shared" ref="O272:P272" si="160">I76</f>
        <v>-7.6019435</v>
      </c>
      <c r="P272" s="5">
        <f t="shared" si="160"/>
        <v>-5.4277009999999999</v>
      </c>
      <c r="R272">
        <v>14254300000</v>
      </c>
      <c r="S272">
        <v>-7.0358647999999997</v>
      </c>
      <c r="T272">
        <v>-12.406283999999999</v>
      </c>
      <c r="X272">
        <v>14254300000</v>
      </c>
      <c r="Y272">
        <v>-6.7671837999999997</v>
      </c>
      <c r="Z272">
        <v>-8.3537140000000001</v>
      </c>
      <c r="AD272" s="5">
        <f t="shared" si="156"/>
        <v>48.984484999999999</v>
      </c>
      <c r="AE272" s="5">
        <f t="shared" ref="AE272:AF272" si="161">Y76</f>
        <v>-9.0334500999999996</v>
      </c>
      <c r="AF272" s="5">
        <f t="shared" si="161"/>
        <v>-5.0986481000000001</v>
      </c>
    </row>
    <row r="273" spans="2:32" x14ac:dyDescent="0.25">
      <c r="B273">
        <v>14504200000</v>
      </c>
      <c r="C273">
        <v>-6.5986962</v>
      </c>
      <c r="D273">
        <v>-13.851006999999999</v>
      </c>
      <c r="H273">
        <v>14504200000</v>
      </c>
      <c r="I273">
        <v>-6.7163257999999999</v>
      </c>
      <c r="J273">
        <v>-8.6811007999999994</v>
      </c>
      <c r="N273" s="5">
        <f t="shared" si="154"/>
        <v>49.11994</v>
      </c>
      <c r="O273" s="5">
        <f t="shared" ref="O273:P273" si="162">I77</f>
        <v>-7.6264424000000002</v>
      </c>
      <c r="P273" s="5">
        <f t="shared" si="162"/>
        <v>-5.3489199000000003</v>
      </c>
      <c r="R273">
        <v>14504200000</v>
      </c>
      <c r="S273">
        <v>-6.9730376999999999</v>
      </c>
      <c r="T273">
        <v>-12.964687</v>
      </c>
      <c r="X273">
        <v>14504200000</v>
      </c>
      <c r="Y273">
        <v>-6.7163257999999999</v>
      </c>
      <c r="Z273">
        <v>-8.6811007999999994</v>
      </c>
      <c r="AD273" s="5">
        <f t="shared" si="156"/>
        <v>49.11994</v>
      </c>
      <c r="AE273" s="5">
        <f t="shared" ref="AE273:AF273" si="163">Y77</f>
        <v>-9.1048936999999999</v>
      </c>
      <c r="AF273" s="5">
        <f t="shared" si="163"/>
        <v>-4.9734997999999999</v>
      </c>
    </row>
    <row r="274" spans="2:32" x14ac:dyDescent="0.25">
      <c r="B274">
        <v>14754100000</v>
      </c>
      <c r="C274">
        <v>-6.5990371999999997</v>
      </c>
      <c r="D274">
        <v>-14.921495</v>
      </c>
      <c r="H274">
        <v>14754100000</v>
      </c>
      <c r="I274">
        <v>-6.5433554999999997</v>
      </c>
      <c r="J274">
        <v>-9.5304164999999994</v>
      </c>
      <c r="N274" s="5">
        <f t="shared" si="154"/>
        <v>49.255395</v>
      </c>
      <c r="O274" s="5">
        <f t="shared" ref="O274:P274" si="164">I78</f>
        <v>-7.6466541000000001</v>
      </c>
      <c r="P274" s="5">
        <f t="shared" si="164"/>
        <v>-5.2809176000000004</v>
      </c>
      <c r="R274">
        <v>14754100000</v>
      </c>
      <c r="S274">
        <v>-6.8320803999999997</v>
      </c>
      <c r="T274">
        <v>-13.681243</v>
      </c>
      <c r="X274">
        <v>14754100000</v>
      </c>
      <c r="Y274">
        <v>-6.5433554999999997</v>
      </c>
      <c r="Z274">
        <v>-9.5304164999999994</v>
      </c>
      <c r="AD274" s="5">
        <f t="shared" si="156"/>
        <v>49.255395</v>
      </c>
      <c r="AE274" s="5">
        <f t="shared" ref="AE274:AF274" si="165">Y78</f>
        <v>-9.1663198000000001</v>
      </c>
      <c r="AF274" s="5">
        <f t="shared" si="165"/>
        <v>-4.8537068000000003</v>
      </c>
    </row>
    <row r="275" spans="2:32" x14ac:dyDescent="0.25">
      <c r="B275">
        <v>15004000000</v>
      </c>
      <c r="C275">
        <v>-6.5409841999999996</v>
      </c>
      <c r="D275">
        <v>-15.878861000000001</v>
      </c>
      <c r="H275">
        <v>15004000000</v>
      </c>
      <c r="I275">
        <v>-6.3508190999999998</v>
      </c>
      <c r="J275">
        <v>-10.940574</v>
      </c>
      <c r="N275" s="5">
        <f t="shared" si="154"/>
        <v>49.39085</v>
      </c>
      <c r="O275" s="5">
        <f t="shared" ref="O275:P275" si="166">I79</f>
        <v>-7.6666670000000003</v>
      </c>
      <c r="P275" s="5">
        <f t="shared" si="166"/>
        <v>-5.2326322000000003</v>
      </c>
      <c r="R275">
        <v>15004000000</v>
      </c>
      <c r="S275">
        <v>-6.7135625000000001</v>
      </c>
      <c r="T275">
        <v>-14.477835000000001</v>
      </c>
      <c r="X275">
        <v>15004000000</v>
      </c>
      <c r="Y275">
        <v>-6.3508190999999998</v>
      </c>
      <c r="Z275">
        <v>-10.940574</v>
      </c>
      <c r="AD275" s="5">
        <f t="shared" si="156"/>
        <v>49.39085</v>
      </c>
      <c r="AE275" s="5">
        <f t="shared" ref="AE275:AF275" si="167">Y79</f>
        <v>-9.2375945999999995</v>
      </c>
      <c r="AF275" s="5">
        <f t="shared" si="167"/>
        <v>-4.7438598000000001</v>
      </c>
    </row>
    <row r="276" spans="2:32" x14ac:dyDescent="0.25">
      <c r="B276">
        <v>15253900000</v>
      </c>
      <c r="C276">
        <v>-6.4602380000000004</v>
      </c>
      <c r="D276">
        <v>-17.103020000000001</v>
      </c>
      <c r="H276">
        <v>15253900000</v>
      </c>
      <c r="I276">
        <v>-6.2108707000000001</v>
      </c>
      <c r="J276">
        <v>-13.084427</v>
      </c>
      <c r="N276" s="5">
        <f t="shared" si="154"/>
        <v>49.526305000000001</v>
      </c>
      <c r="O276" s="5">
        <f t="shared" ref="O276:P276" si="168">I80</f>
        <v>-7.6745729000000003</v>
      </c>
      <c r="P276" s="5">
        <f t="shared" si="168"/>
        <v>-5.2008141999999999</v>
      </c>
      <c r="R276">
        <v>15253900000</v>
      </c>
      <c r="S276">
        <v>-6.6574134999999997</v>
      </c>
      <c r="T276">
        <v>-15.331595999999999</v>
      </c>
      <c r="X276">
        <v>15253900000</v>
      </c>
      <c r="Y276">
        <v>-6.2108707000000001</v>
      </c>
      <c r="Z276">
        <v>-13.084427</v>
      </c>
      <c r="AD276" s="5">
        <f t="shared" si="156"/>
        <v>49.526305000000001</v>
      </c>
      <c r="AE276" s="5">
        <f t="shared" ref="AE276:AF276" si="169">Y80</f>
        <v>-9.3000021000000004</v>
      </c>
      <c r="AF276" s="5">
        <f t="shared" si="169"/>
        <v>-4.6438284000000003</v>
      </c>
    </row>
    <row r="277" spans="2:32" x14ac:dyDescent="0.25">
      <c r="B277">
        <v>15503800000</v>
      </c>
      <c r="C277">
        <v>-6.3946623999999996</v>
      </c>
      <c r="D277">
        <v>-18.738054000000002</v>
      </c>
      <c r="H277">
        <v>15503800000</v>
      </c>
      <c r="I277">
        <v>-6.1053777</v>
      </c>
      <c r="J277">
        <v>-16.254764999999999</v>
      </c>
      <c r="N277" s="5">
        <f t="shared" si="154"/>
        <v>49.661760000000001</v>
      </c>
      <c r="O277" s="5">
        <f t="shared" ref="O277:P277" si="170">I81</f>
        <v>-7.6758236999999996</v>
      </c>
      <c r="P277" s="5">
        <f t="shared" si="170"/>
        <v>-5.1862845000000002</v>
      </c>
      <c r="R277">
        <v>15503800000</v>
      </c>
      <c r="S277">
        <v>-6.6309322999999996</v>
      </c>
      <c r="T277">
        <v>-16.143485999999999</v>
      </c>
      <c r="X277">
        <v>15503800000</v>
      </c>
      <c r="Y277">
        <v>-6.1053777</v>
      </c>
      <c r="Z277">
        <v>-16.254764999999999</v>
      </c>
      <c r="AD277" s="5">
        <f t="shared" si="156"/>
        <v>49.661760000000001</v>
      </c>
      <c r="AE277" s="5">
        <f t="shared" ref="AE277:AF277" si="171">Y81</f>
        <v>-9.3478373999999995</v>
      </c>
      <c r="AF277" s="5">
        <f t="shared" si="171"/>
        <v>-4.5557474999999998</v>
      </c>
    </row>
    <row r="278" spans="2:32" x14ac:dyDescent="0.25">
      <c r="B278">
        <v>15753700000</v>
      </c>
      <c r="C278">
        <v>-6.3178887000000001</v>
      </c>
      <c r="D278">
        <v>-20.090166</v>
      </c>
      <c r="H278">
        <v>15753700000</v>
      </c>
      <c r="I278">
        <v>-6.0318661000000002</v>
      </c>
      <c r="J278">
        <v>-20.187722999999998</v>
      </c>
      <c r="N278" s="5">
        <f t="shared" si="154"/>
        <v>49.797215000000001</v>
      </c>
      <c r="O278" s="5">
        <f t="shared" ref="O278:P278" si="172">I82</f>
        <v>-7.6800674999999998</v>
      </c>
      <c r="P278" s="5">
        <f t="shared" si="172"/>
        <v>-5.1784781999999998</v>
      </c>
      <c r="R278">
        <v>15753700000</v>
      </c>
      <c r="S278">
        <v>-6.6080474999999996</v>
      </c>
      <c r="T278">
        <v>-16.712392999999999</v>
      </c>
      <c r="X278">
        <v>15753700000</v>
      </c>
      <c r="Y278">
        <v>-6.0318661000000002</v>
      </c>
      <c r="Z278">
        <v>-20.187722999999998</v>
      </c>
      <c r="AD278" s="5">
        <f t="shared" si="156"/>
        <v>49.797215000000001</v>
      </c>
      <c r="AE278" s="5">
        <f t="shared" ref="AE278:AF278" si="173">Y82</f>
        <v>-9.3898802000000003</v>
      </c>
      <c r="AF278" s="5">
        <f t="shared" si="173"/>
        <v>-4.4640545999999999</v>
      </c>
    </row>
    <row r="279" spans="2:32" x14ac:dyDescent="0.25">
      <c r="B279">
        <v>16003600000</v>
      </c>
      <c r="C279">
        <v>-6.2412872000000004</v>
      </c>
      <c r="D279">
        <v>-21.079270999999999</v>
      </c>
      <c r="H279">
        <v>16003600000</v>
      </c>
      <c r="I279">
        <v>-5.9985600000000003</v>
      </c>
      <c r="J279">
        <v>-22.839155000000002</v>
      </c>
      <c r="N279" s="5">
        <f t="shared" si="154"/>
        <v>49.932670000000002</v>
      </c>
      <c r="O279" s="5">
        <f t="shared" ref="O279:P279" si="174">I83</f>
        <v>-7.6870035999999997</v>
      </c>
      <c r="P279" s="5">
        <f t="shared" si="174"/>
        <v>-5.1774348999999997</v>
      </c>
      <c r="R279">
        <v>16003600000</v>
      </c>
      <c r="S279">
        <v>-6.5938195999999998</v>
      </c>
      <c r="T279">
        <v>-17.150573999999999</v>
      </c>
      <c r="X279">
        <v>16003600000</v>
      </c>
      <c r="Y279">
        <v>-5.9985600000000003</v>
      </c>
      <c r="Z279">
        <v>-22.839155000000002</v>
      </c>
      <c r="AD279" s="5">
        <f t="shared" si="156"/>
        <v>49.932670000000002</v>
      </c>
      <c r="AE279" s="5">
        <f t="shared" ref="AE279:AF279" si="175">Y83</f>
        <v>-9.4356842000000007</v>
      </c>
      <c r="AF279" s="5">
        <f t="shared" si="175"/>
        <v>-4.3764911</v>
      </c>
    </row>
    <row r="280" spans="2:32" x14ac:dyDescent="0.25">
      <c r="B280">
        <v>16253500000</v>
      </c>
      <c r="C280">
        <v>-6.2077966</v>
      </c>
      <c r="D280">
        <v>-22.300283</v>
      </c>
      <c r="H280">
        <v>16253500000</v>
      </c>
      <c r="I280">
        <v>-6.0096940999999999</v>
      </c>
      <c r="J280">
        <v>-23.969342999999999</v>
      </c>
      <c r="N280" s="5">
        <f t="shared" si="154"/>
        <v>50.068125000000002</v>
      </c>
      <c r="O280" s="5">
        <f t="shared" ref="O280:P280" si="176">I84</f>
        <v>-7.6716704</v>
      </c>
      <c r="P280" s="5">
        <f t="shared" si="176"/>
        <v>-5.1908202000000001</v>
      </c>
      <c r="R280">
        <v>16253500000</v>
      </c>
      <c r="S280">
        <v>-6.5909839000000003</v>
      </c>
      <c r="T280">
        <v>-17.666226999999999</v>
      </c>
      <c r="X280">
        <v>16253500000</v>
      </c>
      <c r="Y280">
        <v>-6.0096940999999999</v>
      </c>
      <c r="Z280">
        <v>-23.969342999999999</v>
      </c>
      <c r="AD280" s="5">
        <f t="shared" si="156"/>
        <v>50.068125000000002</v>
      </c>
      <c r="AE280" s="5">
        <f t="shared" ref="AE280:AF280" si="177">Y84</f>
        <v>-9.4665765999999998</v>
      </c>
      <c r="AF280" s="5">
        <f t="shared" si="177"/>
        <v>-4.2949820000000001</v>
      </c>
    </row>
    <row r="281" spans="2:32" x14ac:dyDescent="0.25">
      <c r="B281">
        <v>16503400000</v>
      </c>
      <c r="C281">
        <v>-6.2204971000000002</v>
      </c>
      <c r="D281">
        <v>-23.375378000000001</v>
      </c>
      <c r="H281">
        <v>16503400000</v>
      </c>
      <c r="I281">
        <v>-6.0633692999999997</v>
      </c>
      <c r="J281">
        <v>-23.732362999999999</v>
      </c>
      <c r="N281" s="5">
        <f t="shared" si="154"/>
        <v>50.203580000000002</v>
      </c>
      <c r="O281" s="5">
        <f t="shared" ref="O281:P281" si="178">I85</f>
        <v>-7.6627254000000002</v>
      </c>
      <c r="P281" s="5">
        <f t="shared" si="178"/>
        <v>-5.2060437000000004</v>
      </c>
      <c r="R281">
        <v>16503400000</v>
      </c>
      <c r="S281">
        <v>-6.6156677999999998</v>
      </c>
      <c r="T281">
        <v>-18.078085000000002</v>
      </c>
      <c r="X281">
        <v>16503400000</v>
      </c>
      <c r="Y281">
        <v>-6.0633692999999997</v>
      </c>
      <c r="Z281">
        <v>-23.732362999999999</v>
      </c>
      <c r="AD281" s="5">
        <f t="shared" si="156"/>
        <v>50.203580000000002</v>
      </c>
      <c r="AE281" s="5">
        <f t="shared" ref="AE281:AF281" si="179">Y85</f>
        <v>-9.4882487999999992</v>
      </c>
      <c r="AF281" s="5">
        <f t="shared" si="179"/>
        <v>-4.2094339999999999</v>
      </c>
    </row>
    <row r="282" spans="2:32" x14ac:dyDescent="0.25">
      <c r="B282">
        <v>16753300000</v>
      </c>
      <c r="C282">
        <v>-6.2411760999999997</v>
      </c>
      <c r="D282">
        <v>-23.892298</v>
      </c>
      <c r="H282">
        <v>16753300000</v>
      </c>
      <c r="I282">
        <v>-6.1245922999999998</v>
      </c>
      <c r="J282">
        <v>-21.790472000000001</v>
      </c>
      <c r="N282" s="5">
        <f t="shared" si="154"/>
        <v>50.339035000000003</v>
      </c>
      <c r="O282" s="5">
        <f t="shared" ref="O282:P282" si="180">I86</f>
        <v>-7.6549791999999997</v>
      </c>
      <c r="P282" s="5">
        <f t="shared" si="180"/>
        <v>-5.2276620999999999</v>
      </c>
      <c r="R282">
        <v>16753300000</v>
      </c>
      <c r="S282">
        <v>-6.6553497000000004</v>
      </c>
      <c r="T282">
        <v>-18.295448</v>
      </c>
      <c r="X282">
        <v>16753300000</v>
      </c>
      <c r="Y282">
        <v>-6.1245922999999998</v>
      </c>
      <c r="Z282">
        <v>-21.790472000000001</v>
      </c>
      <c r="AD282" s="5">
        <f t="shared" si="156"/>
        <v>50.339035000000003</v>
      </c>
      <c r="AE282" s="5">
        <f t="shared" ref="AE282:AF282" si="181">Y86</f>
        <v>-9.5216683999999994</v>
      </c>
      <c r="AF282" s="5">
        <f t="shared" si="181"/>
        <v>-4.1357736999999997</v>
      </c>
    </row>
    <row r="283" spans="2:32" x14ac:dyDescent="0.25">
      <c r="B283">
        <v>17003200000</v>
      </c>
      <c r="C283">
        <v>-6.2898607000000002</v>
      </c>
      <c r="D283">
        <v>-25.128284000000001</v>
      </c>
      <c r="H283">
        <v>17003200000</v>
      </c>
      <c r="I283">
        <v>-6.1993985</v>
      </c>
      <c r="J283">
        <v>-18.593917999999999</v>
      </c>
      <c r="N283" s="5">
        <f t="shared" si="154"/>
        <v>50.474490000000003</v>
      </c>
      <c r="O283" s="5">
        <f t="shared" ref="O283:P283" si="182">I87</f>
        <v>-7.6447324999999999</v>
      </c>
      <c r="P283" s="5">
        <f t="shared" si="182"/>
        <v>-5.2538805000000002</v>
      </c>
      <c r="R283">
        <v>17003200000</v>
      </c>
      <c r="S283">
        <v>-6.7152289999999999</v>
      </c>
      <c r="T283">
        <v>-18.683043999999999</v>
      </c>
      <c r="X283">
        <v>17003200000</v>
      </c>
      <c r="Y283">
        <v>-6.1993985</v>
      </c>
      <c r="Z283">
        <v>-18.593917999999999</v>
      </c>
      <c r="AD283" s="5">
        <f t="shared" si="156"/>
        <v>50.474490000000003</v>
      </c>
      <c r="AE283" s="5">
        <f t="shared" ref="AE283:AF283" si="183">Y87</f>
        <v>-9.5602608</v>
      </c>
      <c r="AF283" s="5">
        <f t="shared" si="183"/>
        <v>-4.0592627999999999</v>
      </c>
    </row>
    <row r="284" spans="2:32" x14ac:dyDescent="0.25">
      <c r="B284">
        <v>17253100000</v>
      </c>
      <c r="C284">
        <v>-6.3383174000000002</v>
      </c>
      <c r="D284">
        <v>-26.832577000000001</v>
      </c>
      <c r="H284">
        <v>17253100000</v>
      </c>
      <c r="I284">
        <v>-6.2385191999999998</v>
      </c>
      <c r="J284">
        <v>-16.357737</v>
      </c>
      <c r="N284" s="5">
        <f t="shared" si="154"/>
        <v>50.609945000000003</v>
      </c>
      <c r="O284" s="5">
        <f t="shared" ref="O284:P284" si="184">I88</f>
        <v>-7.6260700000000003</v>
      </c>
      <c r="P284" s="5">
        <f t="shared" si="184"/>
        <v>-5.2744597999999998</v>
      </c>
      <c r="R284">
        <v>17253100000</v>
      </c>
      <c r="S284">
        <v>-6.7716684000000003</v>
      </c>
      <c r="T284">
        <v>-19.195810000000002</v>
      </c>
      <c r="X284">
        <v>17253100000</v>
      </c>
      <c r="Y284">
        <v>-6.2385191999999998</v>
      </c>
      <c r="Z284">
        <v>-16.357737</v>
      </c>
      <c r="AD284" s="5">
        <f t="shared" si="156"/>
        <v>50.609945000000003</v>
      </c>
      <c r="AE284" s="5">
        <f t="shared" ref="AE284:AF284" si="185">Y88</f>
        <v>-9.6001425000000005</v>
      </c>
      <c r="AF284" s="5">
        <f t="shared" si="185"/>
        <v>-3.9850208999999999</v>
      </c>
    </row>
    <row r="285" spans="2:32" x14ac:dyDescent="0.25">
      <c r="B285">
        <v>17503000000</v>
      </c>
      <c r="C285">
        <v>-6.3917599000000003</v>
      </c>
      <c r="D285">
        <v>-28.034616</v>
      </c>
      <c r="H285">
        <v>17503000000</v>
      </c>
      <c r="I285">
        <v>-6.2537494000000002</v>
      </c>
      <c r="J285">
        <v>-15.379885</v>
      </c>
      <c r="N285" s="5">
        <f t="shared" si="154"/>
        <v>50.745399999999997</v>
      </c>
      <c r="O285" s="5">
        <f t="shared" ref="O285:P285" si="186">I89</f>
        <v>-7.6148853000000001</v>
      </c>
      <c r="P285" s="5">
        <f t="shared" si="186"/>
        <v>-5.2866343999999996</v>
      </c>
      <c r="R285">
        <v>17503000000</v>
      </c>
      <c r="S285">
        <v>-6.8318051999999998</v>
      </c>
      <c r="T285">
        <v>-19.731867000000001</v>
      </c>
      <c r="X285">
        <v>17503000000</v>
      </c>
      <c r="Y285">
        <v>-6.2537494000000002</v>
      </c>
      <c r="Z285">
        <v>-15.379885</v>
      </c>
      <c r="AD285" s="5">
        <f t="shared" si="156"/>
        <v>50.745399999999997</v>
      </c>
      <c r="AE285" s="5">
        <f t="shared" ref="AE285:AF285" si="187">Y89</f>
        <v>-9.6367206999999997</v>
      </c>
      <c r="AF285" s="5">
        <f t="shared" si="187"/>
        <v>-3.9190450000000001</v>
      </c>
    </row>
    <row r="286" spans="2:32" x14ac:dyDescent="0.25">
      <c r="B286">
        <v>17752900000</v>
      </c>
      <c r="C286">
        <v>-6.4374517999999998</v>
      </c>
      <c r="D286">
        <v>-28.040154000000001</v>
      </c>
      <c r="H286">
        <v>17752900000</v>
      </c>
      <c r="I286">
        <v>-6.2446694000000003</v>
      </c>
      <c r="J286">
        <v>-15.664719</v>
      </c>
      <c r="N286" s="5">
        <f t="shared" si="154"/>
        <v>50.880854999999997</v>
      </c>
      <c r="O286" s="5">
        <f t="shared" ref="O286:P286" si="188">I90</f>
        <v>-7.6012567999999998</v>
      </c>
      <c r="P286" s="5">
        <f t="shared" si="188"/>
        <v>-5.291512</v>
      </c>
      <c r="R286">
        <v>17752900000</v>
      </c>
      <c r="S286">
        <v>-6.9056978000000004</v>
      </c>
      <c r="T286">
        <v>-20.303758999999999</v>
      </c>
      <c r="X286">
        <v>17752900000</v>
      </c>
      <c r="Y286">
        <v>-6.2446694000000003</v>
      </c>
      <c r="Z286">
        <v>-15.664719</v>
      </c>
      <c r="AD286" s="5">
        <f t="shared" si="156"/>
        <v>50.880854999999997</v>
      </c>
      <c r="AE286" s="5">
        <f t="shared" ref="AE286:AF286" si="189">Y90</f>
        <v>-9.6909275000000008</v>
      </c>
      <c r="AF286" s="5">
        <f t="shared" si="189"/>
        <v>-3.8537184999999998</v>
      </c>
    </row>
    <row r="287" spans="2:32" x14ac:dyDescent="0.25">
      <c r="B287">
        <v>18002800000</v>
      </c>
      <c r="C287">
        <v>-6.4968028000000002</v>
      </c>
      <c r="D287">
        <v>-27.075324999999999</v>
      </c>
      <c r="H287">
        <v>18002800000</v>
      </c>
      <c r="I287">
        <v>-6.2502846999999999</v>
      </c>
      <c r="J287">
        <v>-18.65044</v>
      </c>
      <c r="N287" s="5">
        <f t="shared" si="154"/>
        <v>51.016309999999997</v>
      </c>
      <c r="O287" s="5">
        <f t="shared" ref="O287:P287" si="190">I91</f>
        <v>-7.5755486000000003</v>
      </c>
      <c r="P287" s="5">
        <f t="shared" si="190"/>
        <v>-5.2919954999999996</v>
      </c>
      <c r="R287">
        <v>18002800000</v>
      </c>
      <c r="S287">
        <v>-7.0004806999999998</v>
      </c>
      <c r="T287">
        <v>-20.479441000000001</v>
      </c>
      <c r="X287">
        <v>18002800000</v>
      </c>
      <c r="Y287">
        <v>-6.2502846999999999</v>
      </c>
      <c r="Z287">
        <v>-18.65044</v>
      </c>
      <c r="AD287" s="5">
        <f t="shared" si="156"/>
        <v>51.016309999999997</v>
      </c>
      <c r="AE287" s="5">
        <f t="shared" ref="AE287:AF287" si="191">Y91</f>
        <v>-9.7414483999999995</v>
      </c>
      <c r="AF287" s="5">
        <f t="shared" si="191"/>
        <v>-3.7940532999999999</v>
      </c>
    </row>
    <row r="288" spans="2:32" x14ac:dyDescent="0.25">
      <c r="B288">
        <v>18252700000</v>
      </c>
      <c r="C288">
        <v>-6.5559653999999998</v>
      </c>
      <c r="D288">
        <v>-24.679089000000001</v>
      </c>
      <c r="H288">
        <v>18252700000</v>
      </c>
      <c r="I288">
        <v>-6.2874637</v>
      </c>
      <c r="J288">
        <v>-20.660509000000001</v>
      </c>
      <c r="N288" s="5">
        <f t="shared" si="154"/>
        <v>51.151764999999997</v>
      </c>
      <c r="O288" s="5">
        <f t="shared" ref="O288:P288" si="192">I92</f>
        <v>-7.5499234</v>
      </c>
      <c r="P288" s="5">
        <f t="shared" si="192"/>
        <v>-5.2952933</v>
      </c>
      <c r="R288">
        <v>18252700000</v>
      </c>
      <c r="S288">
        <v>-7.1018566999999999</v>
      </c>
      <c r="T288">
        <v>-19.888268</v>
      </c>
      <c r="X288">
        <v>18252700000</v>
      </c>
      <c r="Y288">
        <v>-6.2874637</v>
      </c>
      <c r="Z288">
        <v>-20.660509000000001</v>
      </c>
      <c r="AD288" s="5">
        <f t="shared" si="156"/>
        <v>51.151764999999997</v>
      </c>
      <c r="AE288" s="5">
        <f t="shared" ref="AE288:AF288" si="193">Y92</f>
        <v>-9.7830028999999996</v>
      </c>
      <c r="AF288" s="5">
        <f t="shared" si="193"/>
        <v>-3.7461755000000001</v>
      </c>
    </row>
    <row r="289" spans="2:32" x14ac:dyDescent="0.25">
      <c r="B289">
        <v>18502600000</v>
      </c>
      <c r="C289">
        <v>-6.6327863000000002</v>
      </c>
      <c r="D289">
        <v>-21.398109000000002</v>
      </c>
      <c r="H289">
        <v>18502600000</v>
      </c>
      <c r="I289">
        <v>-6.3939570999999997</v>
      </c>
      <c r="J289">
        <v>-20.875962999999999</v>
      </c>
      <c r="N289" s="5">
        <f t="shared" si="154"/>
        <v>51.287219999999998</v>
      </c>
      <c r="O289" s="5">
        <f t="shared" ref="O289:P289" si="194">I93</f>
        <v>-7.5352736</v>
      </c>
      <c r="P289" s="5">
        <f t="shared" si="194"/>
        <v>-5.3102641000000004</v>
      </c>
      <c r="R289">
        <v>18502600000</v>
      </c>
      <c r="S289">
        <v>-7.2234473000000001</v>
      </c>
      <c r="T289">
        <v>-18.570665000000002</v>
      </c>
      <c r="X289">
        <v>18502600000</v>
      </c>
      <c r="Y289">
        <v>-6.3939570999999997</v>
      </c>
      <c r="Z289">
        <v>-20.875962999999999</v>
      </c>
      <c r="AD289" s="5">
        <f t="shared" si="156"/>
        <v>51.287219999999998</v>
      </c>
      <c r="AE289" s="5">
        <f t="shared" ref="AE289:AF289" si="195">Y93</f>
        <v>-9.8218478999999999</v>
      </c>
      <c r="AF289" s="5">
        <f t="shared" si="195"/>
        <v>-3.7130760999999999</v>
      </c>
    </row>
    <row r="290" spans="2:32" x14ac:dyDescent="0.25">
      <c r="B290">
        <v>18752500000</v>
      </c>
      <c r="C290">
        <v>-6.7362108000000003</v>
      </c>
      <c r="D290">
        <v>-17.831645999999999</v>
      </c>
      <c r="H290">
        <v>18752500000</v>
      </c>
      <c r="I290">
        <v>-6.6221867000000003</v>
      </c>
      <c r="J290">
        <v>-19.875184999999998</v>
      </c>
      <c r="N290" s="5">
        <f t="shared" si="154"/>
        <v>51.422674999999998</v>
      </c>
      <c r="O290" s="5">
        <f t="shared" ref="O290:P290" si="196">I94</f>
        <v>-7.5226110999999998</v>
      </c>
      <c r="P290" s="5">
        <f t="shared" si="196"/>
        <v>-5.3273921</v>
      </c>
      <c r="R290">
        <v>18752500000</v>
      </c>
      <c r="S290">
        <v>-7.3818115999999998</v>
      </c>
      <c r="T290">
        <v>-16.595763999999999</v>
      </c>
      <c r="X290">
        <v>18752500000</v>
      </c>
      <c r="Y290">
        <v>-6.6221867000000003</v>
      </c>
      <c r="Z290">
        <v>-19.875184999999998</v>
      </c>
      <c r="AD290" s="5">
        <f t="shared" si="156"/>
        <v>51.422674999999998</v>
      </c>
      <c r="AE290" s="5">
        <f t="shared" ref="AE290:AF290" si="197">Y94</f>
        <v>-9.8522567999999993</v>
      </c>
      <c r="AF290" s="5">
        <f t="shared" si="197"/>
        <v>-3.6887591</v>
      </c>
    </row>
    <row r="291" spans="2:32" x14ac:dyDescent="0.25">
      <c r="B291">
        <v>19002400000</v>
      </c>
      <c r="C291">
        <v>-6.8885535999999998</v>
      </c>
      <c r="D291">
        <v>-14.941599999999999</v>
      </c>
      <c r="H291">
        <v>19002400000</v>
      </c>
      <c r="I291">
        <v>-6.9717908</v>
      </c>
      <c r="J291">
        <v>-17.595313999999998</v>
      </c>
      <c r="N291" s="5">
        <f t="shared" si="154"/>
        <v>51.558129999999998</v>
      </c>
      <c r="O291" s="5">
        <f t="shared" ref="O291:P291" si="198">I95</f>
        <v>-7.4996166000000004</v>
      </c>
      <c r="P291" s="5">
        <f t="shared" si="198"/>
        <v>-5.3475846999999996</v>
      </c>
      <c r="R291">
        <v>19002400000</v>
      </c>
      <c r="S291">
        <v>-7.6329912999999996</v>
      </c>
      <c r="T291">
        <v>-14.141726</v>
      </c>
      <c r="X291">
        <v>19002400000</v>
      </c>
      <c r="Y291">
        <v>-6.9717908</v>
      </c>
      <c r="Z291">
        <v>-17.595313999999998</v>
      </c>
      <c r="AD291" s="5">
        <f t="shared" si="156"/>
        <v>51.558129999999998</v>
      </c>
      <c r="AE291" s="5">
        <f t="shared" ref="AE291:AF291" si="199">Y95</f>
        <v>-9.8727160000000005</v>
      </c>
      <c r="AF291" s="5">
        <f t="shared" si="199"/>
        <v>-3.6719210000000002</v>
      </c>
    </row>
    <row r="292" spans="2:32" x14ac:dyDescent="0.25">
      <c r="B292">
        <v>19252300000</v>
      </c>
      <c r="C292">
        <v>-7.0633682999999996</v>
      </c>
      <c r="D292">
        <v>-12.768088000000001</v>
      </c>
      <c r="H292">
        <v>19252300000</v>
      </c>
      <c r="I292">
        <v>-7.4045401000000002</v>
      </c>
      <c r="J292">
        <v>-12.709928</v>
      </c>
      <c r="N292" s="5">
        <f t="shared" si="154"/>
        <v>51.693584999999999</v>
      </c>
      <c r="O292" s="5">
        <f t="shared" ref="O292:P292" si="200">I96</f>
        <v>-7.4879613000000003</v>
      </c>
      <c r="P292" s="5">
        <f t="shared" si="200"/>
        <v>-5.3786402000000004</v>
      </c>
      <c r="R292">
        <v>19252300000</v>
      </c>
      <c r="S292">
        <v>-7.9673524000000002</v>
      </c>
      <c r="T292">
        <v>-11.811166</v>
      </c>
      <c r="X292">
        <v>19252300000</v>
      </c>
      <c r="Y292">
        <v>-7.4045401000000002</v>
      </c>
      <c r="Z292">
        <v>-12.709928</v>
      </c>
      <c r="AD292" s="5">
        <f t="shared" si="156"/>
        <v>51.693584999999999</v>
      </c>
      <c r="AE292" s="5">
        <f t="shared" ref="AE292:AF292" si="201">Y96</f>
        <v>-9.8836250000000003</v>
      </c>
      <c r="AF292" s="5">
        <f t="shared" si="201"/>
        <v>-3.6624903999999998</v>
      </c>
    </row>
    <row r="293" spans="2:32" x14ac:dyDescent="0.25">
      <c r="B293">
        <v>19502200000</v>
      </c>
      <c r="C293">
        <v>-7.2766399000000002</v>
      </c>
      <c r="D293">
        <v>-11.001569999999999</v>
      </c>
      <c r="H293">
        <v>19502200000</v>
      </c>
      <c r="I293">
        <v>-7.8602375999999996</v>
      </c>
      <c r="J293">
        <v>-8.7373238000000004</v>
      </c>
      <c r="N293" s="5">
        <f t="shared" si="154"/>
        <v>51.829039999999999</v>
      </c>
      <c r="O293" s="5">
        <f t="shared" ref="O293:P293" si="202">I97</f>
        <v>-7.4674234000000004</v>
      </c>
      <c r="P293" s="5">
        <f t="shared" si="202"/>
        <v>-5.4130539999999998</v>
      </c>
      <c r="R293">
        <v>19502200000</v>
      </c>
      <c r="S293">
        <v>-8.3761215</v>
      </c>
      <c r="T293">
        <v>-9.8432560000000002</v>
      </c>
      <c r="X293">
        <v>19502200000</v>
      </c>
      <c r="Y293">
        <v>-7.8602375999999996</v>
      </c>
      <c r="Z293">
        <v>-8.7373238000000004</v>
      </c>
      <c r="AD293" s="5">
        <f t="shared" si="156"/>
        <v>51.829039999999999</v>
      </c>
      <c r="AE293" s="5">
        <f t="shared" ref="AE293:AF293" si="203">Y97</f>
        <v>-9.8939886000000001</v>
      </c>
      <c r="AF293" s="5">
        <f t="shared" si="203"/>
        <v>-3.6578400000000002</v>
      </c>
    </row>
    <row r="294" spans="2:32" x14ac:dyDescent="0.25">
      <c r="B294">
        <v>19752100000</v>
      </c>
      <c r="C294">
        <v>-7.4945240000000002</v>
      </c>
      <c r="D294">
        <v>-9.6114273000000008</v>
      </c>
      <c r="H294">
        <v>19752100000</v>
      </c>
      <c r="I294">
        <v>-8.2985133999999992</v>
      </c>
      <c r="J294">
        <v>-6.3560065999999997</v>
      </c>
      <c r="N294" s="5">
        <f t="shared" si="154"/>
        <v>51.964494999999999</v>
      </c>
      <c r="O294" s="5">
        <f t="shared" ref="O294:P294" si="204">I98</f>
        <v>-7.4455413999999998</v>
      </c>
      <c r="P294" s="5">
        <f t="shared" si="204"/>
        <v>-5.4664583000000002</v>
      </c>
      <c r="R294">
        <v>19752100000</v>
      </c>
      <c r="S294">
        <v>-8.8241510000000005</v>
      </c>
      <c r="T294">
        <v>-8.2679358000000001</v>
      </c>
      <c r="X294">
        <v>19752100000</v>
      </c>
      <c r="Y294">
        <v>-8.2985133999999992</v>
      </c>
      <c r="Z294">
        <v>-6.3560065999999997</v>
      </c>
      <c r="AD294" s="5">
        <f t="shared" si="156"/>
        <v>51.964494999999999</v>
      </c>
      <c r="AE294" s="5">
        <f t="shared" ref="AE294:AF294" si="205">Y98</f>
        <v>-9.8942336999999991</v>
      </c>
      <c r="AF294" s="5">
        <f t="shared" si="205"/>
        <v>-3.6590582999999999</v>
      </c>
    </row>
    <row r="295" spans="2:32" x14ac:dyDescent="0.25">
      <c r="B295">
        <v>20002000000</v>
      </c>
      <c r="C295">
        <v>-7.7205633999999996</v>
      </c>
      <c r="D295">
        <v>-8.6434555</v>
      </c>
      <c r="H295">
        <v>20002000000</v>
      </c>
      <c r="I295">
        <v>-8.6757860000000004</v>
      </c>
      <c r="J295">
        <v>-4.9754757999999999</v>
      </c>
      <c r="N295" s="5">
        <f t="shared" si="154"/>
        <v>52.09995</v>
      </c>
      <c r="O295" s="5">
        <f t="shared" ref="O295:P295" si="206">I99</f>
        <v>-7.4196176999999999</v>
      </c>
      <c r="P295" s="5">
        <f t="shared" si="206"/>
        <v>-5.5238566000000002</v>
      </c>
      <c r="R295">
        <v>20002000000</v>
      </c>
      <c r="S295">
        <v>-9.2888832000000008</v>
      </c>
      <c r="T295">
        <v>-7.1139416999999998</v>
      </c>
      <c r="X295">
        <v>20002000000</v>
      </c>
      <c r="Y295">
        <v>-8.6757860000000004</v>
      </c>
      <c r="Z295">
        <v>-4.9754757999999999</v>
      </c>
      <c r="AD295" s="5">
        <f t="shared" si="156"/>
        <v>52.09995</v>
      </c>
      <c r="AE295" s="5">
        <f t="shared" ref="AE295:AF295" si="207">Y99</f>
        <v>-9.9005203000000002</v>
      </c>
      <c r="AF295" s="5">
        <f t="shared" si="207"/>
        <v>-3.6608198000000001</v>
      </c>
    </row>
    <row r="296" spans="2:32" x14ac:dyDescent="0.25">
      <c r="B296">
        <v>20251900000</v>
      </c>
      <c r="C296">
        <v>-7.9252118999999999</v>
      </c>
      <c r="D296">
        <v>-7.9832644000000004</v>
      </c>
      <c r="H296">
        <v>20251900000</v>
      </c>
      <c r="I296">
        <v>-8.9356995000000001</v>
      </c>
      <c r="J296">
        <v>-4.2355989999999997</v>
      </c>
      <c r="N296" s="5">
        <f t="shared" si="154"/>
        <v>52.235405</v>
      </c>
      <c r="O296" s="5">
        <f t="shared" ref="O296:P296" si="208">I100</f>
        <v>-7.4003743999999996</v>
      </c>
      <c r="P296" s="5">
        <f t="shared" si="208"/>
        <v>-5.5977696999999997</v>
      </c>
      <c r="R296">
        <v>20251900000</v>
      </c>
      <c r="S296">
        <v>-9.7118339999999996</v>
      </c>
      <c r="T296">
        <v>-6.3123088000000003</v>
      </c>
      <c r="X296">
        <v>20251900000</v>
      </c>
      <c r="Y296">
        <v>-8.9356995000000001</v>
      </c>
      <c r="Z296">
        <v>-4.2355989999999997</v>
      </c>
      <c r="AD296" s="5">
        <f t="shared" si="156"/>
        <v>52.235405</v>
      </c>
      <c r="AE296" s="5">
        <f t="shared" ref="AE296:AF296" si="209">Y100</f>
        <v>-9.9006138000000004</v>
      </c>
      <c r="AF296" s="5">
        <f t="shared" si="209"/>
        <v>-3.6749656000000002</v>
      </c>
    </row>
    <row r="297" spans="2:32" x14ac:dyDescent="0.25">
      <c r="B297">
        <v>20501800000</v>
      </c>
      <c r="C297">
        <v>-8.0525731999999994</v>
      </c>
      <c r="D297">
        <v>-7.5183553999999999</v>
      </c>
      <c r="H297">
        <v>20501800000</v>
      </c>
      <c r="I297">
        <v>-8.9976873000000008</v>
      </c>
      <c r="J297">
        <v>-4.0184087999999996</v>
      </c>
      <c r="N297" s="5">
        <f t="shared" si="154"/>
        <v>52.37086</v>
      </c>
      <c r="O297" s="5">
        <f t="shared" ref="O297:P297" si="210">I101</f>
        <v>-7.3734798000000001</v>
      </c>
      <c r="P297" s="5">
        <f t="shared" si="210"/>
        <v>-5.6792053999999998</v>
      </c>
      <c r="R297">
        <v>20501800000</v>
      </c>
      <c r="S297">
        <v>-9.9883460999999993</v>
      </c>
      <c r="T297">
        <v>-5.7775454999999996</v>
      </c>
      <c r="X297">
        <v>20501800000</v>
      </c>
      <c r="Y297">
        <v>-8.9976873000000008</v>
      </c>
      <c r="Z297">
        <v>-4.0184087999999996</v>
      </c>
      <c r="AD297" s="5">
        <f t="shared" si="156"/>
        <v>52.37086</v>
      </c>
      <c r="AE297" s="5">
        <f t="shared" ref="AE297:AF297" si="211">Y101</f>
        <v>-9.8972940000000005</v>
      </c>
      <c r="AF297" s="5">
        <f t="shared" si="211"/>
        <v>-3.6913702000000002</v>
      </c>
    </row>
    <row r="298" spans="2:32" x14ac:dyDescent="0.25">
      <c r="B298">
        <v>20751700000</v>
      </c>
      <c r="C298">
        <v>-8.1470585</v>
      </c>
      <c r="D298">
        <v>-7.2313137000000003</v>
      </c>
      <c r="H298">
        <v>20751700000</v>
      </c>
      <c r="I298">
        <v>-8.9170122000000003</v>
      </c>
      <c r="J298">
        <v>-4.2901106000000002</v>
      </c>
      <c r="N298" s="5">
        <f t="shared" si="154"/>
        <v>52.506315000000001</v>
      </c>
      <c r="O298" s="5">
        <f t="shared" ref="O298:P298" si="212">I102</f>
        <v>-7.3526669</v>
      </c>
      <c r="P298" s="5">
        <f t="shared" si="212"/>
        <v>-5.7593141000000001</v>
      </c>
      <c r="R298">
        <v>20751700000</v>
      </c>
      <c r="S298">
        <v>-10.126144</v>
      </c>
      <c r="T298">
        <v>-5.4760755999999997</v>
      </c>
      <c r="X298">
        <v>20751700000</v>
      </c>
      <c r="Y298">
        <v>-8.9170122000000003</v>
      </c>
      <c r="Z298">
        <v>-4.2901106000000002</v>
      </c>
      <c r="AD298" s="5">
        <f t="shared" si="156"/>
        <v>52.506315000000001</v>
      </c>
      <c r="AE298" s="5">
        <f t="shared" ref="AE298:AF298" si="213">Y102</f>
        <v>-9.8864707999999997</v>
      </c>
      <c r="AF298" s="5">
        <f t="shared" si="213"/>
        <v>-3.7108935999999999</v>
      </c>
    </row>
    <row r="299" spans="2:32" x14ac:dyDescent="0.25">
      <c r="B299">
        <v>21001600000</v>
      </c>
      <c r="C299">
        <v>-8.2352170999999998</v>
      </c>
      <c r="D299">
        <v>-7.0616659999999998</v>
      </c>
      <c r="H299">
        <v>21001600000</v>
      </c>
      <c r="I299">
        <v>-8.7842263999999997</v>
      </c>
      <c r="J299">
        <v>-4.8873471999999998</v>
      </c>
      <c r="N299" s="5">
        <f t="shared" si="154"/>
        <v>52.641770000000001</v>
      </c>
      <c r="O299" s="5">
        <f t="shared" ref="O299:P299" si="214">I103</f>
        <v>-7.3220019000000001</v>
      </c>
      <c r="P299" s="5">
        <f t="shared" si="214"/>
        <v>-5.8517814000000001</v>
      </c>
      <c r="R299">
        <v>21001600000</v>
      </c>
      <c r="S299">
        <v>-10.155279999999999</v>
      </c>
      <c r="T299">
        <v>-5.3510299000000003</v>
      </c>
      <c r="X299">
        <v>21001600000</v>
      </c>
      <c r="Y299">
        <v>-8.7842263999999997</v>
      </c>
      <c r="Z299">
        <v>-4.8873471999999998</v>
      </c>
      <c r="AD299" s="5">
        <f t="shared" si="156"/>
        <v>52.641770000000001</v>
      </c>
      <c r="AE299" s="5">
        <f t="shared" ref="AE299:AF299" si="215">Y103</f>
        <v>-9.8863620999999995</v>
      </c>
      <c r="AF299" s="5">
        <f t="shared" si="215"/>
        <v>-3.7353635000000001</v>
      </c>
    </row>
    <row r="300" spans="2:32" x14ac:dyDescent="0.25">
      <c r="B300">
        <v>21251500000</v>
      </c>
      <c r="C300">
        <v>-8.3532600000000006</v>
      </c>
      <c r="D300">
        <v>-6.9389224</v>
      </c>
      <c r="H300">
        <v>21251500000</v>
      </c>
      <c r="I300">
        <v>-8.7446155999999995</v>
      </c>
      <c r="J300">
        <v>-5.4995960999999998</v>
      </c>
      <c r="N300" s="5">
        <f t="shared" si="154"/>
        <v>52.777225000000001</v>
      </c>
      <c r="O300" s="5">
        <f t="shared" ref="O300:P300" si="216">I104</f>
        <v>-7.2912854999999999</v>
      </c>
      <c r="P300" s="5">
        <f t="shared" si="216"/>
        <v>-5.9428657999999999</v>
      </c>
      <c r="R300">
        <v>21251500000</v>
      </c>
      <c r="S300">
        <v>-10.153976999999999</v>
      </c>
      <c r="T300">
        <v>-5.3253497999999997</v>
      </c>
      <c r="X300">
        <v>21251500000</v>
      </c>
      <c r="Y300">
        <v>-8.7446155999999995</v>
      </c>
      <c r="Z300">
        <v>-5.4995960999999998</v>
      </c>
      <c r="AD300" s="5">
        <f t="shared" si="156"/>
        <v>52.777225000000001</v>
      </c>
      <c r="AE300" s="5">
        <f t="shared" ref="AE300:AF300" si="217">Y104</f>
        <v>-9.8827733999999996</v>
      </c>
      <c r="AF300" s="5">
        <f t="shared" si="217"/>
        <v>-3.7502116999999999</v>
      </c>
    </row>
    <row r="301" spans="2:32" x14ac:dyDescent="0.25">
      <c r="B301">
        <v>21501400000</v>
      </c>
      <c r="C301">
        <v>-8.4827928999999997</v>
      </c>
      <c r="D301">
        <v>-6.7358302999999999</v>
      </c>
      <c r="H301">
        <v>21501400000</v>
      </c>
      <c r="I301">
        <v>-8.8558272999999996</v>
      </c>
      <c r="J301">
        <v>-5.8600893000000003</v>
      </c>
      <c r="N301" s="5">
        <f t="shared" si="154"/>
        <v>52.912680000000002</v>
      </c>
      <c r="O301" s="5">
        <f t="shared" ref="O301:P301" si="218">I105</f>
        <v>-7.2672166999999996</v>
      </c>
      <c r="P301" s="5">
        <f t="shared" si="218"/>
        <v>-6.0406431999999999</v>
      </c>
      <c r="R301">
        <v>21501400000</v>
      </c>
      <c r="S301">
        <v>-10.147715</v>
      </c>
      <c r="T301">
        <v>-5.3075871000000001</v>
      </c>
      <c r="X301">
        <v>21501400000</v>
      </c>
      <c r="Y301">
        <v>-8.8558272999999996</v>
      </c>
      <c r="Z301">
        <v>-5.8600893000000003</v>
      </c>
      <c r="AD301" s="5">
        <f t="shared" si="156"/>
        <v>52.912680000000002</v>
      </c>
      <c r="AE301" s="5">
        <f t="shared" ref="AE301:AF301" si="219">Y105</f>
        <v>-9.8805809</v>
      </c>
      <c r="AF301" s="5">
        <f t="shared" si="219"/>
        <v>-3.7706254000000001</v>
      </c>
    </row>
    <row r="302" spans="2:32" x14ac:dyDescent="0.25">
      <c r="B302">
        <v>21751300000</v>
      </c>
      <c r="C302">
        <v>-8.6503057000000005</v>
      </c>
      <c r="D302">
        <v>-6.4746303999999997</v>
      </c>
      <c r="H302">
        <v>21751300000</v>
      </c>
      <c r="I302">
        <v>-9.1323299000000002</v>
      </c>
      <c r="J302">
        <v>-5.8832573999999997</v>
      </c>
      <c r="N302" s="5">
        <f t="shared" si="154"/>
        <v>53.048135000000002</v>
      </c>
      <c r="O302" s="5">
        <f t="shared" ref="O302:P302" si="220">I106</f>
        <v>-7.2366957999999997</v>
      </c>
      <c r="P302" s="5">
        <f t="shared" si="220"/>
        <v>-6.1468945000000001</v>
      </c>
      <c r="R302">
        <v>21751300000</v>
      </c>
      <c r="S302">
        <v>-10.182392999999999</v>
      </c>
      <c r="T302">
        <v>-5.2675257000000002</v>
      </c>
      <c r="X302">
        <v>21751300000</v>
      </c>
      <c r="Y302">
        <v>-9.1323299000000002</v>
      </c>
      <c r="Z302">
        <v>-5.8832573999999997</v>
      </c>
      <c r="AD302" s="5">
        <f t="shared" si="156"/>
        <v>53.048135000000002</v>
      </c>
      <c r="AE302" s="5">
        <f t="shared" ref="AE302:AF302" si="221">Y106</f>
        <v>-9.8761119999999991</v>
      </c>
      <c r="AF302" s="5">
        <f t="shared" si="221"/>
        <v>-3.7949817000000001</v>
      </c>
    </row>
    <row r="303" spans="2:32" x14ac:dyDescent="0.25">
      <c r="B303">
        <v>22001200000</v>
      </c>
      <c r="C303">
        <v>-8.9118519000000003</v>
      </c>
      <c r="D303">
        <v>-6.1397928999999998</v>
      </c>
      <c r="H303">
        <v>22001200000</v>
      </c>
      <c r="I303">
        <v>-9.5210446999999991</v>
      </c>
      <c r="J303">
        <v>-5.4944305</v>
      </c>
      <c r="N303" s="5">
        <f t="shared" si="154"/>
        <v>53.183590000000002</v>
      </c>
      <c r="O303" s="5">
        <f t="shared" ref="O303:P303" si="222">I107</f>
        <v>-7.2140231000000004</v>
      </c>
      <c r="P303" s="5">
        <f t="shared" si="222"/>
        <v>-6.2613801999999996</v>
      </c>
      <c r="R303">
        <v>22001200000</v>
      </c>
      <c r="S303">
        <v>-10.288512000000001</v>
      </c>
      <c r="T303">
        <v>-5.1616720999999997</v>
      </c>
      <c r="X303">
        <v>22001200000</v>
      </c>
      <c r="Y303">
        <v>-9.5210446999999991</v>
      </c>
      <c r="Z303">
        <v>-5.4944305</v>
      </c>
      <c r="AD303" s="5">
        <f t="shared" si="156"/>
        <v>53.183590000000002</v>
      </c>
      <c r="AE303" s="5">
        <f t="shared" ref="AE303:AF303" si="223">Y107</f>
        <v>-9.8718529000000004</v>
      </c>
      <c r="AF303" s="5">
        <f t="shared" si="223"/>
        <v>-3.8206592000000001</v>
      </c>
    </row>
    <row r="304" spans="2:32" x14ac:dyDescent="0.25">
      <c r="B304">
        <v>22251100000</v>
      </c>
      <c r="C304">
        <v>-9.2562064999999993</v>
      </c>
      <c r="D304">
        <v>-5.6956696999999998</v>
      </c>
      <c r="H304">
        <v>22251100000</v>
      </c>
      <c r="I304">
        <v>-9.9301204999999992</v>
      </c>
      <c r="J304">
        <v>-4.7502994999999997</v>
      </c>
      <c r="N304" s="5">
        <f t="shared" si="154"/>
        <v>53.319045000000003</v>
      </c>
      <c r="O304" s="5">
        <f t="shared" ref="O304:P304" si="224">I108</f>
        <v>-7.1888638</v>
      </c>
      <c r="P304" s="5">
        <f t="shared" si="224"/>
        <v>-6.3956169999999997</v>
      </c>
      <c r="R304">
        <v>22251100000</v>
      </c>
      <c r="S304">
        <v>-10.48465</v>
      </c>
      <c r="T304">
        <v>-4.9457354999999996</v>
      </c>
      <c r="X304">
        <v>22251100000</v>
      </c>
      <c r="Y304">
        <v>-9.9301204999999992</v>
      </c>
      <c r="Z304">
        <v>-4.7502994999999997</v>
      </c>
      <c r="AD304" s="5">
        <f t="shared" si="156"/>
        <v>53.319045000000003</v>
      </c>
      <c r="AE304" s="5">
        <f t="shared" ref="AE304:AF304" si="225">Y108</f>
        <v>-9.8693942999999997</v>
      </c>
      <c r="AF304" s="5">
        <f t="shared" si="225"/>
        <v>-3.8505444999999998</v>
      </c>
    </row>
    <row r="305" spans="2:32" x14ac:dyDescent="0.25">
      <c r="B305">
        <v>22501000000</v>
      </c>
      <c r="C305">
        <v>-9.7566319000000004</v>
      </c>
      <c r="D305">
        <v>-5.1767826000000001</v>
      </c>
      <c r="H305">
        <v>22501000000</v>
      </c>
      <c r="I305">
        <v>-10.340469000000001</v>
      </c>
      <c r="J305">
        <v>-3.8901195999999998</v>
      </c>
      <c r="N305" s="5">
        <f t="shared" si="154"/>
        <v>53.454500000000003</v>
      </c>
      <c r="O305" s="5">
        <f t="shared" ref="O305:P305" si="226">I109</f>
        <v>-7.1656842000000003</v>
      </c>
      <c r="P305" s="5">
        <f t="shared" si="226"/>
        <v>-6.5248512999999999</v>
      </c>
      <c r="R305">
        <v>22501000000</v>
      </c>
      <c r="S305">
        <v>-10.840102999999999</v>
      </c>
      <c r="T305">
        <v>-4.6487774999999996</v>
      </c>
      <c r="X305">
        <v>22501000000</v>
      </c>
      <c r="Y305">
        <v>-10.340469000000001</v>
      </c>
      <c r="Z305">
        <v>-3.8901195999999998</v>
      </c>
      <c r="AD305" s="5">
        <f t="shared" si="156"/>
        <v>53.454500000000003</v>
      </c>
      <c r="AE305" s="5">
        <f t="shared" ref="AE305:AF305" si="227">Y109</f>
        <v>-9.8694468000000004</v>
      </c>
      <c r="AF305" s="5">
        <f t="shared" si="227"/>
        <v>-3.8678976999999999</v>
      </c>
    </row>
    <row r="306" spans="2:32" x14ac:dyDescent="0.25">
      <c r="B306">
        <v>22750900000</v>
      </c>
      <c r="C306">
        <v>-10.410727</v>
      </c>
      <c r="D306">
        <v>-4.6436552999999998</v>
      </c>
      <c r="H306">
        <v>22750900000</v>
      </c>
      <c r="I306">
        <v>-10.71069</v>
      </c>
      <c r="J306">
        <v>-3.1272563999999998</v>
      </c>
      <c r="N306" s="5">
        <f t="shared" si="154"/>
        <v>53.589955000000003</v>
      </c>
      <c r="O306" s="5">
        <f t="shared" ref="O306:P306" si="228">I110</f>
        <v>-7.1436405000000001</v>
      </c>
      <c r="P306" s="5">
        <f t="shared" si="228"/>
        <v>-6.6610889000000002</v>
      </c>
      <c r="R306">
        <v>22750900000</v>
      </c>
      <c r="S306">
        <v>-11.309108999999999</v>
      </c>
      <c r="T306">
        <v>-4.3118486000000003</v>
      </c>
      <c r="X306">
        <v>22750900000</v>
      </c>
      <c r="Y306">
        <v>-10.71069</v>
      </c>
      <c r="Z306">
        <v>-3.1272563999999998</v>
      </c>
      <c r="AD306" s="5">
        <f t="shared" si="156"/>
        <v>53.589955000000003</v>
      </c>
      <c r="AE306" s="5">
        <f t="shared" ref="AE306:AF306" si="229">Y110</f>
        <v>-9.8771056999999995</v>
      </c>
      <c r="AF306" s="5">
        <f t="shared" si="229"/>
        <v>-3.8857563000000002</v>
      </c>
    </row>
    <row r="307" spans="2:32" x14ac:dyDescent="0.25">
      <c r="B307">
        <v>23000800000</v>
      </c>
      <c r="C307">
        <v>-11.215681999999999</v>
      </c>
      <c r="D307">
        <v>-4.1331439000000003</v>
      </c>
      <c r="H307">
        <v>23000800000</v>
      </c>
      <c r="I307">
        <v>-10.984347</v>
      </c>
      <c r="J307">
        <v>-2.5006404</v>
      </c>
      <c r="N307" s="5">
        <f t="shared" si="154"/>
        <v>53.725409999999997</v>
      </c>
      <c r="O307" s="5">
        <f t="shared" ref="O307:P307" si="230">I111</f>
        <v>-7.1191902000000002</v>
      </c>
      <c r="P307" s="5">
        <f t="shared" si="230"/>
        <v>-6.8044909999999996</v>
      </c>
      <c r="R307">
        <v>23000800000</v>
      </c>
      <c r="S307">
        <v>-11.819369999999999</v>
      </c>
      <c r="T307">
        <v>-3.9627712000000002</v>
      </c>
      <c r="X307">
        <v>23000800000</v>
      </c>
      <c r="Y307">
        <v>-10.984347</v>
      </c>
      <c r="Z307">
        <v>-2.5006404</v>
      </c>
      <c r="AD307" s="5">
        <f t="shared" si="156"/>
        <v>53.725409999999997</v>
      </c>
      <c r="AE307" s="5">
        <f t="shared" ref="AE307:AF307" si="231">Y111</f>
        <v>-9.8842745000000001</v>
      </c>
      <c r="AF307" s="5">
        <f t="shared" si="231"/>
        <v>-3.8983243000000001</v>
      </c>
    </row>
    <row r="308" spans="2:32" x14ac:dyDescent="0.25">
      <c r="B308">
        <v>23250700000</v>
      </c>
      <c r="C308">
        <v>-12.063582</v>
      </c>
      <c r="D308">
        <v>-3.6787483999999999</v>
      </c>
      <c r="H308">
        <v>23250700000</v>
      </c>
      <c r="I308">
        <v>-11.137142000000001</v>
      </c>
      <c r="J308">
        <v>-2.0557506000000001</v>
      </c>
      <c r="N308" s="5">
        <f t="shared" si="154"/>
        <v>53.860864999999997</v>
      </c>
      <c r="O308" s="5">
        <f t="shared" ref="O308:P308" si="232">I112</f>
        <v>-7.0852589999999998</v>
      </c>
      <c r="P308" s="5">
        <f t="shared" si="232"/>
        <v>-6.9470748999999996</v>
      </c>
      <c r="R308">
        <v>23250700000</v>
      </c>
      <c r="S308">
        <v>-12.271637999999999</v>
      </c>
      <c r="T308">
        <v>-3.6377776000000002</v>
      </c>
      <c r="X308">
        <v>23250700000</v>
      </c>
      <c r="Y308">
        <v>-11.137142000000001</v>
      </c>
      <c r="Z308">
        <v>-2.0557506000000001</v>
      </c>
      <c r="AD308" s="5">
        <f t="shared" si="156"/>
        <v>53.860864999999997</v>
      </c>
      <c r="AE308" s="5">
        <f t="shared" ref="AE308:AF308" si="233">Y112</f>
        <v>-9.8998518000000004</v>
      </c>
      <c r="AF308" s="5">
        <f t="shared" si="233"/>
        <v>-3.9112656000000001</v>
      </c>
    </row>
    <row r="309" spans="2:32" x14ac:dyDescent="0.25">
      <c r="B309">
        <v>23500600000</v>
      </c>
      <c r="C309">
        <v>-12.85346</v>
      </c>
      <c r="D309">
        <v>-3.3276720000000002</v>
      </c>
      <c r="H309">
        <v>23500600000</v>
      </c>
      <c r="I309">
        <v>-11.224411999999999</v>
      </c>
      <c r="J309">
        <v>-1.8380824</v>
      </c>
      <c r="N309" s="5">
        <f t="shared" si="154"/>
        <v>53.996319999999997</v>
      </c>
      <c r="O309" s="5">
        <f t="shared" ref="O309:P309" si="234">I113</f>
        <v>-7.0590858000000001</v>
      </c>
      <c r="P309" s="5">
        <f t="shared" si="234"/>
        <v>-7.0898580999999998</v>
      </c>
      <c r="R309">
        <v>23500600000</v>
      </c>
      <c r="S309">
        <v>-12.703761</v>
      </c>
      <c r="T309">
        <v>-3.3735838</v>
      </c>
      <c r="X309">
        <v>23500600000</v>
      </c>
      <c r="Y309">
        <v>-11.224411999999999</v>
      </c>
      <c r="Z309">
        <v>-1.8380824</v>
      </c>
      <c r="AD309" s="5">
        <f t="shared" si="156"/>
        <v>53.996319999999997</v>
      </c>
      <c r="AE309" s="5">
        <f t="shared" ref="AE309:AF309" si="235">Y113</f>
        <v>-9.8997630999999995</v>
      </c>
      <c r="AF309" s="5">
        <f t="shared" si="235"/>
        <v>-3.9252026</v>
      </c>
    </row>
    <row r="310" spans="2:32" x14ac:dyDescent="0.25">
      <c r="B310">
        <v>23750500000</v>
      </c>
      <c r="C310">
        <v>-13.549206999999999</v>
      </c>
      <c r="D310">
        <v>-3.0718144999999999</v>
      </c>
      <c r="H310">
        <v>23750500000</v>
      </c>
      <c r="I310">
        <v>-11.366778</v>
      </c>
      <c r="J310">
        <v>-1.8763913999999999</v>
      </c>
      <c r="N310" s="5">
        <f t="shared" si="154"/>
        <v>54.131774999999998</v>
      </c>
      <c r="O310" s="5">
        <f t="shared" ref="O310:P310" si="236">I114</f>
        <v>-7.0373960000000002</v>
      </c>
      <c r="P310" s="5">
        <f t="shared" si="236"/>
        <v>-7.2333651000000003</v>
      </c>
      <c r="R310">
        <v>23750500000</v>
      </c>
      <c r="S310">
        <v>-13.195536000000001</v>
      </c>
      <c r="T310">
        <v>-3.1695579999999999</v>
      </c>
      <c r="X310">
        <v>23750500000</v>
      </c>
      <c r="Y310">
        <v>-11.366778</v>
      </c>
      <c r="Z310">
        <v>-1.8763913999999999</v>
      </c>
      <c r="AD310" s="5">
        <f t="shared" si="156"/>
        <v>54.131774999999998</v>
      </c>
      <c r="AE310" s="5">
        <f t="shared" ref="AE310:AF310" si="237">Y114</f>
        <v>-9.9085798</v>
      </c>
      <c r="AF310" s="5">
        <f t="shared" si="237"/>
        <v>-3.9374579999999999</v>
      </c>
    </row>
    <row r="311" spans="2:32" x14ac:dyDescent="0.25">
      <c r="B311">
        <v>24000400000</v>
      </c>
      <c r="C311">
        <v>-14.131413</v>
      </c>
      <c r="D311">
        <v>-2.8978195000000002</v>
      </c>
      <c r="H311">
        <v>24000400000</v>
      </c>
      <c r="I311">
        <v>-11.642802</v>
      </c>
      <c r="J311">
        <v>-2.1133223000000001</v>
      </c>
      <c r="N311" s="5">
        <f t="shared" si="154"/>
        <v>54.267229999999998</v>
      </c>
      <c r="O311" s="5">
        <f t="shared" ref="O311:P311" si="238">I115</f>
        <v>-7.0070949000000002</v>
      </c>
      <c r="P311" s="5">
        <f t="shared" si="238"/>
        <v>-7.3743357999999999</v>
      </c>
      <c r="R311">
        <v>24000400000</v>
      </c>
      <c r="S311">
        <v>-13.756822</v>
      </c>
      <c r="T311">
        <v>-3.0125434000000002</v>
      </c>
      <c r="X311">
        <v>24000400000</v>
      </c>
      <c r="Y311">
        <v>-11.642802</v>
      </c>
      <c r="Z311">
        <v>-2.1133223000000001</v>
      </c>
      <c r="AD311" s="5">
        <f t="shared" si="156"/>
        <v>54.267229999999998</v>
      </c>
      <c r="AE311" s="5">
        <f t="shared" ref="AE311:AF311" si="239">Y115</f>
        <v>-9.9104098999999994</v>
      </c>
      <c r="AF311" s="5">
        <f t="shared" si="239"/>
        <v>-3.9429251999999999</v>
      </c>
    </row>
    <row r="312" spans="2:32" x14ac:dyDescent="0.25">
      <c r="B312">
        <v>24250300000</v>
      </c>
      <c r="C312">
        <v>-14.669888</v>
      </c>
      <c r="D312">
        <v>-2.7904247999999998</v>
      </c>
      <c r="H312">
        <v>24250300000</v>
      </c>
      <c r="I312">
        <v>-12.158440000000001</v>
      </c>
      <c r="J312">
        <v>-2.4164113999999999</v>
      </c>
      <c r="N312" s="5">
        <f t="shared" si="154"/>
        <v>54.402684999999998</v>
      </c>
      <c r="O312" s="5">
        <f t="shared" ref="O312:P312" si="240">I116</f>
        <v>-6.9914918000000004</v>
      </c>
      <c r="P312" s="5">
        <f t="shared" si="240"/>
        <v>-7.4971557000000004</v>
      </c>
      <c r="R312">
        <v>24250300000</v>
      </c>
      <c r="S312">
        <v>-14.392541</v>
      </c>
      <c r="T312">
        <v>-2.8934405000000001</v>
      </c>
      <c r="X312">
        <v>24250300000</v>
      </c>
      <c r="Y312">
        <v>-12.158440000000001</v>
      </c>
      <c r="Z312">
        <v>-2.4164113999999999</v>
      </c>
      <c r="AD312" s="5">
        <f t="shared" si="156"/>
        <v>54.402684999999998</v>
      </c>
      <c r="AE312" s="5">
        <f t="shared" ref="AE312:AF312" si="241">Y116</f>
        <v>-9.9210090999999991</v>
      </c>
      <c r="AF312" s="5">
        <f t="shared" si="241"/>
        <v>-3.9350776999999999</v>
      </c>
    </row>
    <row r="313" spans="2:32" x14ac:dyDescent="0.25">
      <c r="B313">
        <v>24500200000</v>
      </c>
      <c r="C313">
        <v>-15.168082999999999</v>
      </c>
      <c r="D313">
        <v>-2.7274639999999999</v>
      </c>
      <c r="H313">
        <v>24500200000</v>
      </c>
      <c r="I313">
        <v>-12.948043999999999</v>
      </c>
      <c r="J313">
        <v>-2.6592826999999999</v>
      </c>
      <c r="N313" s="5">
        <f t="shared" si="154"/>
        <v>54.538139999999999</v>
      </c>
      <c r="O313" s="5">
        <f t="shared" ref="O313:P313" si="242">I117</f>
        <v>-6.9806470999999997</v>
      </c>
      <c r="P313" s="5">
        <f t="shared" si="242"/>
        <v>-7.6249900000000004</v>
      </c>
      <c r="R313">
        <v>24500200000</v>
      </c>
      <c r="S313">
        <v>-15.069153999999999</v>
      </c>
      <c r="T313">
        <v>-2.8014526000000002</v>
      </c>
      <c r="X313">
        <v>24500200000</v>
      </c>
      <c r="Y313">
        <v>-12.948043999999999</v>
      </c>
      <c r="Z313">
        <v>-2.6592826999999999</v>
      </c>
      <c r="AD313" s="5">
        <f t="shared" si="156"/>
        <v>54.538139999999999</v>
      </c>
      <c r="AE313" s="5">
        <f t="shared" ref="AE313:AF313" si="243">Y117</f>
        <v>-9.9362563999999995</v>
      </c>
      <c r="AF313" s="5">
        <f t="shared" si="243"/>
        <v>-3.9353514000000001</v>
      </c>
    </row>
    <row r="314" spans="2:32" x14ac:dyDescent="0.25">
      <c r="B314">
        <v>24750100000</v>
      </c>
      <c r="C314">
        <v>-15.628704000000001</v>
      </c>
      <c r="D314">
        <v>-2.6935413000000001</v>
      </c>
      <c r="H314">
        <v>24750100000</v>
      </c>
      <c r="I314">
        <v>-13.939556</v>
      </c>
      <c r="J314">
        <v>-2.8459058000000002</v>
      </c>
      <c r="N314" s="5">
        <f t="shared" si="154"/>
        <v>54.673594999999999</v>
      </c>
      <c r="O314" s="5">
        <f t="shared" ref="O314:P314" si="244">I118</f>
        <v>-6.9601145000000004</v>
      </c>
      <c r="P314" s="5">
        <f t="shared" si="244"/>
        <v>-7.7526374000000002</v>
      </c>
      <c r="R314">
        <v>24750100000</v>
      </c>
      <c r="S314">
        <v>-15.813568</v>
      </c>
      <c r="T314">
        <v>-2.7416049999999998</v>
      </c>
      <c r="X314">
        <v>24750100000</v>
      </c>
      <c r="Y314">
        <v>-13.939556</v>
      </c>
      <c r="Z314">
        <v>-2.8459058000000002</v>
      </c>
      <c r="AD314" s="5">
        <f t="shared" si="156"/>
        <v>54.673594999999999</v>
      </c>
      <c r="AE314" s="5">
        <f t="shared" ref="AE314:AF314" si="245">Y118</f>
        <v>-9.9562358999999994</v>
      </c>
      <c r="AF314" s="5">
        <f t="shared" si="245"/>
        <v>-3.9384486999999999</v>
      </c>
    </row>
    <row r="315" spans="2:32" x14ac:dyDescent="0.25">
      <c r="B315">
        <v>25000000000</v>
      </c>
      <c r="C315">
        <v>-15.915778</v>
      </c>
      <c r="D315">
        <v>-2.6806974000000001</v>
      </c>
      <c r="H315">
        <v>25000000000</v>
      </c>
      <c r="I315">
        <v>-14.655108999999999</v>
      </c>
      <c r="J315">
        <v>-2.9166555000000001</v>
      </c>
      <c r="N315" s="5">
        <f t="shared" si="154"/>
        <v>54.809049999999999</v>
      </c>
      <c r="O315" s="5">
        <f t="shared" ref="O315:P315" si="246">I119</f>
        <v>-6.9274148999999996</v>
      </c>
      <c r="P315" s="5">
        <f t="shared" si="246"/>
        <v>-7.8725657</v>
      </c>
      <c r="R315">
        <v>25000000000</v>
      </c>
      <c r="S315">
        <v>-16.329153000000002</v>
      </c>
      <c r="T315">
        <v>-2.7037930000000001</v>
      </c>
      <c r="X315">
        <v>25000000000</v>
      </c>
      <c r="Y315">
        <v>-14.655108999999999</v>
      </c>
      <c r="Z315">
        <v>-2.9166555000000001</v>
      </c>
      <c r="AD315" s="5">
        <f t="shared" si="156"/>
        <v>54.809049999999999</v>
      </c>
      <c r="AE315" s="5">
        <f t="shared" ref="AE315:AF315" si="247">Y119</f>
        <v>-9.9758463000000006</v>
      </c>
      <c r="AF315" s="5">
        <f t="shared" si="247"/>
        <v>-3.9380109000000001</v>
      </c>
    </row>
    <row r="316" spans="2:32" x14ac:dyDescent="0.25">
      <c r="B316" t="s">
        <v>21</v>
      </c>
      <c r="H316" t="s">
        <v>21</v>
      </c>
      <c r="N316" s="5">
        <f t="shared" si="154"/>
        <v>54.944504999999999</v>
      </c>
      <c r="O316" s="5">
        <f t="shared" ref="O316:P316" si="248">I120</f>
        <v>-6.9130497000000002</v>
      </c>
      <c r="P316" s="5">
        <f t="shared" si="248"/>
        <v>-8.0028457999999993</v>
      </c>
      <c r="R316" t="s">
        <v>21</v>
      </c>
      <c r="X316" t="s">
        <v>21</v>
      </c>
      <c r="AD316" s="5">
        <f t="shared" si="156"/>
        <v>54.944504999999999</v>
      </c>
      <c r="AE316" s="5">
        <f t="shared" ref="AE316:AF316" si="249">Y120</f>
        <v>-9.9983950000000004</v>
      </c>
      <c r="AF316" s="5">
        <f t="shared" si="249"/>
        <v>-3.9409207999999998</v>
      </c>
    </row>
    <row r="317" spans="2:32" x14ac:dyDescent="0.25">
      <c r="N317" s="5">
        <f t="shared" si="154"/>
        <v>55.07996</v>
      </c>
      <c r="O317" s="5">
        <f t="shared" ref="O317:P317" si="250">I121</f>
        <v>-6.893497</v>
      </c>
      <c r="P317" s="5">
        <f t="shared" si="250"/>
        <v>-8.1454582000000002</v>
      </c>
      <c r="AD317" s="5">
        <f t="shared" si="156"/>
        <v>55.07996</v>
      </c>
      <c r="AE317" s="5">
        <f t="shared" ref="AE317:AF317" si="251">Y121</f>
        <v>-10.011203</v>
      </c>
      <c r="AF317" s="5">
        <f t="shared" si="251"/>
        <v>-3.9388888</v>
      </c>
    </row>
    <row r="318" spans="2:32" x14ac:dyDescent="0.25">
      <c r="N318" s="5">
        <f t="shared" si="154"/>
        <v>55.215415</v>
      </c>
      <c r="O318" s="5">
        <f t="shared" ref="O318:P318" si="252">I122</f>
        <v>-6.8734298000000003</v>
      </c>
      <c r="P318" s="5">
        <f t="shared" si="252"/>
        <v>-8.2901983000000001</v>
      </c>
      <c r="AD318" s="5">
        <f t="shared" si="156"/>
        <v>55.215415</v>
      </c>
      <c r="AE318" s="5">
        <f t="shared" ref="AE318:AF318" si="253">Y122</f>
        <v>-10.025852</v>
      </c>
      <c r="AF318" s="5">
        <f t="shared" si="253"/>
        <v>-3.9357549999999999</v>
      </c>
    </row>
    <row r="319" spans="2:32" x14ac:dyDescent="0.25">
      <c r="B319" t="s">
        <v>22</v>
      </c>
      <c r="H319" t="s">
        <v>22</v>
      </c>
      <c r="N319" s="5">
        <f t="shared" si="154"/>
        <v>55.35087</v>
      </c>
      <c r="O319" s="5">
        <f t="shared" ref="O319:P319" si="254">I123</f>
        <v>-6.8641781999999996</v>
      </c>
      <c r="P319" s="5">
        <f t="shared" si="254"/>
        <v>-8.4567069999999998</v>
      </c>
      <c r="R319" t="s">
        <v>22</v>
      </c>
      <c r="X319" t="s">
        <v>22</v>
      </c>
      <c r="AD319" s="5">
        <f t="shared" si="156"/>
        <v>55.35087</v>
      </c>
      <c r="AE319" s="5">
        <f t="shared" ref="AE319:AF319" si="255">Y123</f>
        <v>-10.044426</v>
      </c>
      <c r="AF319" s="5">
        <f t="shared" si="255"/>
        <v>-3.9355326000000002</v>
      </c>
    </row>
    <row r="320" spans="2:32" x14ac:dyDescent="0.25">
      <c r="B320" t="s">
        <v>19</v>
      </c>
      <c r="C320" t="s">
        <v>277</v>
      </c>
      <c r="D320" t="s">
        <v>278</v>
      </c>
      <c r="H320" t="s">
        <v>19</v>
      </c>
      <c r="I320" t="s">
        <v>277</v>
      </c>
      <c r="J320" t="s">
        <v>278</v>
      </c>
      <c r="N320" s="5">
        <f t="shared" si="154"/>
        <v>55.486325000000001</v>
      </c>
      <c r="O320" s="5">
        <f t="shared" ref="O320:P320" si="256">I124</f>
        <v>-6.8708748999999996</v>
      </c>
      <c r="P320" s="5">
        <f t="shared" si="256"/>
        <v>-8.6438599000000007</v>
      </c>
      <c r="R320" t="s">
        <v>19</v>
      </c>
      <c r="S320" t="s">
        <v>277</v>
      </c>
      <c r="T320" t="s">
        <v>278</v>
      </c>
      <c r="X320" t="s">
        <v>19</v>
      </c>
      <c r="Y320" t="s">
        <v>277</v>
      </c>
      <c r="Z320" t="s">
        <v>278</v>
      </c>
      <c r="AD320" s="5">
        <f t="shared" si="156"/>
        <v>55.486325000000001</v>
      </c>
      <c r="AE320" s="5">
        <f t="shared" ref="AE320:AF320" si="257">Y124</f>
        <v>-10.062908999999999</v>
      </c>
      <c r="AF320" s="5">
        <f t="shared" si="257"/>
        <v>-3.9381018000000001</v>
      </c>
    </row>
    <row r="321" spans="2:32" x14ac:dyDescent="0.25">
      <c r="B321">
        <v>10000000</v>
      </c>
      <c r="C321">
        <v>-9.8209962999999991</v>
      </c>
      <c r="D321">
        <v>-17.677268999999999</v>
      </c>
      <c r="H321">
        <v>10000000</v>
      </c>
      <c r="I321">
        <v>-7.4262475999999999</v>
      </c>
      <c r="J321">
        <v>-20.463127</v>
      </c>
      <c r="N321" s="5">
        <f t="shared" si="154"/>
        <v>55.621780000000001</v>
      </c>
      <c r="O321" s="5">
        <f t="shared" ref="O321:P321" si="258">I125</f>
        <v>-6.8681315999999999</v>
      </c>
      <c r="P321" s="5">
        <f t="shared" si="258"/>
        <v>-8.8739776999999993</v>
      </c>
      <c r="R321">
        <v>10000000</v>
      </c>
      <c r="S321">
        <v>-9.8209962999999991</v>
      </c>
      <c r="T321">
        <v>-17.677268999999999</v>
      </c>
      <c r="X321">
        <v>10000000</v>
      </c>
      <c r="Y321">
        <v>-9.0170125999999993</v>
      </c>
      <c r="Z321">
        <v>-19.458732999999999</v>
      </c>
      <c r="AD321" s="5">
        <f t="shared" si="156"/>
        <v>55.621780000000001</v>
      </c>
      <c r="AE321" s="5">
        <f t="shared" ref="AE321:AF321" si="259">Y125</f>
        <v>-10.076694</v>
      </c>
      <c r="AF321" s="5">
        <f t="shared" si="259"/>
        <v>-3.9498913</v>
      </c>
    </row>
    <row r="322" spans="2:32" x14ac:dyDescent="0.25">
      <c r="B322">
        <v>259900000</v>
      </c>
      <c r="C322">
        <v>-9.9124412999999993</v>
      </c>
      <c r="D322">
        <v>-16.687342000000001</v>
      </c>
      <c r="H322">
        <v>259900000</v>
      </c>
      <c r="I322">
        <v>-7.5469327000000002</v>
      </c>
      <c r="J322">
        <v>-19.956858</v>
      </c>
      <c r="N322" s="5">
        <f t="shared" si="154"/>
        <v>55.757235000000001</v>
      </c>
      <c r="O322" s="5">
        <f t="shared" ref="O322:P322" si="260">I126</f>
        <v>-6.8606867999999999</v>
      </c>
      <c r="P322" s="5">
        <f t="shared" si="260"/>
        <v>-9.1146183000000001</v>
      </c>
      <c r="R322">
        <v>259900000</v>
      </c>
      <c r="S322">
        <v>-9.9124412999999993</v>
      </c>
      <c r="T322">
        <v>-16.687342000000001</v>
      </c>
      <c r="X322">
        <v>259900000</v>
      </c>
      <c r="Y322">
        <v>-9.1331653999999993</v>
      </c>
      <c r="Z322">
        <v>-18.077428999999999</v>
      </c>
      <c r="AD322" s="5">
        <f t="shared" si="156"/>
        <v>55.757235000000001</v>
      </c>
      <c r="AE322" s="5">
        <f t="shared" ref="AE322:AF322" si="261">Y126</f>
        <v>-10.093363</v>
      </c>
      <c r="AF322" s="5">
        <f t="shared" si="261"/>
        <v>-3.9621632</v>
      </c>
    </row>
    <row r="323" spans="2:32" x14ac:dyDescent="0.25">
      <c r="B323">
        <v>509800000</v>
      </c>
      <c r="C323">
        <v>-10.030275</v>
      </c>
      <c r="D323">
        <v>-15.428231</v>
      </c>
      <c r="H323">
        <v>509800000</v>
      </c>
      <c r="I323">
        <v>-7.6942072000000001</v>
      </c>
      <c r="J323">
        <v>-19.305617999999999</v>
      </c>
      <c r="N323" s="5">
        <f t="shared" si="154"/>
        <v>55.892690000000002</v>
      </c>
      <c r="O323" s="5">
        <f t="shared" ref="O323:P323" si="262">I127</f>
        <v>-6.8583312000000003</v>
      </c>
      <c r="P323" s="5">
        <f t="shared" si="262"/>
        <v>-9.3820838999999996</v>
      </c>
      <c r="R323">
        <v>509800000</v>
      </c>
      <c r="S323">
        <v>-10.030275</v>
      </c>
      <c r="T323">
        <v>-15.428231</v>
      </c>
      <c r="X323">
        <v>509800000</v>
      </c>
      <c r="Y323">
        <v>-9.2567786999999999</v>
      </c>
      <c r="Z323">
        <v>-16.477411</v>
      </c>
      <c r="AD323" s="5">
        <f t="shared" si="156"/>
        <v>55.892690000000002</v>
      </c>
      <c r="AE323" s="5">
        <f t="shared" ref="AE323:AF323" si="263">Y127</f>
        <v>-10.104692</v>
      </c>
      <c r="AF323" s="5">
        <f t="shared" si="263"/>
        <v>-3.9754350000000001</v>
      </c>
    </row>
    <row r="324" spans="2:32" x14ac:dyDescent="0.25">
      <c r="B324">
        <v>759700000</v>
      </c>
      <c r="C324">
        <v>-10.086954</v>
      </c>
      <c r="D324">
        <v>-14.040279</v>
      </c>
      <c r="H324">
        <v>759700000</v>
      </c>
      <c r="I324">
        <v>-7.7858809999999998</v>
      </c>
      <c r="J324">
        <v>-18.533083000000001</v>
      </c>
      <c r="N324" s="5">
        <f t="shared" si="154"/>
        <v>56.028145000000002</v>
      </c>
      <c r="O324" s="5">
        <f t="shared" ref="O324:P324" si="264">I128</f>
        <v>-6.8512950000000004</v>
      </c>
      <c r="P324" s="5">
        <f t="shared" si="264"/>
        <v>-9.7028760999999992</v>
      </c>
      <c r="R324">
        <v>759700000</v>
      </c>
      <c r="S324">
        <v>-10.086954</v>
      </c>
      <c r="T324">
        <v>-14.040279</v>
      </c>
      <c r="X324">
        <v>759700000</v>
      </c>
      <c r="Y324">
        <v>-9.2912569000000005</v>
      </c>
      <c r="Z324">
        <v>-14.79847</v>
      </c>
      <c r="AD324" s="5">
        <f t="shared" si="156"/>
        <v>56.028145000000002</v>
      </c>
      <c r="AE324" s="5">
        <f t="shared" ref="AE324:AF324" si="265">Y128</f>
        <v>-10.113289999999999</v>
      </c>
      <c r="AF324" s="5">
        <f t="shared" si="265"/>
        <v>-3.9844902000000002</v>
      </c>
    </row>
    <row r="325" spans="2:32" x14ac:dyDescent="0.25">
      <c r="B325">
        <v>1009600000</v>
      </c>
      <c r="C325">
        <v>-10.060974</v>
      </c>
      <c r="D325">
        <v>-12.900406</v>
      </c>
      <c r="H325">
        <v>1009600000</v>
      </c>
      <c r="I325">
        <v>-7.8165997999999997</v>
      </c>
      <c r="J325">
        <v>-17.732906</v>
      </c>
      <c r="N325" s="5">
        <f t="shared" si="154"/>
        <v>56.163600000000002</v>
      </c>
      <c r="O325" s="5">
        <f t="shared" ref="O325:P325" si="266">I129</f>
        <v>-6.8392444000000001</v>
      </c>
      <c r="P325" s="5">
        <f t="shared" si="266"/>
        <v>-10.042742000000001</v>
      </c>
      <c r="R325">
        <v>1009600000</v>
      </c>
      <c r="S325">
        <v>-10.060974</v>
      </c>
      <c r="T325">
        <v>-12.900406</v>
      </c>
      <c r="X325">
        <v>1009600000</v>
      </c>
      <c r="Y325">
        <v>-9.2275810000000007</v>
      </c>
      <c r="Z325">
        <v>-13.693604000000001</v>
      </c>
      <c r="AD325" s="5">
        <f t="shared" si="156"/>
        <v>56.163600000000002</v>
      </c>
      <c r="AE325" s="5">
        <f t="shared" ref="AE325:AF325" si="267">Y129</f>
        <v>-10.110737</v>
      </c>
      <c r="AF325" s="5">
        <f t="shared" si="267"/>
        <v>-3.9802368000000001</v>
      </c>
    </row>
    <row r="326" spans="2:32" x14ac:dyDescent="0.25">
      <c r="B326">
        <v>1259500000</v>
      </c>
      <c r="C326">
        <v>-9.9845141999999996</v>
      </c>
      <c r="D326">
        <v>-12.260571000000001</v>
      </c>
      <c r="H326">
        <v>1259500000</v>
      </c>
      <c r="I326">
        <v>-7.8308381999999996</v>
      </c>
      <c r="J326">
        <v>-16.959318</v>
      </c>
      <c r="N326" s="5">
        <f t="shared" si="154"/>
        <v>56.299055000000003</v>
      </c>
      <c r="O326" s="5">
        <f t="shared" ref="O326:P326" si="268">I130</f>
        <v>-6.8172860000000002</v>
      </c>
      <c r="P326" s="5">
        <f t="shared" si="268"/>
        <v>-10.438603000000001</v>
      </c>
      <c r="R326">
        <v>1259500000</v>
      </c>
      <c r="S326">
        <v>-9.9845141999999996</v>
      </c>
      <c r="T326">
        <v>-12.260571000000001</v>
      </c>
      <c r="X326">
        <v>1259500000</v>
      </c>
      <c r="Y326">
        <v>-9.1204596000000002</v>
      </c>
      <c r="Z326">
        <v>-13.219021</v>
      </c>
      <c r="AD326" s="5">
        <f t="shared" si="156"/>
        <v>56.299055000000003</v>
      </c>
      <c r="AE326" s="5">
        <f t="shared" ref="AE326:AF326" si="269">Y130</f>
        <v>-10.10613</v>
      </c>
      <c r="AF326" s="5">
        <f t="shared" si="269"/>
        <v>-3.9844580000000001</v>
      </c>
    </row>
    <row r="327" spans="2:32" x14ac:dyDescent="0.25">
      <c r="B327">
        <v>1509400000</v>
      </c>
      <c r="C327">
        <v>-9.8737621000000004</v>
      </c>
      <c r="D327">
        <v>-12.112024</v>
      </c>
      <c r="H327">
        <v>1509400000</v>
      </c>
      <c r="I327">
        <v>-7.8407229999999997</v>
      </c>
      <c r="J327">
        <v>-16.427054999999999</v>
      </c>
      <c r="N327" s="5">
        <f t="shared" si="154"/>
        <v>56.434510000000003</v>
      </c>
      <c r="O327" s="5">
        <f t="shared" ref="O327:P327" si="270">I131</f>
        <v>-6.8033466000000002</v>
      </c>
      <c r="P327" s="5">
        <f t="shared" si="270"/>
        <v>-10.915239</v>
      </c>
      <c r="R327">
        <v>1509400000</v>
      </c>
      <c r="S327">
        <v>-9.8737621000000004</v>
      </c>
      <c r="T327">
        <v>-12.112024</v>
      </c>
      <c r="X327">
        <v>1509400000</v>
      </c>
      <c r="Y327">
        <v>-9.0034513</v>
      </c>
      <c r="Z327">
        <v>-13.192862999999999</v>
      </c>
      <c r="AD327" s="5">
        <f t="shared" si="156"/>
        <v>56.434510000000003</v>
      </c>
      <c r="AE327" s="5">
        <f t="shared" ref="AE327:AF327" si="271">Y131</f>
        <v>-10.100407000000001</v>
      </c>
      <c r="AF327" s="5">
        <f t="shared" si="271"/>
        <v>-3.9991591</v>
      </c>
    </row>
    <row r="328" spans="2:32" x14ac:dyDescent="0.25">
      <c r="B328">
        <v>1759300000</v>
      </c>
      <c r="C328">
        <v>-9.7860993999999994</v>
      </c>
      <c r="D328">
        <v>-12.481763000000001</v>
      </c>
      <c r="H328">
        <v>1759300000</v>
      </c>
      <c r="I328">
        <v>-7.8439717</v>
      </c>
      <c r="J328">
        <v>-16.054621000000001</v>
      </c>
      <c r="N328" s="5">
        <f t="shared" si="154"/>
        <v>56.569965000000003</v>
      </c>
      <c r="O328" s="5">
        <f t="shared" ref="O328:P328" si="272">I132</f>
        <v>-6.7734379999999996</v>
      </c>
      <c r="P328" s="5">
        <f t="shared" si="272"/>
        <v>-11.515078000000001</v>
      </c>
      <c r="R328">
        <v>1759300000</v>
      </c>
      <c r="S328">
        <v>-9.7860993999999994</v>
      </c>
      <c r="T328">
        <v>-12.481763000000001</v>
      </c>
      <c r="X328">
        <v>1759300000</v>
      </c>
      <c r="Y328">
        <v>-8.8785495999999995</v>
      </c>
      <c r="Z328">
        <v>-13.538773000000001</v>
      </c>
      <c r="AD328" s="5">
        <f t="shared" si="156"/>
        <v>56.569965000000003</v>
      </c>
      <c r="AE328" s="5">
        <f t="shared" ref="AE328:AF328" si="273">Y132</f>
        <v>-10.088901999999999</v>
      </c>
      <c r="AF328" s="5">
        <f t="shared" si="273"/>
        <v>-4.0094856999999999</v>
      </c>
    </row>
    <row r="329" spans="2:32" x14ac:dyDescent="0.25">
      <c r="B329">
        <v>2009200000</v>
      </c>
      <c r="C329">
        <v>-9.6822862999999995</v>
      </c>
      <c r="D329">
        <v>-13.505808999999999</v>
      </c>
      <c r="H329">
        <v>2009200000</v>
      </c>
      <c r="I329">
        <v>-7.8402146999999998</v>
      </c>
      <c r="J329">
        <v>-15.722402000000001</v>
      </c>
      <c r="N329" s="5">
        <f t="shared" si="154"/>
        <v>56.705419999999997</v>
      </c>
      <c r="O329" s="5">
        <f t="shared" ref="O329:P329" si="274">I133</f>
        <v>-6.7436419000000001</v>
      </c>
      <c r="P329" s="5">
        <f t="shared" si="274"/>
        <v>-12.207469</v>
      </c>
      <c r="R329">
        <v>2009200000</v>
      </c>
      <c r="S329">
        <v>-9.6822862999999995</v>
      </c>
      <c r="T329">
        <v>-13.505808999999999</v>
      </c>
      <c r="X329">
        <v>2009200000</v>
      </c>
      <c r="Y329">
        <v>-8.7753400999999993</v>
      </c>
      <c r="Z329">
        <v>-14.247187</v>
      </c>
      <c r="AD329" s="5">
        <f t="shared" si="156"/>
        <v>56.705419999999997</v>
      </c>
      <c r="AE329" s="5">
        <f t="shared" ref="AE329:AF329" si="275">Y133</f>
        <v>-10.069926000000001</v>
      </c>
      <c r="AF329" s="5">
        <f t="shared" si="275"/>
        <v>-4.0294122999999997</v>
      </c>
    </row>
    <row r="330" spans="2:32" x14ac:dyDescent="0.25">
      <c r="B330">
        <v>2259100000</v>
      </c>
      <c r="C330">
        <v>-9.5990734</v>
      </c>
      <c r="D330">
        <v>-14.855183</v>
      </c>
      <c r="H330">
        <v>2259100000</v>
      </c>
      <c r="I330">
        <v>-7.8522124</v>
      </c>
      <c r="J330">
        <v>-15.521792</v>
      </c>
      <c r="N330" s="5">
        <f t="shared" si="154"/>
        <v>56.840874999999997</v>
      </c>
      <c r="O330" s="5">
        <f t="shared" ref="O330:P330" si="276">I134</f>
        <v>-6.7201443000000003</v>
      </c>
      <c r="P330" s="5">
        <f t="shared" si="276"/>
        <v>-12.982055000000001</v>
      </c>
      <c r="R330">
        <v>2259100000</v>
      </c>
      <c r="S330">
        <v>-9.5990734</v>
      </c>
      <c r="T330">
        <v>-14.855183</v>
      </c>
      <c r="X330">
        <v>2259100000</v>
      </c>
      <c r="Y330">
        <v>-8.7032174999999992</v>
      </c>
      <c r="Z330">
        <v>-15.211078000000001</v>
      </c>
      <c r="AD330" s="5">
        <f t="shared" si="156"/>
        <v>56.840874999999997</v>
      </c>
      <c r="AE330" s="5">
        <f t="shared" ref="AE330:AF330" si="277">Y134</f>
        <v>-10.056089999999999</v>
      </c>
      <c r="AF330" s="5">
        <f t="shared" si="277"/>
        <v>-4.0486259000000002</v>
      </c>
    </row>
    <row r="331" spans="2:32" x14ac:dyDescent="0.25">
      <c r="B331">
        <v>2509000000</v>
      </c>
      <c r="C331">
        <v>-9.5244798999999993</v>
      </c>
      <c r="D331">
        <v>-16.205878999999999</v>
      </c>
      <c r="H331">
        <v>2509000000</v>
      </c>
      <c r="I331">
        <v>-7.8534107000000004</v>
      </c>
      <c r="J331">
        <v>-15.406878000000001</v>
      </c>
      <c r="N331" s="5">
        <f t="shared" si="154"/>
        <v>56.976329999999997</v>
      </c>
      <c r="O331" s="5">
        <f t="shared" ref="O331:P331" si="278">I135</f>
        <v>-6.7044559000000001</v>
      </c>
      <c r="P331" s="5">
        <f t="shared" si="278"/>
        <v>-13.923007</v>
      </c>
      <c r="R331">
        <v>2509000000</v>
      </c>
      <c r="S331">
        <v>-9.5244798999999993</v>
      </c>
      <c r="T331">
        <v>-16.205878999999999</v>
      </c>
      <c r="X331">
        <v>2509000000</v>
      </c>
      <c r="Y331">
        <v>-8.6672019999999996</v>
      </c>
      <c r="Z331">
        <v>-16.268469</v>
      </c>
      <c r="AD331" s="5">
        <f t="shared" si="156"/>
        <v>56.976329999999997</v>
      </c>
      <c r="AE331" s="5">
        <f t="shared" ref="AE331:AF331" si="279">Y135</f>
        <v>-10.031222</v>
      </c>
      <c r="AF331" s="5">
        <f t="shared" si="279"/>
        <v>-4.0656055999999996</v>
      </c>
    </row>
    <row r="332" spans="2:32" x14ac:dyDescent="0.25">
      <c r="B332">
        <v>2758900000</v>
      </c>
      <c r="C332">
        <v>-9.4695710999999996</v>
      </c>
      <c r="D332">
        <v>-17.276073</v>
      </c>
      <c r="H332">
        <v>2758900000</v>
      </c>
      <c r="I332">
        <v>-7.8524199000000001</v>
      </c>
      <c r="J332">
        <v>-15.066933000000001</v>
      </c>
      <c r="N332" s="5">
        <f t="shared" si="154"/>
        <v>57.111784999999998</v>
      </c>
      <c r="O332" s="5">
        <f t="shared" ref="O332:P332" si="280">I136</f>
        <v>-6.6784587000000002</v>
      </c>
      <c r="P332" s="5">
        <f t="shared" si="280"/>
        <v>-15.129621</v>
      </c>
      <c r="R332">
        <v>2758900000</v>
      </c>
      <c r="S332">
        <v>-9.4695710999999996</v>
      </c>
      <c r="T332">
        <v>-17.276073</v>
      </c>
      <c r="X332">
        <v>2758900000</v>
      </c>
      <c r="Y332">
        <v>-8.6121234999999992</v>
      </c>
      <c r="Z332">
        <v>-17.375111</v>
      </c>
      <c r="AD332" s="5">
        <f t="shared" si="156"/>
        <v>57.111784999999998</v>
      </c>
      <c r="AE332" s="5">
        <f t="shared" ref="AE332:AF332" si="281">Y136</f>
        <v>-9.9994973999999992</v>
      </c>
      <c r="AF332" s="5">
        <f t="shared" si="281"/>
        <v>-4.0983309999999999</v>
      </c>
    </row>
    <row r="333" spans="2:32" x14ac:dyDescent="0.25">
      <c r="B333">
        <v>3008800000</v>
      </c>
      <c r="C333">
        <v>-9.4509535000000007</v>
      </c>
      <c r="D333">
        <v>-18.041354999999999</v>
      </c>
      <c r="H333">
        <v>3008800000</v>
      </c>
      <c r="I333">
        <v>-7.8709154000000003</v>
      </c>
      <c r="J333">
        <v>-14.676291000000001</v>
      </c>
      <c r="N333" s="5">
        <f t="shared" si="154"/>
        <v>57.247239999999998</v>
      </c>
      <c r="O333" s="5">
        <f t="shared" ref="O333:P333" si="282">I137</f>
        <v>-6.6546373000000001</v>
      </c>
      <c r="P333" s="5">
        <f t="shared" si="282"/>
        <v>-16.622906</v>
      </c>
      <c r="R333">
        <v>3008800000</v>
      </c>
      <c r="S333">
        <v>-9.4509535000000007</v>
      </c>
      <c r="T333">
        <v>-18.041354999999999</v>
      </c>
      <c r="X333">
        <v>3008800000</v>
      </c>
      <c r="Y333">
        <v>-8.5894413000000007</v>
      </c>
      <c r="Z333">
        <v>-18.560676999999998</v>
      </c>
      <c r="AD333" s="5">
        <f t="shared" si="156"/>
        <v>57.247239999999998</v>
      </c>
      <c r="AE333" s="5">
        <f t="shared" ref="AE333:AF333" si="283">Y137</f>
        <v>-9.9588718000000007</v>
      </c>
      <c r="AF333" s="5">
        <f t="shared" si="283"/>
        <v>-4.1477846999999999</v>
      </c>
    </row>
    <row r="334" spans="2:32" x14ac:dyDescent="0.25">
      <c r="B334">
        <v>3258700000</v>
      </c>
      <c r="C334">
        <v>-9.4253377999999994</v>
      </c>
      <c r="D334">
        <v>-18.178881000000001</v>
      </c>
      <c r="H334">
        <v>3258700000</v>
      </c>
      <c r="I334">
        <v>-7.9034829000000002</v>
      </c>
      <c r="J334">
        <v>-14.400767</v>
      </c>
      <c r="N334" s="5">
        <f t="shared" ref="N334:N397" si="284">H138/1000000000</f>
        <v>57.382694999999998</v>
      </c>
      <c r="O334" s="5">
        <f t="shared" ref="O334:P334" si="285">I138</f>
        <v>-6.6400737999999997</v>
      </c>
      <c r="P334" s="5">
        <f t="shared" si="285"/>
        <v>-18.482413999999999</v>
      </c>
      <c r="R334">
        <v>3258700000</v>
      </c>
      <c r="S334">
        <v>-9.4253377999999994</v>
      </c>
      <c r="T334">
        <v>-18.178881000000001</v>
      </c>
      <c r="X334">
        <v>3258700000</v>
      </c>
      <c r="Y334">
        <v>-8.5743417999999991</v>
      </c>
      <c r="Z334">
        <v>-19.689260000000001</v>
      </c>
      <c r="AD334" s="5">
        <f t="shared" ref="AD334:AD397" si="286">X138/1000000000</f>
        <v>57.382694999999998</v>
      </c>
      <c r="AE334" s="5">
        <f t="shared" ref="AE334:AF334" si="287">Y138</f>
        <v>-9.9220047000000005</v>
      </c>
      <c r="AF334" s="5">
        <f t="shared" si="287"/>
        <v>-4.2181319999999998</v>
      </c>
    </row>
    <row r="335" spans="2:32" x14ac:dyDescent="0.25">
      <c r="B335">
        <v>3508600000</v>
      </c>
      <c r="C335">
        <v>-9.4170321999999995</v>
      </c>
      <c r="D335">
        <v>-18.212942000000002</v>
      </c>
      <c r="H335">
        <v>3508600000</v>
      </c>
      <c r="I335">
        <v>-7.9388309000000001</v>
      </c>
      <c r="J335">
        <v>-14.241996</v>
      </c>
      <c r="N335" s="5">
        <f t="shared" si="284"/>
        <v>57.518149999999999</v>
      </c>
      <c r="O335" s="5">
        <f t="shared" ref="O335:P335" si="288">I139</f>
        <v>-6.6145719999999999</v>
      </c>
      <c r="P335" s="5">
        <f t="shared" si="288"/>
        <v>-20.230557999999998</v>
      </c>
      <c r="R335">
        <v>3508600000</v>
      </c>
      <c r="S335">
        <v>-9.4170321999999995</v>
      </c>
      <c r="T335">
        <v>-18.212942000000002</v>
      </c>
      <c r="X335">
        <v>3508600000</v>
      </c>
      <c r="Y335">
        <v>-8.5849066000000001</v>
      </c>
      <c r="Z335">
        <v>-20.903419</v>
      </c>
      <c r="AD335" s="5">
        <f t="shared" si="286"/>
        <v>57.518149999999999</v>
      </c>
      <c r="AE335" s="5">
        <f t="shared" ref="AE335:AF335" si="289">Y139</f>
        <v>-9.8712034000000006</v>
      </c>
      <c r="AF335" s="5">
        <f t="shared" si="289"/>
        <v>-4.2936763999999998</v>
      </c>
    </row>
    <row r="336" spans="2:32" x14ac:dyDescent="0.25">
      <c r="B336">
        <v>3758500000</v>
      </c>
      <c r="C336">
        <v>-9.3811350000000004</v>
      </c>
      <c r="D336">
        <v>-18.830874999999999</v>
      </c>
      <c r="H336">
        <v>3758500000</v>
      </c>
      <c r="I336">
        <v>-7.9323192000000002</v>
      </c>
      <c r="J336">
        <v>-14.090197</v>
      </c>
      <c r="N336" s="5">
        <f t="shared" si="284"/>
        <v>57.653604999999999</v>
      </c>
      <c r="O336" s="5">
        <f t="shared" ref="O336:P336" si="290">I140</f>
        <v>-6.5911226000000003</v>
      </c>
      <c r="P336" s="5">
        <f t="shared" si="290"/>
        <v>-21.539588999999999</v>
      </c>
      <c r="R336">
        <v>3758500000</v>
      </c>
      <c r="S336">
        <v>-9.3811350000000004</v>
      </c>
      <c r="T336">
        <v>-18.830874999999999</v>
      </c>
      <c r="X336">
        <v>3758500000</v>
      </c>
      <c r="Y336">
        <v>-8.5697937</v>
      </c>
      <c r="Z336">
        <v>-22.236651999999999</v>
      </c>
      <c r="AD336" s="5">
        <f t="shared" si="286"/>
        <v>57.653604999999999</v>
      </c>
      <c r="AE336" s="5">
        <f t="shared" ref="AE336:AF336" si="291">Y140</f>
        <v>-9.8226212999999998</v>
      </c>
      <c r="AF336" s="5">
        <f t="shared" si="291"/>
        <v>-4.3737120999999997</v>
      </c>
    </row>
    <row r="337" spans="2:32" x14ac:dyDescent="0.25">
      <c r="B337">
        <v>4008400000</v>
      </c>
      <c r="C337">
        <v>-9.3400821999999994</v>
      </c>
      <c r="D337">
        <v>-20.434799000000002</v>
      </c>
      <c r="H337">
        <v>4008400000</v>
      </c>
      <c r="I337">
        <v>-7.9400615999999999</v>
      </c>
      <c r="J337">
        <v>-14.133595</v>
      </c>
      <c r="N337" s="5">
        <f t="shared" si="284"/>
        <v>57.789059999999999</v>
      </c>
      <c r="O337" s="5">
        <f t="shared" ref="O337:P337" si="292">I141</f>
        <v>-6.5879931000000003</v>
      </c>
      <c r="P337" s="5">
        <f t="shared" si="292"/>
        <v>-22.349249</v>
      </c>
      <c r="R337">
        <v>4008400000</v>
      </c>
      <c r="S337">
        <v>-9.3400821999999994</v>
      </c>
      <c r="T337">
        <v>-20.434799000000002</v>
      </c>
      <c r="X337">
        <v>4008400000</v>
      </c>
      <c r="Y337">
        <v>-8.5545711999999998</v>
      </c>
      <c r="Z337">
        <v>-23.296001</v>
      </c>
      <c r="AD337" s="5">
        <f t="shared" si="286"/>
        <v>57.789059999999999</v>
      </c>
      <c r="AE337" s="5">
        <f t="shared" ref="AE337:AF337" si="293">Y141</f>
        <v>-9.7711848999999997</v>
      </c>
      <c r="AF337" s="5">
        <f t="shared" si="293"/>
        <v>-4.4703464999999998</v>
      </c>
    </row>
    <row r="338" spans="2:32" x14ac:dyDescent="0.25">
      <c r="B338">
        <v>4258300000</v>
      </c>
      <c r="C338">
        <v>-9.2739296000000007</v>
      </c>
      <c r="D338">
        <v>-22.682808000000001</v>
      </c>
      <c r="H338">
        <v>4258300000</v>
      </c>
      <c r="I338">
        <v>-7.9391030999999996</v>
      </c>
      <c r="J338">
        <v>-14.035693999999999</v>
      </c>
      <c r="N338" s="5">
        <f t="shared" si="284"/>
        <v>57.924515</v>
      </c>
      <c r="O338" s="5">
        <f t="shared" ref="O338:P338" si="294">I142</f>
        <v>-6.6007832999999998</v>
      </c>
      <c r="P338" s="5">
        <f t="shared" si="294"/>
        <v>-22.770845000000001</v>
      </c>
      <c r="R338">
        <v>4258300000</v>
      </c>
      <c r="S338">
        <v>-9.2739296000000007</v>
      </c>
      <c r="T338">
        <v>-22.682808000000001</v>
      </c>
      <c r="X338">
        <v>4258300000</v>
      </c>
      <c r="Y338">
        <v>-8.5146227000000003</v>
      </c>
      <c r="Z338">
        <v>-24.323969000000002</v>
      </c>
      <c r="AD338" s="5">
        <f t="shared" si="286"/>
        <v>57.924515</v>
      </c>
      <c r="AE338" s="5">
        <f t="shared" ref="AE338:AF338" si="295">Y142</f>
        <v>-9.7224225999999998</v>
      </c>
      <c r="AF338" s="5">
        <f t="shared" si="295"/>
        <v>-4.5745082000000004</v>
      </c>
    </row>
    <row r="339" spans="2:32" x14ac:dyDescent="0.25">
      <c r="B339">
        <v>4508200000</v>
      </c>
      <c r="C339">
        <v>-9.2634048</v>
      </c>
      <c r="D339">
        <v>-23.639285999999998</v>
      </c>
      <c r="H339">
        <v>4508200000</v>
      </c>
      <c r="I339">
        <v>-7.9795322000000004</v>
      </c>
      <c r="J339">
        <v>-13.753825000000001</v>
      </c>
      <c r="N339" s="5">
        <f t="shared" si="284"/>
        <v>58.05997</v>
      </c>
      <c r="O339" s="5">
        <f t="shared" ref="O339:P339" si="296">I143</f>
        <v>-6.6119928000000003</v>
      </c>
      <c r="P339" s="5">
        <f t="shared" si="296"/>
        <v>-22.837316999999999</v>
      </c>
      <c r="R339">
        <v>4508200000</v>
      </c>
      <c r="S339">
        <v>-9.2634048</v>
      </c>
      <c r="T339">
        <v>-23.639285999999998</v>
      </c>
      <c r="X339">
        <v>4508200000</v>
      </c>
      <c r="Y339">
        <v>-8.5099687999999993</v>
      </c>
      <c r="Z339">
        <v>-24.574476000000001</v>
      </c>
      <c r="AD339" s="5">
        <f t="shared" si="286"/>
        <v>58.05997</v>
      </c>
      <c r="AE339" s="5">
        <f t="shared" ref="AE339:AF339" si="297">Y143</f>
        <v>-9.6675482000000006</v>
      </c>
      <c r="AF339" s="5">
        <f t="shared" si="297"/>
        <v>-4.6943330999999997</v>
      </c>
    </row>
    <row r="340" spans="2:32" x14ac:dyDescent="0.25">
      <c r="B340">
        <v>4758100000</v>
      </c>
      <c r="C340">
        <v>-9.2646941999999992</v>
      </c>
      <c r="D340">
        <v>-23.701414</v>
      </c>
      <c r="H340">
        <v>4758100000</v>
      </c>
      <c r="I340">
        <v>-8.0198364000000009</v>
      </c>
      <c r="J340">
        <v>-13.388598999999999</v>
      </c>
      <c r="N340" s="5">
        <f t="shared" si="284"/>
        <v>58.195425</v>
      </c>
      <c r="O340" s="5">
        <f t="shared" ref="O340:P340" si="298">I144</f>
        <v>-6.6274642999999998</v>
      </c>
      <c r="P340" s="5">
        <f t="shared" si="298"/>
        <v>-22.522793</v>
      </c>
      <c r="R340">
        <v>4758100000</v>
      </c>
      <c r="S340">
        <v>-9.2646941999999992</v>
      </c>
      <c r="T340">
        <v>-23.701414</v>
      </c>
      <c r="X340">
        <v>4758100000</v>
      </c>
      <c r="Y340">
        <v>-8.5314045000000007</v>
      </c>
      <c r="Z340">
        <v>-24.106021999999999</v>
      </c>
      <c r="AD340" s="5">
        <f t="shared" si="286"/>
        <v>58.195425</v>
      </c>
      <c r="AE340" s="5">
        <f t="shared" ref="AE340:AF340" si="299">Y144</f>
        <v>-9.6045245999999995</v>
      </c>
      <c r="AF340" s="5">
        <f t="shared" si="299"/>
        <v>-4.8202090000000002</v>
      </c>
    </row>
    <row r="341" spans="2:32" x14ac:dyDescent="0.25">
      <c r="B341">
        <v>5008000000</v>
      </c>
      <c r="C341">
        <v>-9.2980660999999998</v>
      </c>
      <c r="D341">
        <v>-22.894217999999999</v>
      </c>
      <c r="H341">
        <v>5008000000</v>
      </c>
      <c r="I341">
        <v>-8.0736226999999996</v>
      </c>
      <c r="J341">
        <v>-12.940182</v>
      </c>
      <c r="N341" s="5">
        <f t="shared" si="284"/>
        <v>58.330880000000001</v>
      </c>
      <c r="O341" s="5">
        <f t="shared" ref="O341:P341" si="300">I145</f>
        <v>-6.6537255999999996</v>
      </c>
      <c r="P341" s="5">
        <f t="shared" si="300"/>
        <v>-21.758262999999999</v>
      </c>
      <c r="R341">
        <v>5008000000</v>
      </c>
      <c r="S341">
        <v>-9.2980660999999998</v>
      </c>
      <c r="T341">
        <v>-22.894217999999999</v>
      </c>
      <c r="X341">
        <v>5008000000</v>
      </c>
      <c r="Y341">
        <v>-8.5944157000000008</v>
      </c>
      <c r="Z341">
        <v>-23.157686000000002</v>
      </c>
      <c r="AD341" s="5">
        <f t="shared" si="286"/>
        <v>58.330880000000001</v>
      </c>
      <c r="AE341" s="5">
        <f t="shared" ref="AE341:AF341" si="301">Y145</f>
        <v>-9.5433606999999991</v>
      </c>
      <c r="AF341" s="5">
        <f t="shared" si="301"/>
        <v>-4.9492288000000002</v>
      </c>
    </row>
    <row r="342" spans="2:32" x14ac:dyDescent="0.25">
      <c r="B342">
        <v>5257900000</v>
      </c>
      <c r="C342">
        <v>-9.3082189999999994</v>
      </c>
      <c r="D342">
        <v>-20.677292000000001</v>
      </c>
      <c r="H342">
        <v>5257900000</v>
      </c>
      <c r="I342">
        <v>-8.1272449000000009</v>
      </c>
      <c r="J342">
        <v>-12.285142</v>
      </c>
      <c r="N342" s="5">
        <f t="shared" si="284"/>
        <v>58.466335000000001</v>
      </c>
      <c r="O342" s="5">
        <f t="shared" ref="O342:P342" si="302">I146</f>
        <v>-6.6814898999999999</v>
      </c>
      <c r="P342" s="5">
        <f t="shared" si="302"/>
        <v>-20.527058</v>
      </c>
      <c r="R342">
        <v>5257900000</v>
      </c>
      <c r="S342">
        <v>-9.3082189999999994</v>
      </c>
      <c r="T342">
        <v>-20.677292000000001</v>
      </c>
      <c r="X342">
        <v>5257900000</v>
      </c>
      <c r="Y342">
        <v>-8.6411180000000005</v>
      </c>
      <c r="Z342">
        <v>-21.685244000000001</v>
      </c>
      <c r="AD342" s="5">
        <f t="shared" si="286"/>
        <v>58.466335000000001</v>
      </c>
      <c r="AE342" s="5">
        <f t="shared" ref="AE342:AF342" si="303">Y146</f>
        <v>-9.4799603999999995</v>
      </c>
      <c r="AF342" s="5">
        <f t="shared" si="303"/>
        <v>-5.0746979999999997</v>
      </c>
    </row>
    <row r="343" spans="2:32" x14ac:dyDescent="0.25">
      <c r="B343">
        <v>5507800000</v>
      </c>
      <c r="C343">
        <v>-9.3368854999999993</v>
      </c>
      <c r="D343">
        <v>-17.714421999999999</v>
      </c>
      <c r="H343">
        <v>5507800000</v>
      </c>
      <c r="I343">
        <v>-8.1977224</v>
      </c>
      <c r="J343">
        <v>-11.678122999999999</v>
      </c>
      <c r="N343" s="5">
        <f t="shared" si="284"/>
        <v>58.601790000000001</v>
      </c>
      <c r="O343" s="5">
        <f t="shared" ref="O343:P343" si="304">I147</f>
        <v>-6.7083130000000004</v>
      </c>
      <c r="P343" s="5">
        <f t="shared" si="304"/>
        <v>-18.764555000000001</v>
      </c>
      <c r="R343">
        <v>5507800000</v>
      </c>
      <c r="S343">
        <v>-9.3368854999999993</v>
      </c>
      <c r="T343">
        <v>-17.714421999999999</v>
      </c>
      <c r="X343">
        <v>5507800000</v>
      </c>
      <c r="Y343">
        <v>-8.6951008000000005</v>
      </c>
      <c r="Z343">
        <v>-19.672525</v>
      </c>
      <c r="AD343" s="5">
        <f t="shared" si="286"/>
        <v>58.601790000000001</v>
      </c>
      <c r="AE343" s="5">
        <f t="shared" ref="AE343:AF343" si="305">Y147</f>
        <v>-9.4176760000000002</v>
      </c>
      <c r="AF343" s="5">
        <f t="shared" si="305"/>
        <v>-5.1991329000000004</v>
      </c>
    </row>
    <row r="344" spans="2:32" x14ac:dyDescent="0.25">
      <c r="B344">
        <v>5757700000</v>
      </c>
      <c r="C344">
        <v>-9.3610830000000007</v>
      </c>
      <c r="D344">
        <v>-16.244116000000002</v>
      </c>
      <c r="H344">
        <v>5757700000</v>
      </c>
      <c r="I344">
        <v>-8.2644290999999992</v>
      </c>
      <c r="J344">
        <v>-11.095696</v>
      </c>
      <c r="N344" s="5">
        <f t="shared" si="284"/>
        <v>58.737245000000001</v>
      </c>
      <c r="O344" s="5">
        <f t="shared" ref="O344:P344" si="306">I148</f>
        <v>-6.7403307000000003</v>
      </c>
      <c r="P344" s="5">
        <f t="shared" si="306"/>
        <v>-16.964212</v>
      </c>
      <c r="R344">
        <v>5757700000</v>
      </c>
      <c r="S344">
        <v>-9.3610830000000007</v>
      </c>
      <c r="T344">
        <v>-16.244116000000002</v>
      </c>
      <c r="X344">
        <v>5757700000</v>
      </c>
      <c r="Y344">
        <v>-8.763814</v>
      </c>
      <c r="Z344">
        <v>-18.060828999999998</v>
      </c>
      <c r="AD344" s="5">
        <f t="shared" si="286"/>
        <v>58.737245000000001</v>
      </c>
      <c r="AE344" s="5">
        <f t="shared" ref="AE344:AF344" si="307">Y148</f>
        <v>-9.3547276999999998</v>
      </c>
      <c r="AF344" s="5">
        <f t="shared" si="307"/>
        <v>-5.3257789999999998</v>
      </c>
    </row>
    <row r="345" spans="2:32" x14ac:dyDescent="0.25">
      <c r="B345">
        <v>6007600000</v>
      </c>
      <c r="C345">
        <v>-9.3566026999999998</v>
      </c>
      <c r="D345">
        <v>-15.766306</v>
      </c>
      <c r="H345">
        <v>6007600000</v>
      </c>
      <c r="I345">
        <v>-8.3479279999999996</v>
      </c>
      <c r="J345">
        <v>-10.369949</v>
      </c>
      <c r="N345" s="5">
        <f t="shared" si="284"/>
        <v>58.872700000000002</v>
      </c>
      <c r="O345" s="5">
        <f t="shared" ref="O345:P345" si="308">I149</f>
        <v>-6.7928671999999999</v>
      </c>
      <c r="P345" s="5">
        <f t="shared" si="308"/>
        <v>-15.407579999999999</v>
      </c>
      <c r="R345">
        <v>6007600000</v>
      </c>
      <c r="S345">
        <v>-9.3566026999999998</v>
      </c>
      <c r="T345">
        <v>-15.766306</v>
      </c>
      <c r="X345">
        <v>6007600000</v>
      </c>
      <c r="Y345">
        <v>-8.8207064000000006</v>
      </c>
      <c r="Z345">
        <v>-16.597254</v>
      </c>
      <c r="AD345" s="5">
        <f t="shared" si="286"/>
        <v>58.872700000000002</v>
      </c>
      <c r="AE345" s="5">
        <f t="shared" ref="AE345:AF345" si="309">Y149</f>
        <v>-9.3059273000000005</v>
      </c>
      <c r="AF345" s="5">
        <f t="shared" si="309"/>
        <v>-5.4603251999999998</v>
      </c>
    </row>
    <row r="346" spans="2:32" x14ac:dyDescent="0.25">
      <c r="B346">
        <v>6257500000</v>
      </c>
      <c r="C346">
        <v>-9.3664369999999995</v>
      </c>
      <c r="D346">
        <v>-15.662336</v>
      </c>
      <c r="H346">
        <v>6257500000</v>
      </c>
      <c r="I346">
        <v>-8.4709234000000002</v>
      </c>
      <c r="J346">
        <v>-9.5961303999999998</v>
      </c>
      <c r="N346" s="5">
        <f t="shared" si="284"/>
        <v>59.008155000000002</v>
      </c>
      <c r="O346" s="5">
        <f t="shared" ref="O346:P346" si="310">I150</f>
        <v>-6.8384051000000001</v>
      </c>
      <c r="P346" s="5">
        <f t="shared" si="310"/>
        <v>-14.136609</v>
      </c>
      <c r="R346">
        <v>6257500000</v>
      </c>
      <c r="S346">
        <v>-9.3664369999999995</v>
      </c>
      <c r="T346">
        <v>-15.662336</v>
      </c>
      <c r="X346">
        <v>6257500000</v>
      </c>
      <c r="Y346">
        <v>-8.8931255</v>
      </c>
      <c r="Z346">
        <v>-15.129289999999999</v>
      </c>
      <c r="AD346" s="5">
        <f t="shared" si="286"/>
        <v>59.008155000000002</v>
      </c>
      <c r="AE346" s="5">
        <f t="shared" ref="AE346:AF346" si="311">Y150</f>
        <v>-9.2502928000000004</v>
      </c>
      <c r="AF346" s="5">
        <f t="shared" si="311"/>
        <v>-5.5924171999999999</v>
      </c>
    </row>
    <row r="347" spans="2:32" x14ac:dyDescent="0.25">
      <c r="B347">
        <v>6507400000</v>
      </c>
      <c r="C347">
        <v>-9.4151658999999999</v>
      </c>
      <c r="D347">
        <v>-16.132605000000002</v>
      </c>
      <c r="H347">
        <v>6507400000</v>
      </c>
      <c r="I347">
        <v>-8.6612290999999999</v>
      </c>
      <c r="J347">
        <v>-9.0435467000000003</v>
      </c>
      <c r="N347" s="5">
        <f t="shared" si="284"/>
        <v>59.143610000000002</v>
      </c>
      <c r="O347" s="5">
        <f t="shared" ref="O347:P347" si="312">I151</f>
        <v>-6.8838201000000003</v>
      </c>
      <c r="P347" s="5">
        <f t="shared" si="312"/>
        <v>-13.058666000000001</v>
      </c>
      <c r="R347">
        <v>6507400000</v>
      </c>
      <c r="S347">
        <v>-9.4151658999999999</v>
      </c>
      <c r="T347">
        <v>-16.132605000000002</v>
      </c>
      <c r="X347">
        <v>6507400000</v>
      </c>
      <c r="Y347">
        <v>-8.9955558999999994</v>
      </c>
      <c r="Z347">
        <v>-14.181877999999999</v>
      </c>
      <c r="AD347" s="5">
        <f t="shared" si="286"/>
        <v>59.143610000000002</v>
      </c>
      <c r="AE347" s="5">
        <f t="shared" ref="AE347:AF347" si="313">Y151</f>
        <v>-9.2031220999999999</v>
      </c>
      <c r="AF347" s="5">
        <f t="shared" si="313"/>
        <v>-5.7243991000000003</v>
      </c>
    </row>
    <row r="348" spans="2:32" x14ac:dyDescent="0.25">
      <c r="B348">
        <v>6757300000</v>
      </c>
      <c r="C348">
        <v>-9.5085487000000004</v>
      </c>
      <c r="D348">
        <v>-16.705210000000001</v>
      </c>
      <c r="H348">
        <v>6757300000</v>
      </c>
      <c r="I348">
        <v>-8.8087645000000006</v>
      </c>
      <c r="J348">
        <v>-8.6796970000000009</v>
      </c>
      <c r="N348" s="5">
        <f t="shared" si="284"/>
        <v>59.279065000000003</v>
      </c>
      <c r="O348" s="5">
        <f t="shared" ref="O348:P348" si="314">I152</f>
        <v>-6.9496454999999999</v>
      </c>
      <c r="P348" s="5">
        <f t="shared" si="314"/>
        <v>-12.162172999999999</v>
      </c>
      <c r="R348">
        <v>6757300000</v>
      </c>
      <c r="S348">
        <v>-9.5085487000000004</v>
      </c>
      <c r="T348">
        <v>-16.705210000000001</v>
      </c>
      <c r="X348">
        <v>6757300000</v>
      </c>
      <c r="Y348">
        <v>-9.0695590999999993</v>
      </c>
      <c r="Z348">
        <v>-13.565934</v>
      </c>
      <c r="AD348" s="5">
        <f t="shared" si="286"/>
        <v>59.279065000000003</v>
      </c>
      <c r="AE348" s="5">
        <f t="shared" ref="AE348:AF348" si="315">Y152</f>
        <v>-9.1565638000000007</v>
      </c>
      <c r="AF348" s="5">
        <f t="shared" si="315"/>
        <v>-5.8513827000000003</v>
      </c>
    </row>
    <row r="349" spans="2:32" x14ac:dyDescent="0.25">
      <c r="B349">
        <v>7007200000</v>
      </c>
      <c r="C349">
        <v>-9.5784397000000006</v>
      </c>
      <c r="D349">
        <v>-16.743786</v>
      </c>
      <c r="H349">
        <v>7007200000</v>
      </c>
      <c r="I349">
        <v>-8.8901882000000008</v>
      </c>
      <c r="J349">
        <v>-8.4486275000000006</v>
      </c>
      <c r="N349" s="5">
        <f t="shared" si="284"/>
        <v>59.414520000000003</v>
      </c>
      <c r="O349" s="5">
        <f t="shared" ref="O349:P349" si="316">I153</f>
        <v>-7.0199733000000002</v>
      </c>
      <c r="P349" s="5">
        <f t="shared" si="316"/>
        <v>-11.379109</v>
      </c>
      <c r="R349">
        <v>7007200000</v>
      </c>
      <c r="S349">
        <v>-9.5784397000000006</v>
      </c>
      <c r="T349">
        <v>-16.743786</v>
      </c>
      <c r="X349">
        <v>7007200000</v>
      </c>
      <c r="Y349">
        <v>-9.1172980999999993</v>
      </c>
      <c r="Z349">
        <v>-13.041604</v>
      </c>
      <c r="AD349" s="5">
        <f t="shared" si="286"/>
        <v>59.414520000000003</v>
      </c>
      <c r="AE349" s="5">
        <f t="shared" ref="AE349:AF349" si="317">Y153</f>
        <v>-9.1180448999999992</v>
      </c>
      <c r="AF349" s="5">
        <f t="shared" si="317"/>
        <v>-5.9941769000000003</v>
      </c>
    </row>
    <row r="350" spans="2:32" x14ac:dyDescent="0.25">
      <c r="B350">
        <v>7257100000</v>
      </c>
      <c r="C350">
        <v>-9.6343984999999996</v>
      </c>
      <c r="D350">
        <v>-15.890995</v>
      </c>
      <c r="H350">
        <v>7257100000</v>
      </c>
      <c r="I350">
        <v>-8.9101686000000004</v>
      </c>
      <c r="J350">
        <v>-8.4653006000000008</v>
      </c>
      <c r="N350" s="5">
        <f t="shared" si="284"/>
        <v>59.549975000000003</v>
      </c>
      <c r="O350" s="5">
        <f t="shared" ref="O350:P350" si="318">I154</f>
        <v>-7.0938157999999998</v>
      </c>
      <c r="P350" s="5">
        <f t="shared" si="318"/>
        <v>-10.676947</v>
      </c>
      <c r="R350">
        <v>7257100000</v>
      </c>
      <c r="S350">
        <v>-9.6343984999999996</v>
      </c>
      <c r="T350">
        <v>-15.890995</v>
      </c>
      <c r="X350">
        <v>7257100000</v>
      </c>
      <c r="Y350">
        <v>-9.1268539000000004</v>
      </c>
      <c r="Z350">
        <v>-12.512689999999999</v>
      </c>
      <c r="AD350" s="5">
        <f t="shared" si="286"/>
        <v>59.549975000000003</v>
      </c>
      <c r="AE350" s="5">
        <f t="shared" ref="AE350:AF350" si="319">Y154</f>
        <v>-9.0801686999999998</v>
      </c>
      <c r="AF350" s="5">
        <f t="shared" si="319"/>
        <v>-6.1492686000000001</v>
      </c>
    </row>
    <row r="351" spans="2:32" x14ac:dyDescent="0.25">
      <c r="B351">
        <v>7507000000</v>
      </c>
      <c r="C351">
        <v>-9.7174777999999993</v>
      </c>
      <c r="D351">
        <v>-14.687967</v>
      </c>
      <c r="H351">
        <v>7507000000</v>
      </c>
      <c r="I351">
        <v>-8.8813390999999999</v>
      </c>
      <c r="J351">
        <v>-8.6978463999999995</v>
      </c>
      <c r="N351" s="5">
        <f t="shared" si="284"/>
        <v>59.685429999999997</v>
      </c>
      <c r="O351" s="5">
        <f t="shared" ref="O351:P351" si="320">I155</f>
        <v>-7.1818175000000002</v>
      </c>
      <c r="P351" s="5">
        <f t="shared" si="320"/>
        <v>-10.021811</v>
      </c>
      <c r="R351">
        <v>7507000000</v>
      </c>
      <c r="S351">
        <v>-9.7174777999999993</v>
      </c>
      <c r="T351">
        <v>-14.687967</v>
      </c>
      <c r="X351">
        <v>7507000000</v>
      </c>
      <c r="Y351">
        <v>-9.2176828000000004</v>
      </c>
      <c r="Z351">
        <v>-12.190388</v>
      </c>
      <c r="AD351" s="5">
        <f t="shared" si="286"/>
        <v>59.685429999999997</v>
      </c>
      <c r="AE351" s="5">
        <f t="shared" ref="AE351:AF351" si="321">Y155</f>
        <v>-9.0516529000000006</v>
      </c>
      <c r="AF351" s="5">
        <f t="shared" si="321"/>
        <v>-6.3218961</v>
      </c>
    </row>
    <row r="352" spans="2:32" x14ac:dyDescent="0.25">
      <c r="B352">
        <v>7756900000</v>
      </c>
      <c r="C352">
        <v>-9.7950897000000001</v>
      </c>
      <c r="D352">
        <v>-13.366816999999999</v>
      </c>
      <c r="H352">
        <v>7756900000</v>
      </c>
      <c r="I352">
        <v>-8.8481082999999998</v>
      </c>
      <c r="J352">
        <v>-8.8551693</v>
      </c>
      <c r="N352" s="5">
        <f t="shared" si="284"/>
        <v>59.820884999999997</v>
      </c>
      <c r="O352" s="5">
        <f t="shared" ref="O352:P352" si="322">I156</f>
        <v>-7.2937770000000004</v>
      </c>
      <c r="P352" s="5">
        <f t="shared" si="322"/>
        <v>-9.4372187000000007</v>
      </c>
      <c r="R352">
        <v>7756900000</v>
      </c>
      <c r="S352">
        <v>-9.7950897000000001</v>
      </c>
      <c r="T352">
        <v>-13.366816999999999</v>
      </c>
      <c r="X352">
        <v>7756900000</v>
      </c>
      <c r="Y352">
        <v>-9.2871121999999993</v>
      </c>
      <c r="Z352">
        <v>-12.021509</v>
      </c>
      <c r="AD352" s="5">
        <f t="shared" si="286"/>
        <v>59.820884999999997</v>
      </c>
      <c r="AE352" s="5">
        <f t="shared" ref="AE352:AF352" si="323">Y156</f>
        <v>-9.0328502999999998</v>
      </c>
      <c r="AF352" s="5">
        <f t="shared" si="323"/>
        <v>-6.5161138000000003</v>
      </c>
    </row>
    <row r="353" spans="2:32" x14ac:dyDescent="0.25">
      <c r="B353">
        <v>8006800000</v>
      </c>
      <c r="C353">
        <v>-9.8586445000000005</v>
      </c>
      <c r="D353">
        <v>-11.998196999999999</v>
      </c>
      <c r="H353">
        <v>8006800000</v>
      </c>
      <c r="I353">
        <v>-8.8461961999999996</v>
      </c>
      <c r="J353">
        <v>-8.9906825999999995</v>
      </c>
      <c r="N353" s="5">
        <f t="shared" si="284"/>
        <v>59.956339999999997</v>
      </c>
      <c r="O353" s="5">
        <f t="shared" ref="O353:P353" si="324">I157</f>
        <v>-7.4185347999999998</v>
      </c>
      <c r="P353" s="5">
        <f t="shared" si="324"/>
        <v>-8.8727560000000008</v>
      </c>
      <c r="R353">
        <v>8006800000</v>
      </c>
      <c r="S353">
        <v>-9.8586445000000005</v>
      </c>
      <c r="T353">
        <v>-11.998196999999999</v>
      </c>
      <c r="X353">
        <v>8006800000</v>
      </c>
      <c r="Y353">
        <v>-9.3578720000000004</v>
      </c>
      <c r="Z353">
        <v>-11.792892</v>
      </c>
      <c r="AD353" s="5">
        <f t="shared" si="286"/>
        <v>59.956339999999997</v>
      </c>
      <c r="AE353" s="5">
        <f t="shared" ref="AE353:AF353" si="325">Y157</f>
        <v>-9.0262259999999994</v>
      </c>
      <c r="AF353" s="5">
        <f t="shared" si="325"/>
        <v>-6.7359065999999999</v>
      </c>
    </row>
    <row r="354" spans="2:32" x14ac:dyDescent="0.25">
      <c r="B354">
        <v>8256700000</v>
      </c>
      <c r="C354">
        <v>-9.8690070999999993</v>
      </c>
      <c r="D354">
        <v>-11.024902000000001</v>
      </c>
      <c r="H354">
        <v>8256700000</v>
      </c>
      <c r="I354">
        <v>-8.8611059000000001</v>
      </c>
      <c r="J354">
        <v>-9.3077220999999994</v>
      </c>
      <c r="N354" s="5">
        <f t="shared" si="284"/>
        <v>60.091794999999998</v>
      </c>
      <c r="O354" s="5">
        <f t="shared" ref="O354:P354" si="326">I158</f>
        <v>-7.5527243999999998</v>
      </c>
      <c r="P354" s="5">
        <f t="shared" si="326"/>
        <v>-8.3542699999999996</v>
      </c>
      <c r="R354">
        <v>8256700000</v>
      </c>
      <c r="S354">
        <v>-9.8690070999999993</v>
      </c>
      <c r="T354">
        <v>-11.024902000000001</v>
      </c>
      <c r="X354">
        <v>8256700000</v>
      </c>
      <c r="Y354">
        <v>-9.3989706000000002</v>
      </c>
      <c r="Z354">
        <v>-11.608974</v>
      </c>
      <c r="AD354" s="5">
        <f t="shared" si="286"/>
        <v>60.091794999999998</v>
      </c>
      <c r="AE354" s="5">
        <f t="shared" ref="AE354:AF354" si="327">Y158</f>
        <v>-9.0054789</v>
      </c>
      <c r="AF354" s="5">
        <f t="shared" si="327"/>
        <v>-6.9501314000000001</v>
      </c>
    </row>
    <row r="355" spans="2:32" x14ac:dyDescent="0.25">
      <c r="B355">
        <v>8506600000</v>
      </c>
      <c r="C355">
        <v>-9.8590754999999994</v>
      </c>
      <c r="D355">
        <v>-10.729206</v>
      </c>
      <c r="H355">
        <v>8506600000</v>
      </c>
      <c r="I355">
        <v>-8.8577393999999998</v>
      </c>
      <c r="J355">
        <v>-9.6841887999999994</v>
      </c>
      <c r="N355" s="5">
        <f t="shared" si="284"/>
        <v>60.227249999999998</v>
      </c>
      <c r="O355" s="5">
        <f t="shared" ref="O355:P355" si="328">I159</f>
        <v>-7.6953801999999998</v>
      </c>
      <c r="P355" s="5">
        <f t="shared" si="328"/>
        <v>-7.8626819000000001</v>
      </c>
      <c r="R355">
        <v>8506600000</v>
      </c>
      <c r="S355">
        <v>-9.8590754999999994</v>
      </c>
      <c r="T355">
        <v>-10.729206</v>
      </c>
      <c r="X355">
        <v>8506600000</v>
      </c>
      <c r="Y355">
        <v>-9.4196338999999991</v>
      </c>
      <c r="Z355">
        <v>-11.538576000000001</v>
      </c>
      <c r="AD355" s="5">
        <f t="shared" si="286"/>
        <v>60.227249999999998</v>
      </c>
      <c r="AE355" s="5">
        <f t="shared" ref="AE355:AF355" si="329">Y159</f>
        <v>-8.9710626999999992</v>
      </c>
      <c r="AF355" s="5">
        <f t="shared" si="329"/>
        <v>-7.1676903000000003</v>
      </c>
    </row>
    <row r="356" spans="2:32" x14ac:dyDescent="0.25">
      <c r="B356">
        <v>8756500000</v>
      </c>
      <c r="C356">
        <v>-9.8443383999999998</v>
      </c>
      <c r="D356">
        <v>-10.865254</v>
      </c>
      <c r="H356">
        <v>8756500000</v>
      </c>
      <c r="I356">
        <v>-8.7917032000000006</v>
      </c>
      <c r="J356">
        <v>-9.9679499000000007</v>
      </c>
      <c r="N356" s="5">
        <f t="shared" si="284"/>
        <v>60.362704999999998</v>
      </c>
      <c r="O356" s="5">
        <f t="shared" ref="O356:P356" si="330">I160</f>
        <v>-7.8447827999999999</v>
      </c>
      <c r="P356" s="5">
        <f t="shared" si="330"/>
        <v>-7.4024080999999997</v>
      </c>
      <c r="R356">
        <v>8756500000</v>
      </c>
      <c r="S356">
        <v>-9.8443383999999998</v>
      </c>
      <c r="T356">
        <v>-10.865254</v>
      </c>
      <c r="X356">
        <v>8756500000</v>
      </c>
      <c r="Y356">
        <v>-9.4366521999999993</v>
      </c>
      <c r="Z356">
        <v>-11.376550999999999</v>
      </c>
      <c r="AD356" s="5">
        <f t="shared" si="286"/>
        <v>60.362704999999998</v>
      </c>
      <c r="AE356" s="5">
        <f t="shared" ref="AE356:AF356" si="331">Y160</f>
        <v>-8.9400224999999995</v>
      </c>
      <c r="AF356" s="5">
        <f t="shared" si="331"/>
        <v>-7.3820914999999996</v>
      </c>
    </row>
    <row r="357" spans="2:32" x14ac:dyDescent="0.25">
      <c r="B357">
        <v>9006400000</v>
      </c>
      <c r="C357">
        <v>-9.8397026000000007</v>
      </c>
      <c r="D357">
        <v>-11.347034000000001</v>
      </c>
      <c r="H357">
        <v>9006400000</v>
      </c>
      <c r="I357">
        <v>-8.7506094000000001</v>
      </c>
      <c r="J357">
        <v>-10.173591</v>
      </c>
      <c r="N357" s="5">
        <f t="shared" si="284"/>
        <v>60.498159999999999</v>
      </c>
      <c r="O357" s="5">
        <f t="shared" ref="O357:P357" si="332">I161</f>
        <v>-7.9892402000000002</v>
      </c>
      <c r="P357" s="5">
        <f t="shared" si="332"/>
        <v>-6.9563541000000004</v>
      </c>
      <c r="R357">
        <v>9006400000</v>
      </c>
      <c r="S357">
        <v>-9.8397026000000007</v>
      </c>
      <c r="T357">
        <v>-11.347034000000001</v>
      </c>
      <c r="X357">
        <v>9006400000</v>
      </c>
      <c r="Y357">
        <v>-9.4705954000000006</v>
      </c>
      <c r="Z357">
        <v>-11.164434999999999</v>
      </c>
      <c r="AD357" s="5">
        <f t="shared" si="286"/>
        <v>60.498159999999999</v>
      </c>
      <c r="AE357" s="5">
        <f t="shared" ref="AE357:AF357" si="333">Y161</f>
        <v>-8.9125546999999994</v>
      </c>
      <c r="AF357" s="5">
        <f t="shared" si="333"/>
        <v>-7.5866202999999999</v>
      </c>
    </row>
    <row r="358" spans="2:32" x14ac:dyDescent="0.25">
      <c r="B358">
        <v>9256300000</v>
      </c>
      <c r="C358">
        <v>-9.8534956000000005</v>
      </c>
      <c r="D358">
        <v>-12.302948000000001</v>
      </c>
      <c r="H358">
        <v>9256300000</v>
      </c>
      <c r="I358">
        <v>-8.7705917000000007</v>
      </c>
      <c r="J358">
        <v>-10.174535000000001</v>
      </c>
      <c r="N358" s="5">
        <f t="shared" si="284"/>
        <v>60.633614999999999</v>
      </c>
      <c r="O358" s="5">
        <f t="shared" ref="O358:P358" si="334">I162</f>
        <v>-8.1112918999999994</v>
      </c>
      <c r="P358" s="5">
        <f t="shared" si="334"/>
        <v>-6.5468783000000004</v>
      </c>
      <c r="R358">
        <v>9256300000</v>
      </c>
      <c r="S358">
        <v>-9.8534956000000005</v>
      </c>
      <c r="T358">
        <v>-12.302948000000001</v>
      </c>
      <c r="X358">
        <v>9256300000</v>
      </c>
      <c r="Y358">
        <v>-9.5241460999999994</v>
      </c>
      <c r="Z358">
        <v>-11.111993999999999</v>
      </c>
      <c r="AD358" s="5">
        <f t="shared" si="286"/>
        <v>60.633614999999999</v>
      </c>
      <c r="AE358" s="5">
        <f t="shared" ref="AE358:AF358" si="335">Y162</f>
        <v>-8.8663311</v>
      </c>
      <c r="AF358" s="5">
        <f t="shared" si="335"/>
        <v>-7.7880373000000001</v>
      </c>
    </row>
    <row r="359" spans="2:32" x14ac:dyDescent="0.25">
      <c r="B359">
        <v>9506200000</v>
      </c>
      <c r="C359">
        <v>-9.8885325999999996</v>
      </c>
      <c r="D359">
        <v>-13.292113000000001</v>
      </c>
      <c r="H359">
        <v>9506200000</v>
      </c>
      <c r="I359">
        <v>-8.8547106000000007</v>
      </c>
      <c r="J359">
        <v>-9.9457073000000005</v>
      </c>
      <c r="N359" s="5">
        <f t="shared" si="284"/>
        <v>60.769069999999999</v>
      </c>
      <c r="O359" s="5">
        <f t="shared" ref="O359:P359" si="336">I163</f>
        <v>-8.2371368</v>
      </c>
      <c r="P359" s="5">
        <f t="shared" si="336"/>
        <v>-6.1821035999999996</v>
      </c>
      <c r="R359">
        <v>9506200000</v>
      </c>
      <c r="S359">
        <v>-9.8885325999999996</v>
      </c>
      <c r="T359">
        <v>-13.292113000000001</v>
      </c>
      <c r="X359">
        <v>9506200000</v>
      </c>
      <c r="Y359">
        <v>-9.5500802999999994</v>
      </c>
      <c r="Z359">
        <v>-10.973526</v>
      </c>
      <c r="AD359" s="5">
        <f t="shared" si="286"/>
        <v>60.769069999999999</v>
      </c>
      <c r="AE359" s="5">
        <f t="shared" ref="AE359:AF359" si="337">Y163</f>
        <v>-8.8426781000000005</v>
      </c>
      <c r="AF359" s="5">
        <f t="shared" si="337"/>
        <v>-7.9630574999999997</v>
      </c>
    </row>
    <row r="360" spans="2:32" x14ac:dyDescent="0.25">
      <c r="B360">
        <v>9756100000</v>
      </c>
      <c r="C360">
        <v>-9.9324884000000004</v>
      </c>
      <c r="D360">
        <v>-13.901194</v>
      </c>
      <c r="H360">
        <v>9756100000</v>
      </c>
      <c r="I360">
        <v>-8.9490222999999993</v>
      </c>
      <c r="J360">
        <v>-9.6904392000000001</v>
      </c>
      <c r="N360" s="5">
        <f t="shared" si="284"/>
        <v>60.904525</v>
      </c>
      <c r="O360" s="5">
        <f t="shared" ref="O360:P360" si="338">I164</f>
        <v>-8.3508929999999992</v>
      </c>
      <c r="P360" s="5">
        <f t="shared" si="338"/>
        <v>-5.8751863999999996</v>
      </c>
      <c r="R360">
        <v>9756100000</v>
      </c>
      <c r="S360">
        <v>-9.9324884000000004</v>
      </c>
      <c r="T360">
        <v>-13.901194</v>
      </c>
      <c r="X360">
        <v>9756100000</v>
      </c>
      <c r="Y360">
        <v>-9.5646924999999996</v>
      </c>
      <c r="Z360">
        <v>-10.768043</v>
      </c>
      <c r="AD360" s="5">
        <f t="shared" si="286"/>
        <v>60.904525</v>
      </c>
      <c r="AE360" s="5">
        <f t="shared" ref="AE360:AF360" si="339">Y164</f>
        <v>-8.8301829999999999</v>
      </c>
      <c r="AF360" s="5">
        <f t="shared" si="339"/>
        <v>-8.0966872999999993</v>
      </c>
    </row>
    <row r="361" spans="2:32" x14ac:dyDescent="0.25">
      <c r="B361">
        <v>10006000000</v>
      </c>
      <c r="C361">
        <v>-9.9987326000000003</v>
      </c>
      <c r="D361">
        <v>-13.951136</v>
      </c>
      <c r="H361">
        <v>10006000000</v>
      </c>
      <c r="I361">
        <v>-8.9921168999999992</v>
      </c>
      <c r="J361">
        <v>-9.4391899000000006</v>
      </c>
      <c r="N361" s="5">
        <f t="shared" si="284"/>
        <v>61.03998</v>
      </c>
      <c r="O361" s="5">
        <f t="shared" ref="O361:P361" si="340">I165</f>
        <v>-8.4577475</v>
      </c>
      <c r="P361" s="5">
        <f t="shared" si="340"/>
        <v>-5.5927720000000001</v>
      </c>
      <c r="R361">
        <v>10006000000</v>
      </c>
      <c r="S361">
        <v>-9.9987326000000003</v>
      </c>
      <c r="T361">
        <v>-13.951136</v>
      </c>
      <c r="X361">
        <v>10006000000</v>
      </c>
      <c r="Y361">
        <v>-9.6226091</v>
      </c>
      <c r="Z361">
        <v>-10.670688</v>
      </c>
      <c r="AD361" s="5">
        <f t="shared" si="286"/>
        <v>61.03998</v>
      </c>
      <c r="AE361" s="5">
        <f t="shared" ref="AE361:AF361" si="341">Y165</f>
        <v>-8.8177518999999993</v>
      </c>
      <c r="AF361" s="5">
        <f t="shared" si="341"/>
        <v>-8.2134218000000008</v>
      </c>
    </row>
    <row r="362" spans="2:32" x14ac:dyDescent="0.25">
      <c r="B362">
        <v>10255900000</v>
      </c>
      <c r="C362">
        <v>-10.07898</v>
      </c>
      <c r="D362">
        <v>-13.424339</v>
      </c>
      <c r="H362">
        <v>10255900000</v>
      </c>
      <c r="I362">
        <v>-8.9923400999999998</v>
      </c>
      <c r="J362">
        <v>-9.2617320999999997</v>
      </c>
      <c r="N362" s="5">
        <f t="shared" si="284"/>
        <v>61.175435</v>
      </c>
      <c r="O362" s="5">
        <f t="shared" ref="O362:P362" si="342">I166</f>
        <v>-8.5610113000000005</v>
      </c>
      <c r="P362" s="5">
        <f t="shared" si="342"/>
        <v>-5.3337254999999999</v>
      </c>
      <c r="R362">
        <v>10255900000</v>
      </c>
      <c r="S362">
        <v>-10.07898</v>
      </c>
      <c r="T362">
        <v>-13.424339</v>
      </c>
      <c r="X362">
        <v>10255900000</v>
      </c>
      <c r="Y362">
        <v>-9.6827439999999996</v>
      </c>
      <c r="Z362">
        <v>-10.625124</v>
      </c>
      <c r="AD362" s="5">
        <f t="shared" si="286"/>
        <v>61.175435</v>
      </c>
      <c r="AE362" s="5">
        <f t="shared" ref="AE362:AF362" si="343">Y166</f>
        <v>-8.8089742999999991</v>
      </c>
      <c r="AF362" s="5">
        <f t="shared" si="343"/>
        <v>-8.2803573999999998</v>
      </c>
    </row>
    <row r="363" spans="2:32" x14ac:dyDescent="0.25">
      <c r="B363">
        <v>10505800000</v>
      </c>
      <c r="C363">
        <v>-10.185974999999999</v>
      </c>
      <c r="D363">
        <v>-12.455038</v>
      </c>
      <c r="H363">
        <v>10505800000</v>
      </c>
      <c r="I363">
        <v>-9.0174389000000001</v>
      </c>
      <c r="J363">
        <v>-9.2225943000000008</v>
      </c>
      <c r="N363" s="5">
        <f t="shared" si="284"/>
        <v>61.310890000000001</v>
      </c>
      <c r="O363" s="5">
        <f t="shared" ref="O363:P363" si="344">I167</f>
        <v>-8.6626691999999998</v>
      </c>
      <c r="P363" s="5">
        <f t="shared" si="344"/>
        <v>-5.1242403999999997</v>
      </c>
      <c r="R363">
        <v>10505800000</v>
      </c>
      <c r="S363">
        <v>-10.185974999999999</v>
      </c>
      <c r="T363">
        <v>-12.455038</v>
      </c>
      <c r="X363">
        <v>10505800000</v>
      </c>
      <c r="Y363">
        <v>-9.7619027999999997</v>
      </c>
      <c r="Z363">
        <v>-10.692208000000001</v>
      </c>
      <c r="AD363" s="5">
        <f t="shared" si="286"/>
        <v>61.310890000000001</v>
      </c>
      <c r="AE363" s="5">
        <f t="shared" ref="AE363:AF363" si="345">Y167</f>
        <v>-8.8159399000000001</v>
      </c>
      <c r="AF363" s="5">
        <f t="shared" si="345"/>
        <v>-8.3280849000000003</v>
      </c>
    </row>
    <row r="364" spans="2:32" x14ac:dyDescent="0.25">
      <c r="B364">
        <v>10755700000</v>
      </c>
      <c r="C364">
        <v>-10.280756999999999</v>
      </c>
      <c r="D364">
        <v>-11.432824</v>
      </c>
      <c r="H364">
        <v>10755700000</v>
      </c>
      <c r="I364">
        <v>-9.0729027000000002</v>
      </c>
      <c r="J364">
        <v>-9.2644977999999991</v>
      </c>
      <c r="N364" s="5">
        <f t="shared" si="284"/>
        <v>61.446345000000001</v>
      </c>
      <c r="O364" s="5">
        <f t="shared" ref="O364:P364" si="346">I168</f>
        <v>-8.7625312999999991</v>
      </c>
      <c r="P364" s="5">
        <f t="shared" si="346"/>
        <v>-4.9302678000000002</v>
      </c>
      <c r="R364">
        <v>10755700000</v>
      </c>
      <c r="S364">
        <v>-10.280756999999999</v>
      </c>
      <c r="T364">
        <v>-11.432824</v>
      </c>
      <c r="X364">
        <v>10755700000</v>
      </c>
      <c r="Y364">
        <v>-9.7871675000000007</v>
      </c>
      <c r="Z364">
        <v>-10.991293000000001</v>
      </c>
      <c r="AD364" s="5">
        <f t="shared" si="286"/>
        <v>61.446345000000001</v>
      </c>
      <c r="AE364" s="5">
        <f t="shared" ref="AE364:AF364" si="347">Y168</f>
        <v>-8.8141297999999999</v>
      </c>
      <c r="AF364" s="5">
        <f t="shared" si="347"/>
        <v>-8.3518170999999999</v>
      </c>
    </row>
    <row r="365" spans="2:32" x14ac:dyDescent="0.25">
      <c r="B365">
        <v>11005600000</v>
      </c>
      <c r="C365">
        <v>-10.308826</v>
      </c>
      <c r="D365">
        <v>-10.616486999999999</v>
      </c>
      <c r="H365">
        <v>11005600000</v>
      </c>
      <c r="I365">
        <v>-9.1356392</v>
      </c>
      <c r="J365">
        <v>-9.2462243999999991</v>
      </c>
      <c r="N365" s="5">
        <f t="shared" si="284"/>
        <v>61.581800000000001</v>
      </c>
      <c r="O365" s="5">
        <f t="shared" ref="O365:P365" si="348">I169</f>
        <v>-8.8643102999999996</v>
      </c>
      <c r="P365" s="5">
        <f t="shared" si="348"/>
        <v>-4.7547674000000004</v>
      </c>
      <c r="R365">
        <v>11005600000</v>
      </c>
      <c r="S365">
        <v>-10.308826</v>
      </c>
      <c r="T365">
        <v>-10.616486999999999</v>
      </c>
      <c r="X365">
        <v>11005600000</v>
      </c>
      <c r="Y365">
        <v>-9.7588948999999996</v>
      </c>
      <c r="Z365">
        <v>-11.535527999999999</v>
      </c>
      <c r="AD365" s="5">
        <f t="shared" si="286"/>
        <v>61.581800000000001</v>
      </c>
      <c r="AE365" s="5">
        <f t="shared" ref="AE365:AF365" si="349">Y169</f>
        <v>-8.8347634999999993</v>
      </c>
      <c r="AF365" s="5">
        <f t="shared" si="349"/>
        <v>-8.3522797000000004</v>
      </c>
    </row>
    <row r="366" spans="2:32" x14ac:dyDescent="0.25">
      <c r="B366">
        <v>11255500000</v>
      </c>
      <c r="C366">
        <v>-10.277967</v>
      </c>
      <c r="D366">
        <v>-10.03407</v>
      </c>
      <c r="H366">
        <v>11255500000</v>
      </c>
      <c r="I366">
        <v>-9.1405296000000007</v>
      </c>
      <c r="J366">
        <v>-9.3470516000000003</v>
      </c>
      <c r="N366" s="5">
        <f t="shared" si="284"/>
        <v>61.717255000000002</v>
      </c>
      <c r="O366" s="5">
        <f t="shared" ref="O366:P366" si="350">I170</f>
        <v>-8.9646921000000006</v>
      </c>
      <c r="P366" s="5">
        <f t="shared" si="350"/>
        <v>-4.5985999</v>
      </c>
      <c r="R366">
        <v>11255500000</v>
      </c>
      <c r="S366">
        <v>-10.277967</v>
      </c>
      <c r="T366">
        <v>-10.03407</v>
      </c>
      <c r="X366">
        <v>11255500000</v>
      </c>
      <c r="Y366">
        <v>-9.6456852000000008</v>
      </c>
      <c r="Z366">
        <v>-11.993143999999999</v>
      </c>
      <c r="AD366" s="5">
        <f t="shared" si="286"/>
        <v>61.717255000000002</v>
      </c>
      <c r="AE366" s="5">
        <f t="shared" ref="AE366:AF366" si="351">Y170</f>
        <v>-8.8546429</v>
      </c>
      <c r="AF366" s="5">
        <f t="shared" si="351"/>
        <v>-8.3331546999999997</v>
      </c>
    </row>
    <row r="367" spans="2:32" x14ac:dyDescent="0.25">
      <c r="B367">
        <v>11505400000</v>
      </c>
      <c r="C367">
        <v>-10.220863</v>
      </c>
      <c r="D367">
        <v>-9.6942185999999992</v>
      </c>
      <c r="H367">
        <v>11505400000</v>
      </c>
      <c r="I367">
        <v>-9.0710668999999999</v>
      </c>
      <c r="J367">
        <v>-9.5792874999999995</v>
      </c>
      <c r="N367" s="5">
        <f t="shared" si="284"/>
        <v>61.852710000000002</v>
      </c>
      <c r="O367" s="5">
        <f t="shared" ref="O367:P367" si="352">I171</f>
        <v>-9.0543165000000005</v>
      </c>
      <c r="P367" s="5">
        <f t="shared" si="352"/>
        <v>-4.4569277999999999</v>
      </c>
      <c r="R367">
        <v>11505400000</v>
      </c>
      <c r="S367">
        <v>-10.220863</v>
      </c>
      <c r="T367">
        <v>-9.6942185999999992</v>
      </c>
      <c r="X367">
        <v>11505400000</v>
      </c>
      <c r="Y367">
        <v>-9.5633143999999994</v>
      </c>
      <c r="Z367">
        <v>-12.249307999999999</v>
      </c>
      <c r="AD367" s="5">
        <f t="shared" si="286"/>
        <v>61.852710000000002</v>
      </c>
      <c r="AE367" s="5">
        <f t="shared" ref="AE367:AF367" si="353">Y171</f>
        <v>-8.8787260000000003</v>
      </c>
      <c r="AF367" s="5">
        <f t="shared" si="353"/>
        <v>-8.2724752000000006</v>
      </c>
    </row>
    <row r="368" spans="2:32" x14ac:dyDescent="0.25">
      <c r="B368">
        <v>11755300000</v>
      </c>
      <c r="C368">
        <v>-10.163869999999999</v>
      </c>
      <c r="D368">
        <v>-9.5785046000000005</v>
      </c>
      <c r="H368">
        <v>11755300000</v>
      </c>
      <c r="I368">
        <v>-8.9874430000000007</v>
      </c>
      <c r="J368">
        <v>-9.6969328000000008</v>
      </c>
      <c r="N368" s="5">
        <f t="shared" si="284"/>
        <v>61.988165000000002</v>
      </c>
      <c r="O368" s="5">
        <f t="shared" ref="O368:P368" si="354">I172</f>
        <v>-9.1535072</v>
      </c>
      <c r="P368" s="5">
        <f t="shared" si="354"/>
        <v>-4.3294281999999997</v>
      </c>
      <c r="R368">
        <v>11755300000</v>
      </c>
      <c r="S368">
        <v>-10.163869999999999</v>
      </c>
      <c r="T368">
        <v>-9.5785046000000005</v>
      </c>
      <c r="X368">
        <v>11755300000</v>
      </c>
      <c r="Y368">
        <v>-9.5271071999999997</v>
      </c>
      <c r="Z368">
        <v>-12.325564999999999</v>
      </c>
      <c r="AD368" s="5">
        <f t="shared" si="286"/>
        <v>61.988165000000002</v>
      </c>
      <c r="AE368" s="5">
        <f t="shared" ref="AE368:AF368" si="355">Y172</f>
        <v>-8.9054898999999992</v>
      </c>
      <c r="AF368" s="5">
        <f t="shared" si="355"/>
        <v>-8.1783666999999998</v>
      </c>
    </row>
    <row r="369" spans="2:32" x14ac:dyDescent="0.25">
      <c r="B369">
        <v>12005200000</v>
      </c>
      <c r="C369">
        <v>-10.088438</v>
      </c>
      <c r="D369">
        <v>-9.7069606999999998</v>
      </c>
      <c r="H369">
        <v>12005200000</v>
      </c>
      <c r="I369">
        <v>-8.9609918999999998</v>
      </c>
      <c r="J369">
        <v>-9.6116828999999999</v>
      </c>
      <c r="N369" s="5">
        <f t="shared" si="284"/>
        <v>62.123620000000003</v>
      </c>
      <c r="O369" s="5">
        <f t="shared" ref="O369:P369" si="356">I173</f>
        <v>-9.2436837999999995</v>
      </c>
      <c r="P369" s="5">
        <f t="shared" si="356"/>
        <v>-4.2065191000000004</v>
      </c>
      <c r="R369">
        <v>12005200000</v>
      </c>
      <c r="S369">
        <v>-10.088438</v>
      </c>
      <c r="T369">
        <v>-9.7069606999999998</v>
      </c>
      <c r="X369">
        <v>12005200000</v>
      </c>
      <c r="Y369">
        <v>-9.5056876999999993</v>
      </c>
      <c r="Z369">
        <v>-12.245208999999999</v>
      </c>
      <c r="AD369" s="5">
        <f t="shared" si="286"/>
        <v>62.123620000000003</v>
      </c>
      <c r="AE369" s="5">
        <f t="shared" ref="AE369:AF369" si="357">Y173</f>
        <v>-8.9519777000000005</v>
      </c>
      <c r="AF369" s="5">
        <f t="shared" si="357"/>
        <v>-8.0923175999999994</v>
      </c>
    </row>
    <row r="370" spans="2:32" x14ac:dyDescent="0.25">
      <c r="B370">
        <v>12255100000</v>
      </c>
      <c r="C370">
        <v>-10.005817</v>
      </c>
      <c r="D370">
        <v>-9.9961728999999995</v>
      </c>
      <c r="H370">
        <v>12255100000</v>
      </c>
      <c r="I370">
        <v>-9.0415858999999994</v>
      </c>
      <c r="J370">
        <v>-9.5301275000000008</v>
      </c>
      <c r="N370" s="5">
        <f t="shared" si="284"/>
        <v>62.259075000000003</v>
      </c>
      <c r="O370" s="5">
        <f t="shared" ref="O370:P370" si="358">I174</f>
        <v>-9.3329638999999993</v>
      </c>
      <c r="P370" s="5">
        <f t="shared" si="358"/>
        <v>-4.1018043000000004</v>
      </c>
      <c r="R370">
        <v>12255100000</v>
      </c>
      <c r="S370">
        <v>-10.005817</v>
      </c>
      <c r="T370">
        <v>-9.9961728999999995</v>
      </c>
      <c r="X370">
        <v>12255100000</v>
      </c>
      <c r="Y370">
        <v>-9.4274062999999995</v>
      </c>
      <c r="Z370">
        <v>-11.854129</v>
      </c>
      <c r="AD370" s="5">
        <f t="shared" si="286"/>
        <v>62.259075000000003</v>
      </c>
      <c r="AE370" s="5">
        <f t="shared" ref="AE370:AF370" si="359">Y174</f>
        <v>-8.9901724000000005</v>
      </c>
      <c r="AF370" s="5">
        <f t="shared" si="359"/>
        <v>-7.9622764999999998</v>
      </c>
    </row>
    <row r="371" spans="2:32" x14ac:dyDescent="0.25">
      <c r="B371">
        <v>12505000000</v>
      </c>
      <c r="C371">
        <v>-9.9415379000000001</v>
      </c>
      <c r="D371">
        <v>-10.384409</v>
      </c>
      <c r="H371">
        <v>12505000000</v>
      </c>
      <c r="I371">
        <v>-9.1344069999999995</v>
      </c>
      <c r="J371">
        <v>-9.3714905000000002</v>
      </c>
      <c r="N371" s="5">
        <f t="shared" si="284"/>
        <v>62.394530000000003</v>
      </c>
      <c r="O371" s="5">
        <f t="shared" ref="O371:P371" si="360">I175</f>
        <v>-9.4243164000000004</v>
      </c>
      <c r="P371" s="5">
        <f t="shared" si="360"/>
        <v>-4.0236273000000002</v>
      </c>
      <c r="R371">
        <v>12505000000</v>
      </c>
      <c r="S371">
        <v>-9.9415379000000001</v>
      </c>
      <c r="T371">
        <v>-10.384409</v>
      </c>
      <c r="X371">
        <v>12505000000</v>
      </c>
      <c r="Y371">
        <v>-9.4116239999999998</v>
      </c>
      <c r="Z371">
        <v>-11.312806999999999</v>
      </c>
      <c r="AD371" s="5">
        <f t="shared" si="286"/>
        <v>62.394530000000003</v>
      </c>
      <c r="AE371" s="5">
        <f t="shared" ref="AE371:AF371" si="361">Y175</f>
        <v>-9.0456380999999997</v>
      </c>
      <c r="AF371" s="5">
        <f t="shared" si="361"/>
        <v>-7.8763046000000001</v>
      </c>
    </row>
    <row r="372" spans="2:32" x14ac:dyDescent="0.25">
      <c r="B372">
        <v>12754900000</v>
      </c>
      <c r="C372">
        <v>-9.9489260000000002</v>
      </c>
      <c r="D372">
        <v>-10.679574000000001</v>
      </c>
      <c r="H372">
        <v>12754900000</v>
      </c>
      <c r="I372">
        <v>-9.1947030999999999</v>
      </c>
      <c r="J372">
        <v>-9.0418567999999997</v>
      </c>
      <c r="N372" s="5">
        <f t="shared" si="284"/>
        <v>62.529985000000003</v>
      </c>
      <c r="O372" s="5">
        <f t="shared" ref="O372:P372" si="362">I176</f>
        <v>-9.5173930999999996</v>
      </c>
      <c r="P372" s="5">
        <f t="shared" si="362"/>
        <v>-3.9499221000000002</v>
      </c>
      <c r="R372">
        <v>12754900000</v>
      </c>
      <c r="S372">
        <v>-9.9489260000000002</v>
      </c>
      <c r="T372">
        <v>-10.679574000000001</v>
      </c>
      <c r="X372">
        <v>12754900000</v>
      </c>
      <c r="Y372">
        <v>-9.454421</v>
      </c>
      <c r="Z372">
        <v>-10.747401</v>
      </c>
      <c r="AD372" s="5">
        <f t="shared" si="286"/>
        <v>62.529985000000003</v>
      </c>
      <c r="AE372" s="5">
        <f t="shared" ref="AE372:AF372" si="363">Y176</f>
        <v>-9.1007184999999993</v>
      </c>
      <c r="AF372" s="5">
        <f t="shared" si="363"/>
        <v>-7.7735580999999998</v>
      </c>
    </row>
    <row r="373" spans="2:32" x14ac:dyDescent="0.25">
      <c r="B373">
        <v>13004800000</v>
      </c>
      <c r="C373">
        <v>-10.019073000000001</v>
      </c>
      <c r="D373">
        <v>-10.594702</v>
      </c>
      <c r="H373">
        <v>13004800000</v>
      </c>
      <c r="I373">
        <v>-9.2133120999999996</v>
      </c>
      <c r="J373">
        <v>-8.9063730000000003</v>
      </c>
      <c r="N373" s="5">
        <f t="shared" si="284"/>
        <v>62.665439999999997</v>
      </c>
      <c r="O373" s="5">
        <f t="shared" ref="O373:P373" si="364">I177</f>
        <v>-9.6022529999999993</v>
      </c>
      <c r="P373" s="5">
        <f t="shared" si="364"/>
        <v>-3.8893840000000002</v>
      </c>
      <c r="R373">
        <v>13004800000</v>
      </c>
      <c r="S373">
        <v>-10.019073000000001</v>
      </c>
      <c r="T373">
        <v>-10.594702</v>
      </c>
      <c r="X373">
        <v>13004800000</v>
      </c>
      <c r="Y373">
        <v>-9.5599717999999996</v>
      </c>
      <c r="Z373">
        <v>-10.070454</v>
      </c>
      <c r="AD373" s="5">
        <f t="shared" si="286"/>
        <v>62.665439999999997</v>
      </c>
      <c r="AE373" s="5">
        <f t="shared" ref="AE373:AF373" si="365">Y177</f>
        <v>-9.1653099000000005</v>
      </c>
      <c r="AF373" s="5">
        <f t="shared" si="365"/>
        <v>-7.6861281000000004</v>
      </c>
    </row>
    <row r="374" spans="2:32" x14ac:dyDescent="0.25">
      <c r="B374">
        <v>13254700000</v>
      </c>
      <c r="C374">
        <v>-10.205963000000001</v>
      </c>
      <c r="D374">
        <v>-10.029011000000001</v>
      </c>
      <c r="H374">
        <v>13254700000</v>
      </c>
      <c r="I374">
        <v>-9.2150087000000003</v>
      </c>
      <c r="J374">
        <v>-8.9307032</v>
      </c>
      <c r="N374" s="5">
        <f t="shared" si="284"/>
        <v>62.800894999999997</v>
      </c>
      <c r="O374" s="5">
        <f t="shared" ref="O374:P374" si="366">I178</f>
        <v>-9.6777476999999994</v>
      </c>
      <c r="P374" s="5">
        <f t="shared" si="366"/>
        <v>-3.8285832000000002</v>
      </c>
      <c r="R374">
        <v>13254700000</v>
      </c>
      <c r="S374">
        <v>-10.205963000000001</v>
      </c>
      <c r="T374">
        <v>-10.029011000000001</v>
      </c>
      <c r="X374">
        <v>13254700000</v>
      </c>
      <c r="Y374">
        <v>-9.6811533000000001</v>
      </c>
      <c r="Z374">
        <v>-9.3203583000000005</v>
      </c>
      <c r="AD374" s="5">
        <f t="shared" si="286"/>
        <v>62.800894999999997</v>
      </c>
      <c r="AE374" s="5">
        <f t="shared" ref="AE374:AF374" si="367">Y178</f>
        <v>-9.2319020999999992</v>
      </c>
      <c r="AF374" s="5">
        <f t="shared" si="367"/>
        <v>-7.6000895999999996</v>
      </c>
    </row>
    <row r="375" spans="2:32" x14ac:dyDescent="0.25">
      <c r="B375">
        <v>13504600000</v>
      </c>
      <c r="C375">
        <v>-10.440766</v>
      </c>
      <c r="D375">
        <v>-9.1149415999999999</v>
      </c>
      <c r="H375">
        <v>13504600000</v>
      </c>
      <c r="I375">
        <v>-9.2168931999999995</v>
      </c>
      <c r="J375">
        <v>-8.9129982000000005</v>
      </c>
      <c r="N375" s="5">
        <f t="shared" si="284"/>
        <v>62.936349999999997</v>
      </c>
      <c r="O375" s="5">
        <f t="shared" ref="O375:P375" si="368">I179</f>
        <v>-9.7395353</v>
      </c>
      <c r="P375" s="5">
        <f t="shared" si="368"/>
        <v>-3.7878384999999999</v>
      </c>
      <c r="R375">
        <v>13504600000</v>
      </c>
      <c r="S375">
        <v>-10.440766</v>
      </c>
      <c r="T375">
        <v>-9.1149415999999999</v>
      </c>
      <c r="X375">
        <v>13504600000</v>
      </c>
      <c r="Y375">
        <v>-9.7938861999999993</v>
      </c>
      <c r="Z375">
        <v>-8.6982841000000004</v>
      </c>
      <c r="AD375" s="5">
        <f t="shared" si="286"/>
        <v>62.936349999999997</v>
      </c>
      <c r="AE375" s="5">
        <f t="shared" ref="AE375:AF375" si="369">Y179</f>
        <v>-9.3101558999999998</v>
      </c>
      <c r="AF375" s="5">
        <f t="shared" si="369"/>
        <v>-7.5128836999999997</v>
      </c>
    </row>
    <row r="376" spans="2:32" x14ac:dyDescent="0.25">
      <c r="B376">
        <v>13754500000</v>
      </c>
      <c r="C376">
        <v>-10.693733999999999</v>
      </c>
      <c r="D376">
        <v>-8.0141705999999999</v>
      </c>
      <c r="H376">
        <v>13754500000</v>
      </c>
      <c r="I376">
        <v>-9.2370043000000006</v>
      </c>
      <c r="J376">
        <v>-8.8777199000000007</v>
      </c>
      <c r="N376" s="5">
        <f t="shared" si="284"/>
        <v>63.071804999999998</v>
      </c>
      <c r="O376" s="5">
        <f t="shared" ref="O376:P376" si="370">I180</f>
        <v>-9.7925214999999994</v>
      </c>
      <c r="P376" s="5">
        <f t="shared" si="370"/>
        <v>-3.7502722999999998</v>
      </c>
      <c r="R376">
        <v>13754500000</v>
      </c>
      <c r="S376">
        <v>-10.693733999999999</v>
      </c>
      <c r="T376">
        <v>-8.0141705999999999</v>
      </c>
      <c r="X376">
        <v>13754500000</v>
      </c>
      <c r="Y376">
        <v>-9.8968401000000004</v>
      </c>
      <c r="Z376">
        <v>-8.2295694000000008</v>
      </c>
      <c r="AD376" s="5">
        <f t="shared" si="286"/>
        <v>63.071804999999998</v>
      </c>
      <c r="AE376" s="5">
        <f t="shared" ref="AE376:AF376" si="371">Y180</f>
        <v>-9.3801278999999997</v>
      </c>
      <c r="AF376" s="5">
        <f t="shared" si="371"/>
        <v>-7.4374856999999999</v>
      </c>
    </row>
    <row r="377" spans="2:32" x14ac:dyDescent="0.25">
      <c r="B377">
        <v>14004400000</v>
      </c>
      <c r="C377">
        <v>-10.919271</v>
      </c>
      <c r="D377">
        <v>-6.8698359</v>
      </c>
      <c r="H377">
        <v>14004400000</v>
      </c>
      <c r="I377">
        <v>-9.2800922000000003</v>
      </c>
      <c r="J377">
        <v>-9.0703688000000007</v>
      </c>
      <c r="N377" s="5">
        <f t="shared" si="284"/>
        <v>63.207259999999998</v>
      </c>
      <c r="O377" s="5">
        <f t="shared" ref="O377:P377" si="372">I181</f>
        <v>-9.8425054999999997</v>
      </c>
      <c r="P377" s="5">
        <f t="shared" si="372"/>
        <v>-3.7106411000000001</v>
      </c>
      <c r="R377">
        <v>14004400000</v>
      </c>
      <c r="S377">
        <v>-10.919271</v>
      </c>
      <c r="T377">
        <v>-6.8698359</v>
      </c>
      <c r="X377">
        <v>14004400000</v>
      </c>
      <c r="Y377">
        <v>-9.9662179999999996</v>
      </c>
      <c r="Z377">
        <v>-7.8259172000000001</v>
      </c>
      <c r="AD377" s="5">
        <f t="shared" si="286"/>
        <v>63.207259999999998</v>
      </c>
      <c r="AE377" s="5">
        <f t="shared" ref="AE377:AF377" si="373">Y181</f>
        <v>-9.4507092999999998</v>
      </c>
      <c r="AF377" s="5">
        <f t="shared" si="373"/>
        <v>-7.3935766000000003</v>
      </c>
    </row>
    <row r="378" spans="2:32" x14ac:dyDescent="0.25">
      <c r="B378">
        <v>14254300000</v>
      </c>
      <c r="C378">
        <v>-11.101089999999999</v>
      </c>
      <c r="D378">
        <v>-5.9081326000000001</v>
      </c>
      <c r="H378">
        <v>14254300000</v>
      </c>
      <c r="I378">
        <v>-9.2939615</v>
      </c>
      <c r="J378">
        <v>-9.5081091000000004</v>
      </c>
      <c r="N378" s="5">
        <f t="shared" si="284"/>
        <v>63.342714999999998</v>
      </c>
      <c r="O378" s="5">
        <f t="shared" ref="O378:P378" si="374">I182</f>
        <v>-9.8770904999999996</v>
      </c>
      <c r="P378" s="5">
        <f t="shared" si="374"/>
        <v>-3.6857123000000001</v>
      </c>
      <c r="R378">
        <v>14254300000</v>
      </c>
      <c r="S378">
        <v>-11.101089999999999</v>
      </c>
      <c r="T378">
        <v>-5.9081326000000001</v>
      </c>
      <c r="X378">
        <v>14254300000</v>
      </c>
      <c r="Y378">
        <v>-10.044395</v>
      </c>
      <c r="Z378">
        <v>-7.5321708000000003</v>
      </c>
      <c r="AD378" s="5">
        <f t="shared" si="286"/>
        <v>63.342714999999998</v>
      </c>
      <c r="AE378" s="5">
        <f t="shared" ref="AE378:AF378" si="375">Y182</f>
        <v>-9.5090704000000006</v>
      </c>
      <c r="AF378" s="5">
        <f t="shared" si="375"/>
        <v>-7.3687253000000004</v>
      </c>
    </row>
    <row r="379" spans="2:32" x14ac:dyDescent="0.25">
      <c r="B379">
        <v>14504200000</v>
      </c>
      <c r="C379">
        <v>-11.236927</v>
      </c>
      <c r="D379">
        <v>-5.2718071999999996</v>
      </c>
      <c r="H379">
        <v>14504200000</v>
      </c>
      <c r="I379">
        <v>-9.1881523000000005</v>
      </c>
      <c r="J379">
        <v>-10.155867000000001</v>
      </c>
      <c r="N379" s="5">
        <f t="shared" si="284"/>
        <v>63.478169999999999</v>
      </c>
      <c r="O379" s="5">
        <f t="shared" ref="O379:P379" si="376">I183</f>
        <v>-9.9225235000000005</v>
      </c>
      <c r="P379" s="5">
        <f t="shared" si="376"/>
        <v>-3.6585269</v>
      </c>
      <c r="R379">
        <v>14504200000</v>
      </c>
      <c r="S379">
        <v>-11.236927</v>
      </c>
      <c r="T379">
        <v>-5.2718071999999996</v>
      </c>
      <c r="X379">
        <v>14504200000</v>
      </c>
      <c r="Y379">
        <v>-10.136835</v>
      </c>
      <c r="Z379">
        <v>-7.3675084000000002</v>
      </c>
      <c r="AD379" s="5">
        <f t="shared" si="286"/>
        <v>63.478169999999999</v>
      </c>
      <c r="AE379" s="5">
        <f t="shared" ref="AE379:AF379" si="377">Y183</f>
        <v>-9.5473794999999999</v>
      </c>
      <c r="AF379" s="5">
        <f t="shared" si="377"/>
        <v>-7.3712362999999996</v>
      </c>
    </row>
    <row r="380" spans="2:32" x14ac:dyDescent="0.25">
      <c r="B380">
        <v>14754100000</v>
      </c>
      <c r="C380">
        <v>-11.203739000000001</v>
      </c>
      <c r="D380">
        <v>-4.9765911000000003</v>
      </c>
      <c r="H380">
        <v>14754100000</v>
      </c>
      <c r="I380">
        <v>-9.0296658999999995</v>
      </c>
      <c r="J380">
        <v>-11.036727000000001</v>
      </c>
      <c r="N380" s="5">
        <f t="shared" si="284"/>
        <v>63.613624999999999</v>
      </c>
      <c r="O380" s="5">
        <f t="shared" ref="O380:P380" si="378">I184</f>
        <v>-9.9617939</v>
      </c>
      <c r="P380" s="5">
        <f t="shared" si="378"/>
        <v>-3.6271775000000002</v>
      </c>
      <c r="R380">
        <v>14754100000</v>
      </c>
      <c r="S380">
        <v>-11.203739000000001</v>
      </c>
      <c r="T380">
        <v>-4.9765911000000003</v>
      </c>
      <c r="X380">
        <v>14754100000</v>
      </c>
      <c r="Y380">
        <v>-10.204635</v>
      </c>
      <c r="Z380">
        <v>-7.3168087000000002</v>
      </c>
      <c r="AD380" s="5">
        <f t="shared" si="286"/>
        <v>63.613624999999999</v>
      </c>
      <c r="AE380" s="5">
        <f t="shared" ref="AE380:AF380" si="379">Y184</f>
        <v>-9.5739183000000008</v>
      </c>
      <c r="AF380" s="5">
        <f t="shared" si="379"/>
        <v>-7.3285608</v>
      </c>
    </row>
    <row r="381" spans="2:32" x14ac:dyDescent="0.25">
      <c r="B381">
        <v>15004000000</v>
      </c>
      <c r="C381">
        <v>-11.065856</v>
      </c>
      <c r="D381">
        <v>-5.0399342000000003</v>
      </c>
      <c r="H381">
        <v>15004000000</v>
      </c>
      <c r="I381">
        <v>-8.8782481999999998</v>
      </c>
      <c r="J381">
        <v>-12.055099999999999</v>
      </c>
      <c r="N381" s="5">
        <f t="shared" si="284"/>
        <v>63.749079999999999</v>
      </c>
      <c r="O381" s="5">
        <f t="shared" ref="O381:P381" si="380">I185</f>
        <v>-10.006627</v>
      </c>
      <c r="P381" s="5">
        <f t="shared" si="380"/>
        <v>-3.6104295</v>
      </c>
      <c r="R381">
        <v>15004000000</v>
      </c>
      <c r="S381">
        <v>-11.065856</v>
      </c>
      <c r="T381">
        <v>-5.0399342000000003</v>
      </c>
      <c r="X381">
        <v>15004000000</v>
      </c>
      <c r="Y381">
        <v>-10.226205999999999</v>
      </c>
      <c r="Z381">
        <v>-7.3762932000000001</v>
      </c>
      <c r="AD381" s="5">
        <f t="shared" si="286"/>
        <v>63.749079999999999</v>
      </c>
      <c r="AE381" s="5">
        <f t="shared" ref="AE381:AF381" si="381">Y185</f>
        <v>-9.6148805999999993</v>
      </c>
      <c r="AF381" s="5">
        <f t="shared" si="381"/>
        <v>-7.2863965000000004</v>
      </c>
    </row>
    <row r="382" spans="2:32" x14ac:dyDescent="0.25">
      <c r="B382">
        <v>15253900000</v>
      </c>
      <c r="C382">
        <v>-10.840273</v>
      </c>
      <c r="D382">
        <v>-5.6060166000000002</v>
      </c>
      <c r="H382">
        <v>15253900000</v>
      </c>
      <c r="I382">
        <v>-8.8316821999999995</v>
      </c>
      <c r="J382">
        <v>-13.203047</v>
      </c>
      <c r="N382" s="5">
        <f t="shared" si="284"/>
        <v>63.884535</v>
      </c>
      <c r="O382" s="5">
        <f t="shared" ref="O382:P382" si="382">I186</f>
        <v>-10.025865</v>
      </c>
      <c r="P382" s="5">
        <f t="shared" si="382"/>
        <v>-3.5864037999999998</v>
      </c>
      <c r="R382">
        <v>15253900000</v>
      </c>
      <c r="S382">
        <v>-10.840273</v>
      </c>
      <c r="T382">
        <v>-5.6060166000000002</v>
      </c>
      <c r="X382">
        <v>15253900000</v>
      </c>
      <c r="Y382">
        <v>-10.226702</v>
      </c>
      <c r="Z382">
        <v>-7.5479459999999996</v>
      </c>
      <c r="AD382" s="5">
        <f t="shared" si="286"/>
        <v>63.884535</v>
      </c>
      <c r="AE382" s="5">
        <f t="shared" ref="AE382:AF382" si="383">Y186</f>
        <v>-9.6549387000000007</v>
      </c>
      <c r="AF382" s="5">
        <f t="shared" si="383"/>
        <v>-7.2352280999999996</v>
      </c>
    </row>
    <row r="383" spans="2:32" x14ac:dyDescent="0.25">
      <c r="B383">
        <v>15503800000</v>
      </c>
      <c r="C383">
        <v>-10.622857</v>
      </c>
      <c r="D383">
        <v>-6.5110644999999998</v>
      </c>
      <c r="H383">
        <v>15503800000</v>
      </c>
      <c r="I383">
        <v>-8.7955951999999993</v>
      </c>
      <c r="J383">
        <v>-14.630341</v>
      </c>
      <c r="N383" s="5">
        <f t="shared" si="284"/>
        <v>64.019990000000007</v>
      </c>
      <c r="O383" s="5">
        <f t="shared" ref="O383:P383" si="384">I187</f>
        <v>-10.072058</v>
      </c>
      <c r="P383" s="5">
        <f t="shared" si="384"/>
        <v>-3.5728517000000002</v>
      </c>
      <c r="R383">
        <v>15503800000</v>
      </c>
      <c r="S383">
        <v>-10.622857</v>
      </c>
      <c r="T383">
        <v>-6.5110644999999998</v>
      </c>
      <c r="X383">
        <v>15503800000</v>
      </c>
      <c r="Y383">
        <v>-10.244774</v>
      </c>
      <c r="Z383">
        <v>-7.6694069000000002</v>
      </c>
      <c r="AD383" s="5">
        <f t="shared" si="286"/>
        <v>64.019990000000007</v>
      </c>
      <c r="AE383" s="5">
        <f t="shared" ref="AE383:AF383" si="385">Y187</f>
        <v>-9.6993723000000003</v>
      </c>
      <c r="AF383" s="5">
        <f t="shared" si="385"/>
        <v>-7.1898087999999998</v>
      </c>
    </row>
    <row r="384" spans="2:32" x14ac:dyDescent="0.25">
      <c r="B384">
        <v>15753700000</v>
      </c>
      <c r="C384">
        <v>-10.418105000000001</v>
      </c>
      <c r="D384">
        <v>-7.7358884999999997</v>
      </c>
      <c r="H384">
        <v>15753700000</v>
      </c>
      <c r="I384">
        <v>-8.7519150000000003</v>
      </c>
      <c r="J384">
        <v>-15.751760000000001</v>
      </c>
      <c r="N384" s="5">
        <f t="shared" si="284"/>
        <v>64.155445</v>
      </c>
      <c r="O384" s="5">
        <f t="shared" ref="O384:P384" si="386">I188</f>
        <v>-10.111814000000001</v>
      </c>
      <c r="P384" s="5">
        <f t="shared" si="386"/>
        <v>-3.5579139999999998</v>
      </c>
      <c r="R384">
        <v>15753700000</v>
      </c>
      <c r="S384">
        <v>-10.418105000000001</v>
      </c>
      <c r="T384">
        <v>-7.7358884999999997</v>
      </c>
      <c r="X384">
        <v>15753700000</v>
      </c>
      <c r="Y384">
        <v>-10.272588000000001</v>
      </c>
      <c r="Z384">
        <v>-7.8290772000000004</v>
      </c>
      <c r="AD384" s="5">
        <f t="shared" si="286"/>
        <v>64.155445</v>
      </c>
      <c r="AE384" s="5">
        <f t="shared" ref="AE384:AF384" si="387">Y188</f>
        <v>-9.7539978000000005</v>
      </c>
      <c r="AF384" s="5">
        <f t="shared" si="387"/>
        <v>-7.1492934000000004</v>
      </c>
    </row>
    <row r="385" spans="2:32" x14ac:dyDescent="0.25">
      <c r="B385">
        <v>16003600000</v>
      </c>
      <c r="C385">
        <v>-10.299880999999999</v>
      </c>
      <c r="D385">
        <v>-9.0230674999999998</v>
      </c>
      <c r="H385">
        <v>16003600000</v>
      </c>
      <c r="I385">
        <v>-8.7071190000000005</v>
      </c>
      <c r="J385">
        <v>-16.400659999999998</v>
      </c>
      <c r="N385" s="5">
        <f t="shared" si="284"/>
        <v>64.290899999999993</v>
      </c>
      <c r="O385" s="5">
        <f t="shared" ref="O385:P385" si="388">I189</f>
        <v>-10.147358000000001</v>
      </c>
      <c r="P385" s="5">
        <f t="shared" si="388"/>
        <v>-3.5634115</v>
      </c>
      <c r="R385">
        <v>16003600000</v>
      </c>
      <c r="S385">
        <v>-10.299880999999999</v>
      </c>
      <c r="T385">
        <v>-9.0230674999999998</v>
      </c>
      <c r="X385">
        <v>16003600000</v>
      </c>
      <c r="Y385">
        <v>-10.276858000000001</v>
      </c>
      <c r="Z385">
        <v>-8.1051549999999999</v>
      </c>
      <c r="AD385" s="5">
        <f t="shared" si="286"/>
        <v>64.290899999999993</v>
      </c>
      <c r="AE385" s="5">
        <f t="shared" ref="AE385:AF385" si="389">Y189</f>
        <v>-9.8110447000000001</v>
      </c>
      <c r="AF385" s="5">
        <f t="shared" si="389"/>
        <v>-7.1024804000000001</v>
      </c>
    </row>
    <row r="386" spans="2:32" x14ac:dyDescent="0.25">
      <c r="B386">
        <v>16253500000</v>
      </c>
      <c r="C386">
        <v>-10.291686</v>
      </c>
      <c r="D386">
        <v>-9.9227409000000009</v>
      </c>
      <c r="H386">
        <v>16253500000</v>
      </c>
      <c r="I386">
        <v>-8.6904000999999997</v>
      </c>
      <c r="J386">
        <v>-16.808945000000001</v>
      </c>
      <c r="N386" s="5">
        <f t="shared" si="284"/>
        <v>64.426355000000001</v>
      </c>
      <c r="O386" s="5">
        <f t="shared" ref="O386:P386" si="390">I190</f>
        <v>-10.175798</v>
      </c>
      <c r="P386" s="5">
        <f t="shared" si="390"/>
        <v>-3.5878223999999999</v>
      </c>
      <c r="R386">
        <v>16253500000</v>
      </c>
      <c r="S386">
        <v>-10.291686</v>
      </c>
      <c r="T386">
        <v>-9.9227409000000009</v>
      </c>
      <c r="X386">
        <v>16253500000</v>
      </c>
      <c r="Y386">
        <v>-10.249045000000001</v>
      </c>
      <c r="Z386">
        <v>-8.4147166999999996</v>
      </c>
      <c r="AD386" s="5">
        <f t="shared" si="286"/>
        <v>64.426355000000001</v>
      </c>
      <c r="AE386" s="5">
        <f t="shared" ref="AE386:AF386" si="391">Y190</f>
        <v>-9.8593121000000004</v>
      </c>
      <c r="AF386" s="5">
        <f t="shared" si="391"/>
        <v>-7.0561419000000001</v>
      </c>
    </row>
    <row r="387" spans="2:32" x14ac:dyDescent="0.25">
      <c r="B387">
        <v>16503400000</v>
      </c>
      <c r="C387">
        <v>-10.414996</v>
      </c>
      <c r="D387">
        <v>-10.170655</v>
      </c>
      <c r="H387">
        <v>16503400000</v>
      </c>
      <c r="I387">
        <v>-8.7129735999999998</v>
      </c>
      <c r="J387">
        <v>-17.088341</v>
      </c>
      <c r="N387" s="5">
        <f t="shared" si="284"/>
        <v>64.561809999999994</v>
      </c>
      <c r="O387" s="5">
        <f t="shared" ref="O387:P387" si="392">I191</f>
        <v>-10.214839</v>
      </c>
      <c r="P387" s="5">
        <f t="shared" si="392"/>
        <v>-3.5970689999999998</v>
      </c>
      <c r="R387">
        <v>16503400000</v>
      </c>
      <c r="S387">
        <v>-10.414996</v>
      </c>
      <c r="T387">
        <v>-10.170655</v>
      </c>
      <c r="X387">
        <v>16503400000</v>
      </c>
      <c r="Y387">
        <v>-10.216905000000001</v>
      </c>
      <c r="Z387">
        <v>-8.7038440999999995</v>
      </c>
      <c r="AD387" s="5">
        <f t="shared" si="286"/>
        <v>64.561809999999994</v>
      </c>
      <c r="AE387" s="5">
        <f t="shared" ref="AE387:AF387" si="393">Y191</f>
        <v>-9.9109116000000004</v>
      </c>
      <c r="AF387" s="5">
        <f t="shared" si="393"/>
        <v>-6.9900403000000004</v>
      </c>
    </row>
    <row r="388" spans="2:32" x14ac:dyDescent="0.25">
      <c r="B388">
        <v>16753300000</v>
      </c>
      <c r="C388">
        <v>-10.576409999999999</v>
      </c>
      <c r="D388">
        <v>-9.9368143</v>
      </c>
      <c r="H388">
        <v>16753300000</v>
      </c>
      <c r="I388">
        <v>-8.7303200000000007</v>
      </c>
      <c r="J388">
        <v>-16.777156999999999</v>
      </c>
      <c r="N388" s="5">
        <f t="shared" si="284"/>
        <v>64.697265000000002</v>
      </c>
      <c r="O388" s="5">
        <f t="shared" ref="O388:P388" si="394">I192</f>
        <v>-10.223917999999999</v>
      </c>
      <c r="P388" s="5">
        <f t="shared" si="394"/>
        <v>-3.6116309000000002</v>
      </c>
      <c r="R388">
        <v>16753300000</v>
      </c>
      <c r="S388">
        <v>-10.576409999999999</v>
      </c>
      <c r="T388">
        <v>-9.9368143</v>
      </c>
      <c r="X388">
        <v>16753300000</v>
      </c>
      <c r="Y388">
        <v>-10.181281999999999</v>
      </c>
      <c r="Z388">
        <v>-9.1047621000000003</v>
      </c>
      <c r="AD388" s="5">
        <f t="shared" si="286"/>
        <v>64.697265000000002</v>
      </c>
      <c r="AE388" s="5">
        <f t="shared" ref="AE388:AF388" si="395">Y192</f>
        <v>-9.9809952000000006</v>
      </c>
      <c r="AF388" s="5">
        <f t="shared" si="395"/>
        <v>-6.9098835000000003</v>
      </c>
    </row>
    <row r="389" spans="2:32" x14ac:dyDescent="0.25">
      <c r="B389">
        <v>17003200000</v>
      </c>
      <c r="C389">
        <v>-10.738877</v>
      </c>
      <c r="D389">
        <v>-9.2692156000000008</v>
      </c>
      <c r="H389">
        <v>17003200000</v>
      </c>
      <c r="I389">
        <v>-8.7670630999999997</v>
      </c>
      <c r="J389">
        <v>-16.817302999999999</v>
      </c>
      <c r="N389" s="5">
        <f t="shared" si="284"/>
        <v>64.832719999999995</v>
      </c>
      <c r="O389" s="5">
        <f t="shared" ref="O389:P389" si="396">I193</f>
        <v>-10.209428000000001</v>
      </c>
      <c r="P389" s="5">
        <f t="shared" si="396"/>
        <v>-3.6351583000000001</v>
      </c>
      <c r="R389">
        <v>17003200000</v>
      </c>
      <c r="S389">
        <v>-10.738877</v>
      </c>
      <c r="T389">
        <v>-9.2692156000000008</v>
      </c>
      <c r="X389">
        <v>17003200000</v>
      </c>
      <c r="Y389">
        <v>-10.162518</v>
      </c>
      <c r="Z389">
        <v>-9.5505122999999994</v>
      </c>
      <c r="AD389" s="5">
        <f t="shared" si="286"/>
        <v>64.832719999999995</v>
      </c>
      <c r="AE389" s="5">
        <f t="shared" ref="AE389:AF389" si="397">Y193</f>
        <v>-10.068065000000001</v>
      </c>
      <c r="AF389" s="5">
        <f t="shared" si="397"/>
        <v>-6.8206357999999998</v>
      </c>
    </row>
    <row r="390" spans="2:32" x14ac:dyDescent="0.25">
      <c r="B390">
        <v>17253100000</v>
      </c>
      <c r="C390">
        <v>-10.822224</v>
      </c>
      <c r="D390">
        <v>-8.4869757000000003</v>
      </c>
      <c r="H390">
        <v>17253100000</v>
      </c>
      <c r="I390">
        <v>-8.7783765999999996</v>
      </c>
      <c r="J390">
        <v>-17.561831000000002</v>
      </c>
      <c r="N390" s="5">
        <f t="shared" si="284"/>
        <v>64.968175000000002</v>
      </c>
      <c r="O390" s="5">
        <f t="shared" ref="O390:P390" si="398">I194</f>
        <v>-10.206832</v>
      </c>
      <c r="P390" s="5">
        <f t="shared" si="398"/>
        <v>-3.6639425999999999</v>
      </c>
      <c r="R390">
        <v>17253100000</v>
      </c>
      <c r="S390">
        <v>-10.822224</v>
      </c>
      <c r="T390">
        <v>-8.4869757000000003</v>
      </c>
      <c r="X390">
        <v>17253100000</v>
      </c>
      <c r="Y390">
        <v>-10.160596999999999</v>
      </c>
      <c r="Z390">
        <v>-9.9250269000000007</v>
      </c>
      <c r="AD390" s="5">
        <f t="shared" si="286"/>
        <v>64.968175000000002</v>
      </c>
      <c r="AE390" s="5">
        <f t="shared" ref="AE390:AF390" si="399">Y194</f>
        <v>-10.161033</v>
      </c>
      <c r="AF390" s="5">
        <f t="shared" si="399"/>
        <v>-6.7341986</v>
      </c>
    </row>
    <row r="391" spans="2:32" x14ac:dyDescent="0.25">
      <c r="B391">
        <v>17503000000</v>
      </c>
      <c r="C391">
        <v>-10.810915</v>
      </c>
      <c r="D391">
        <v>-8.1473130999999999</v>
      </c>
      <c r="H391">
        <v>17503000000</v>
      </c>
      <c r="I391">
        <v>-8.7753409999999992</v>
      </c>
      <c r="J391">
        <v>-17.976385000000001</v>
      </c>
      <c r="N391" s="5">
        <f t="shared" si="284"/>
        <v>65.103629999999995</v>
      </c>
      <c r="O391" s="5">
        <f t="shared" ref="O391:P391" si="400">I195</f>
        <v>-10.183762</v>
      </c>
      <c r="P391" s="5">
        <f t="shared" si="400"/>
        <v>-3.7151792000000001</v>
      </c>
      <c r="R391">
        <v>17503000000</v>
      </c>
      <c r="S391">
        <v>-10.810915</v>
      </c>
      <c r="T391">
        <v>-8.1473130999999999</v>
      </c>
      <c r="X391">
        <v>17503000000</v>
      </c>
      <c r="Y391">
        <v>-10.170088</v>
      </c>
      <c r="Z391">
        <v>-10.395431</v>
      </c>
      <c r="AD391" s="5">
        <f t="shared" si="286"/>
        <v>65.103629999999995</v>
      </c>
      <c r="AE391" s="5">
        <f t="shared" ref="AE391:AF391" si="401">Y195</f>
        <v>-10.267191</v>
      </c>
      <c r="AF391" s="5">
        <f t="shared" si="401"/>
        <v>-6.6498337000000003</v>
      </c>
    </row>
    <row r="392" spans="2:32" x14ac:dyDescent="0.25">
      <c r="B392">
        <v>17752900000</v>
      </c>
      <c r="C392">
        <v>-10.736048</v>
      </c>
      <c r="D392">
        <v>-8.5235909999999997</v>
      </c>
      <c r="H392">
        <v>17752900000</v>
      </c>
      <c r="I392">
        <v>-8.7895851</v>
      </c>
      <c r="J392">
        <v>-18.223917</v>
      </c>
      <c r="N392" s="5">
        <f t="shared" si="284"/>
        <v>65.239085000000003</v>
      </c>
      <c r="O392" s="5">
        <f t="shared" ref="O392:P392" si="402">I196</f>
        <v>-10.134116000000001</v>
      </c>
      <c r="P392" s="5">
        <f t="shared" si="402"/>
        <v>-3.7734036</v>
      </c>
      <c r="R392">
        <v>17752900000</v>
      </c>
      <c r="S392">
        <v>-10.736048</v>
      </c>
      <c r="T392">
        <v>-8.5235909999999997</v>
      </c>
      <c r="X392">
        <v>17752900000</v>
      </c>
      <c r="Y392">
        <v>-10.169855</v>
      </c>
      <c r="Z392">
        <v>-10.944018</v>
      </c>
      <c r="AD392" s="5">
        <f t="shared" si="286"/>
        <v>65.239085000000003</v>
      </c>
      <c r="AE392" s="5">
        <f t="shared" ref="AE392:AF392" si="403">Y196</f>
        <v>-10.369915000000001</v>
      </c>
      <c r="AF392" s="5">
        <f t="shared" si="403"/>
        <v>-6.5492039000000002</v>
      </c>
    </row>
    <row r="393" spans="2:32" x14ac:dyDescent="0.25">
      <c r="B393">
        <v>18002800000</v>
      </c>
      <c r="C393">
        <v>-10.591670000000001</v>
      </c>
      <c r="D393">
        <v>-9.5642128</v>
      </c>
      <c r="H393">
        <v>18002800000</v>
      </c>
      <c r="I393">
        <v>-8.8266182000000004</v>
      </c>
      <c r="J393">
        <v>-18.442291000000001</v>
      </c>
      <c r="N393" s="5">
        <f t="shared" si="284"/>
        <v>65.374539999999996</v>
      </c>
      <c r="O393" s="5">
        <f t="shared" ref="O393:P393" si="404">I197</f>
        <v>-10.102693</v>
      </c>
      <c r="P393" s="5">
        <f t="shared" si="404"/>
        <v>-3.8288213999999998</v>
      </c>
      <c r="R393">
        <v>18002800000</v>
      </c>
      <c r="S393">
        <v>-10.591670000000001</v>
      </c>
      <c r="T393">
        <v>-9.5642128</v>
      </c>
      <c r="X393">
        <v>18002800000</v>
      </c>
      <c r="Y393">
        <v>-10.161379999999999</v>
      </c>
      <c r="Z393">
        <v>-11.301024999999999</v>
      </c>
      <c r="AD393" s="5">
        <f t="shared" si="286"/>
        <v>65.374539999999996</v>
      </c>
      <c r="AE393" s="5">
        <f t="shared" ref="AE393:AF393" si="405">Y197</f>
        <v>-10.461302</v>
      </c>
      <c r="AF393" s="5">
        <f t="shared" si="405"/>
        <v>-6.4608784000000004</v>
      </c>
    </row>
    <row r="394" spans="2:32" x14ac:dyDescent="0.25">
      <c r="B394">
        <v>18252700000</v>
      </c>
      <c r="C394">
        <v>-10.510923</v>
      </c>
      <c r="D394">
        <v>-10.682137000000001</v>
      </c>
      <c r="H394">
        <v>18252700000</v>
      </c>
      <c r="I394">
        <v>-8.8813610000000001</v>
      </c>
      <c r="J394">
        <v>-17.821203000000001</v>
      </c>
      <c r="N394" s="5">
        <f t="shared" si="284"/>
        <v>65.509995000000004</v>
      </c>
      <c r="O394" s="5">
        <f t="shared" ref="O394:P394" si="406">I198</f>
        <v>-10.080273999999999</v>
      </c>
      <c r="P394" s="5">
        <f t="shared" si="406"/>
        <v>-3.8889623000000002</v>
      </c>
      <c r="R394">
        <v>18252700000</v>
      </c>
      <c r="S394">
        <v>-10.510923</v>
      </c>
      <c r="T394">
        <v>-10.682137000000001</v>
      </c>
      <c r="X394">
        <v>18252700000</v>
      </c>
      <c r="Y394">
        <v>-10.193611000000001</v>
      </c>
      <c r="Z394">
        <v>-11.430540000000001</v>
      </c>
      <c r="AD394" s="5">
        <f t="shared" si="286"/>
        <v>65.509995000000004</v>
      </c>
      <c r="AE394" s="5">
        <f t="shared" ref="AE394:AF394" si="407">Y198</f>
        <v>-10.549151999999999</v>
      </c>
      <c r="AF394" s="5">
        <f t="shared" si="407"/>
        <v>-6.3656515999999996</v>
      </c>
    </row>
    <row r="395" spans="2:32" x14ac:dyDescent="0.25">
      <c r="B395">
        <v>18502600000</v>
      </c>
      <c r="C395">
        <v>-10.581738</v>
      </c>
      <c r="D395">
        <v>-11.290754</v>
      </c>
      <c r="H395">
        <v>18502600000</v>
      </c>
      <c r="I395">
        <v>-8.9763774999999999</v>
      </c>
      <c r="J395">
        <v>-16.393076000000001</v>
      </c>
      <c r="N395" s="5">
        <f t="shared" si="284"/>
        <v>65.645449999999997</v>
      </c>
      <c r="O395" s="5">
        <f t="shared" ref="O395:P395" si="408">I199</f>
        <v>-10.035133999999999</v>
      </c>
      <c r="P395" s="5">
        <f t="shared" si="408"/>
        <v>-3.963727</v>
      </c>
      <c r="R395">
        <v>18502600000</v>
      </c>
      <c r="S395">
        <v>-10.581738</v>
      </c>
      <c r="T395">
        <v>-11.290754</v>
      </c>
      <c r="X395">
        <v>18502600000</v>
      </c>
      <c r="Y395">
        <v>-10.298043</v>
      </c>
      <c r="Z395">
        <v>-11.437207000000001</v>
      </c>
      <c r="AD395" s="5">
        <f t="shared" si="286"/>
        <v>65.645449999999997</v>
      </c>
      <c r="AE395" s="5">
        <f t="shared" ref="AE395:AF395" si="409">Y199</f>
        <v>-10.632213999999999</v>
      </c>
      <c r="AF395" s="5">
        <f t="shared" si="409"/>
        <v>-6.2605437999999998</v>
      </c>
    </row>
    <row r="396" spans="2:32" x14ac:dyDescent="0.25">
      <c r="B396">
        <v>18752500000</v>
      </c>
      <c r="C396">
        <v>-10.853019</v>
      </c>
      <c r="D396">
        <v>-11.099290999999999</v>
      </c>
      <c r="H396">
        <v>18752500000</v>
      </c>
      <c r="I396">
        <v>-9.1328554000000004</v>
      </c>
      <c r="J396">
        <v>-15.263648999999999</v>
      </c>
      <c r="N396" s="5">
        <f t="shared" si="284"/>
        <v>65.780905000000004</v>
      </c>
      <c r="O396" s="5">
        <f t="shared" ref="O396:P396" si="410">I200</f>
        <v>-10.000508</v>
      </c>
      <c r="P396" s="5">
        <f t="shared" si="410"/>
        <v>-4.0484027999999999</v>
      </c>
      <c r="R396">
        <v>18752500000</v>
      </c>
      <c r="S396">
        <v>-10.853019</v>
      </c>
      <c r="T396">
        <v>-11.099290999999999</v>
      </c>
      <c r="X396">
        <v>18752500000</v>
      </c>
      <c r="Y396">
        <v>-10.45149</v>
      </c>
      <c r="Z396">
        <v>-11.106527</v>
      </c>
      <c r="AD396" s="5">
        <f t="shared" si="286"/>
        <v>65.780905000000004</v>
      </c>
      <c r="AE396" s="5">
        <f t="shared" ref="AE396:AF396" si="411">Y200</f>
        <v>-10.711461999999999</v>
      </c>
      <c r="AF396" s="5">
        <f t="shared" si="411"/>
        <v>-6.1594119000000003</v>
      </c>
    </row>
    <row r="397" spans="2:32" x14ac:dyDescent="0.25">
      <c r="B397">
        <v>19002400000</v>
      </c>
      <c r="C397">
        <v>-11.248984999999999</v>
      </c>
      <c r="D397">
        <v>-10.044878000000001</v>
      </c>
      <c r="H397">
        <v>19002400000</v>
      </c>
      <c r="I397">
        <v>-9.2859020000000001</v>
      </c>
      <c r="J397">
        <v>-13.852117</v>
      </c>
      <c r="N397" s="5">
        <f t="shared" si="284"/>
        <v>65.916359999999997</v>
      </c>
      <c r="O397" s="5">
        <f t="shared" ref="O397:P397" si="412">I201</f>
        <v>-9.9686030999999993</v>
      </c>
      <c r="P397" s="5">
        <f t="shared" si="412"/>
        <v>-4.1481085000000002</v>
      </c>
      <c r="R397">
        <v>19002400000</v>
      </c>
      <c r="S397">
        <v>-11.248984999999999</v>
      </c>
      <c r="T397">
        <v>-10.044878000000001</v>
      </c>
      <c r="X397">
        <v>19002400000</v>
      </c>
      <c r="Y397">
        <v>-10.600781</v>
      </c>
      <c r="Z397">
        <v>-10.36144</v>
      </c>
      <c r="AD397" s="5">
        <f t="shared" si="286"/>
        <v>65.916359999999997</v>
      </c>
      <c r="AE397" s="5">
        <f t="shared" ref="AE397:AF397" si="413">Y201</f>
        <v>-10.797466999999999</v>
      </c>
      <c r="AF397" s="5">
        <f t="shared" si="413"/>
        <v>-6.0671248000000002</v>
      </c>
    </row>
    <row r="398" spans="2:32" x14ac:dyDescent="0.25">
      <c r="B398">
        <v>19252300000</v>
      </c>
      <c r="C398">
        <v>-11.669643000000001</v>
      </c>
      <c r="D398">
        <v>-8.2726468999999998</v>
      </c>
      <c r="H398">
        <v>19252300000</v>
      </c>
      <c r="I398">
        <v>-9.3949881000000008</v>
      </c>
      <c r="J398">
        <v>-12.177156999999999</v>
      </c>
      <c r="N398" s="5">
        <f t="shared" ref="N398:N405" si="414">H202/1000000000</f>
        <v>66.051815000000005</v>
      </c>
      <c r="O398" s="5">
        <f t="shared" ref="O398:P398" si="415">I202</f>
        <v>-9.9355630999999995</v>
      </c>
      <c r="P398" s="5">
        <f t="shared" si="415"/>
        <v>-4.2456784000000001</v>
      </c>
      <c r="R398">
        <v>19252300000</v>
      </c>
      <c r="S398">
        <v>-11.669643000000001</v>
      </c>
      <c r="T398">
        <v>-8.2726468999999998</v>
      </c>
      <c r="X398">
        <v>19252300000</v>
      </c>
      <c r="Y398">
        <v>-10.782432999999999</v>
      </c>
      <c r="Z398">
        <v>-9.5588846000000007</v>
      </c>
      <c r="AD398" s="5">
        <f t="shared" ref="AD398:AD405" si="416">X202/1000000000</f>
        <v>66.051815000000005</v>
      </c>
      <c r="AE398" s="5">
        <f t="shared" ref="AE398:AF398" si="417">Y202</f>
        <v>-10.866078999999999</v>
      </c>
      <c r="AF398" s="5">
        <f t="shared" si="417"/>
        <v>-5.9854836000000002</v>
      </c>
    </row>
    <row r="399" spans="2:32" x14ac:dyDescent="0.25">
      <c r="B399">
        <v>19502200000</v>
      </c>
      <c r="C399">
        <v>-12.064238</v>
      </c>
      <c r="D399">
        <v>-6.3747448999999996</v>
      </c>
      <c r="H399">
        <v>19502200000</v>
      </c>
      <c r="I399">
        <v>-9.4779786999999995</v>
      </c>
      <c r="J399">
        <v>-11.004473000000001</v>
      </c>
      <c r="N399" s="5">
        <f t="shared" si="414"/>
        <v>66.187269999999998</v>
      </c>
      <c r="O399" s="5">
        <f t="shared" ref="O399:P399" si="418">I203</f>
        <v>-9.8972587999999995</v>
      </c>
      <c r="P399" s="5">
        <f t="shared" si="418"/>
        <v>-4.329421</v>
      </c>
      <c r="R399">
        <v>19502200000</v>
      </c>
      <c r="S399">
        <v>-12.064238</v>
      </c>
      <c r="T399">
        <v>-6.3747448999999996</v>
      </c>
      <c r="X399">
        <v>19502200000</v>
      </c>
      <c r="Y399">
        <v>-11.008075</v>
      </c>
      <c r="Z399">
        <v>-8.7919482999999996</v>
      </c>
      <c r="AD399" s="5">
        <f t="shared" si="416"/>
        <v>66.187269999999998</v>
      </c>
      <c r="AE399" s="5">
        <f t="shared" ref="AE399:AF399" si="419">Y203</f>
        <v>-10.927419</v>
      </c>
      <c r="AF399" s="5">
        <f t="shared" si="419"/>
        <v>-5.9347510000000003</v>
      </c>
    </row>
    <row r="400" spans="2:32" x14ac:dyDescent="0.25">
      <c r="B400">
        <v>19752100000</v>
      </c>
      <c r="C400">
        <v>-12.371426</v>
      </c>
      <c r="D400">
        <v>-4.8777856999999996</v>
      </c>
      <c r="H400">
        <v>19752100000</v>
      </c>
      <c r="I400">
        <v>-9.5949907000000003</v>
      </c>
      <c r="J400">
        <v>-10.302199999999999</v>
      </c>
      <c r="N400" s="5">
        <f t="shared" si="414"/>
        <v>66.322725000000005</v>
      </c>
      <c r="O400" s="5">
        <f t="shared" ref="O400:P400" si="420">I204</f>
        <v>-9.8733730000000008</v>
      </c>
      <c r="P400" s="5">
        <f t="shared" si="420"/>
        <v>-4.4173789000000001</v>
      </c>
      <c r="R400">
        <v>19752100000</v>
      </c>
      <c r="S400">
        <v>-12.371426</v>
      </c>
      <c r="T400">
        <v>-4.8777856999999996</v>
      </c>
      <c r="X400">
        <v>19752100000</v>
      </c>
      <c r="Y400">
        <v>-11.224432999999999</v>
      </c>
      <c r="Z400">
        <v>-7.9463568000000002</v>
      </c>
      <c r="AD400" s="5">
        <f t="shared" si="416"/>
        <v>66.322725000000005</v>
      </c>
      <c r="AE400" s="5">
        <f t="shared" ref="AE400:AF400" si="421">Y204</f>
        <v>-10.992622000000001</v>
      </c>
      <c r="AF400" s="5">
        <f t="shared" si="421"/>
        <v>-5.8842235000000001</v>
      </c>
    </row>
    <row r="401" spans="2:32" x14ac:dyDescent="0.25">
      <c r="B401">
        <v>20002000000</v>
      </c>
      <c r="C401">
        <v>-12.533925999999999</v>
      </c>
      <c r="D401">
        <v>-3.9625618</v>
      </c>
      <c r="H401">
        <v>20002000000</v>
      </c>
      <c r="I401">
        <v>-9.6179409000000007</v>
      </c>
      <c r="J401">
        <v>-9.5818957999999999</v>
      </c>
      <c r="N401" s="5">
        <f t="shared" si="414"/>
        <v>66.458179999999999</v>
      </c>
      <c r="O401" s="5">
        <f t="shared" ref="O401:P401" si="422">I205</f>
        <v>-9.8412913999999994</v>
      </c>
      <c r="P401" s="5">
        <f t="shared" si="422"/>
        <v>-4.5130925</v>
      </c>
      <c r="R401">
        <v>20002000000</v>
      </c>
      <c r="S401">
        <v>-12.533925999999999</v>
      </c>
      <c r="T401">
        <v>-3.9625618</v>
      </c>
      <c r="X401">
        <v>20002000000</v>
      </c>
      <c r="Y401">
        <v>-11.430281000000001</v>
      </c>
      <c r="Z401">
        <v>-7.1832709000000001</v>
      </c>
      <c r="AD401" s="5">
        <f t="shared" si="416"/>
        <v>66.458179999999999</v>
      </c>
      <c r="AE401" s="5">
        <f t="shared" ref="AE401:AF401" si="423">Y205</f>
        <v>-11.057715999999999</v>
      </c>
      <c r="AF401" s="5">
        <f t="shared" si="423"/>
        <v>-5.8499607999999998</v>
      </c>
    </row>
    <row r="402" spans="2:32" x14ac:dyDescent="0.25">
      <c r="B402">
        <v>20251900000</v>
      </c>
      <c r="C402">
        <v>-12.571020000000001</v>
      </c>
      <c r="D402">
        <v>-3.5785176999999999</v>
      </c>
      <c r="H402">
        <v>20251900000</v>
      </c>
      <c r="I402">
        <v>-9.6704998</v>
      </c>
      <c r="J402">
        <v>-8.9993277000000003</v>
      </c>
      <c r="N402" s="5">
        <f t="shared" si="414"/>
        <v>66.593635000000006</v>
      </c>
      <c r="O402" s="5">
        <f t="shared" ref="O402:P402" si="424">I206</f>
        <v>-9.8314781</v>
      </c>
      <c r="P402" s="5">
        <f t="shared" si="424"/>
        <v>-4.6045832999999998</v>
      </c>
      <c r="R402">
        <v>20251900000</v>
      </c>
      <c r="S402">
        <v>-12.571020000000001</v>
      </c>
      <c r="T402">
        <v>-3.5785176999999999</v>
      </c>
      <c r="X402">
        <v>20251900000</v>
      </c>
      <c r="Y402">
        <v>-11.604031000000001</v>
      </c>
      <c r="Z402">
        <v>-6.7319168999999999</v>
      </c>
      <c r="AD402" s="5">
        <f t="shared" si="416"/>
        <v>66.593635000000006</v>
      </c>
      <c r="AE402" s="5">
        <f t="shared" ref="AE402:AF402" si="425">Y206</f>
        <v>-11.115314</v>
      </c>
      <c r="AF402" s="5">
        <f t="shared" si="425"/>
        <v>-5.8173899999999996</v>
      </c>
    </row>
    <row r="403" spans="2:32" x14ac:dyDescent="0.25">
      <c r="B403">
        <v>20501800000</v>
      </c>
      <c r="C403">
        <v>-12.516298000000001</v>
      </c>
      <c r="D403">
        <v>-3.6409438000000001</v>
      </c>
      <c r="H403">
        <v>20501800000</v>
      </c>
      <c r="I403">
        <v>-9.7618217000000005</v>
      </c>
      <c r="J403">
        <v>-8.8697537999999998</v>
      </c>
      <c r="N403" s="5">
        <f t="shared" si="414"/>
        <v>66.729089999999999</v>
      </c>
      <c r="O403" s="5">
        <f t="shared" ref="O403:P403" si="426">I207</f>
        <v>-9.8121194999999997</v>
      </c>
      <c r="P403" s="5">
        <f t="shared" si="426"/>
        <v>-4.6795273000000002</v>
      </c>
      <c r="R403">
        <v>20501800000</v>
      </c>
      <c r="S403">
        <v>-12.516298000000001</v>
      </c>
      <c r="T403">
        <v>-3.6409438000000001</v>
      </c>
      <c r="X403">
        <v>20501800000</v>
      </c>
      <c r="Y403">
        <v>-11.802163999999999</v>
      </c>
      <c r="Z403">
        <v>-6.4618859000000004</v>
      </c>
      <c r="AD403" s="5">
        <f t="shared" si="416"/>
        <v>66.729089999999999</v>
      </c>
      <c r="AE403" s="5">
        <f t="shared" ref="AE403:AF403" si="427">Y207</f>
        <v>-11.192780000000001</v>
      </c>
      <c r="AF403" s="5">
        <f t="shared" si="427"/>
        <v>-5.8025064000000004</v>
      </c>
    </row>
    <row r="404" spans="2:32" x14ac:dyDescent="0.25">
      <c r="B404">
        <v>20751700000</v>
      </c>
      <c r="C404">
        <v>-12.347530000000001</v>
      </c>
      <c r="D404">
        <v>-4.1364502999999999</v>
      </c>
      <c r="H404">
        <v>20751700000</v>
      </c>
      <c r="I404">
        <v>-9.8670483000000004</v>
      </c>
      <c r="J404">
        <v>-8.9917154000000004</v>
      </c>
      <c r="N404" s="5">
        <f t="shared" si="414"/>
        <v>66.864545000000007</v>
      </c>
      <c r="O404" s="5">
        <f t="shared" ref="O404:P404" si="428">I208</f>
        <v>-9.8029451000000005</v>
      </c>
      <c r="P404" s="5">
        <f t="shared" si="428"/>
        <v>-4.7308769000000002</v>
      </c>
      <c r="R404">
        <v>20751700000</v>
      </c>
      <c r="S404">
        <v>-12.347530000000001</v>
      </c>
      <c r="T404">
        <v>-4.1364502999999999</v>
      </c>
      <c r="X404">
        <v>20751700000</v>
      </c>
      <c r="Y404">
        <v>-11.87171</v>
      </c>
      <c r="Z404">
        <v>-6.3141084000000003</v>
      </c>
      <c r="AD404" s="5">
        <f t="shared" si="416"/>
        <v>66.864545000000007</v>
      </c>
      <c r="AE404" s="5">
        <f t="shared" ref="AE404:AF404" si="429">Y208</f>
        <v>-11.257915000000001</v>
      </c>
      <c r="AF404" s="5">
        <f t="shared" si="429"/>
        <v>-5.7954783000000001</v>
      </c>
    </row>
    <row r="405" spans="2:32" x14ac:dyDescent="0.25">
      <c r="B405">
        <v>21001600000</v>
      </c>
      <c r="C405">
        <v>-12.151249</v>
      </c>
      <c r="D405">
        <v>-4.9011779000000004</v>
      </c>
      <c r="H405">
        <v>21001600000</v>
      </c>
      <c r="I405">
        <v>-9.8553467000000001</v>
      </c>
      <c r="J405">
        <v>-8.9776057999999992</v>
      </c>
      <c r="N405" s="5">
        <f t="shared" si="414"/>
        <v>67</v>
      </c>
      <c r="O405" s="5">
        <f t="shared" ref="O405:P405" si="430">I209</f>
        <v>-9.7948865999999999</v>
      </c>
      <c r="P405" s="5">
        <f t="shared" si="430"/>
        <v>-4.7789568999999998</v>
      </c>
      <c r="R405">
        <v>21001600000</v>
      </c>
      <c r="S405">
        <v>-12.151249</v>
      </c>
      <c r="T405">
        <v>-4.9011779000000004</v>
      </c>
      <c r="X405">
        <v>21001600000</v>
      </c>
      <c r="Y405">
        <v>-11.890853999999999</v>
      </c>
      <c r="Z405">
        <v>-6.3175258999999997</v>
      </c>
      <c r="AD405" s="5">
        <f t="shared" si="416"/>
        <v>67</v>
      </c>
      <c r="AE405" s="5">
        <f t="shared" ref="AE405:AF405" si="431">Y209</f>
        <v>-11.307705</v>
      </c>
      <c r="AF405" s="5">
        <f t="shared" si="431"/>
        <v>-5.7908578000000004</v>
      </c>
    </row>
    <row r="406" spans="2:32" x14ac:dyDescent="0.25">
      <c r="B406">
        <v>21251500000</v>
      </c>
      <c r="C406">
        <v>-12.056366000000001</v>
      </c>
      <c r="D406">
        <v>-5.7086587</v>
      </c>
      <c r="H406">
        <v>21251500000</v>
      </c>
      <c r="I406">
        <v>-9.7579507999999997</v>
      </c>
      <c r="J406">
        <v>-8.9492884000000004</v>
      </c>
      <c r="R406">
        <v>21251500000</v>
      </c>
      <c r="S406">
        <v>-12.056366000000001</v>
      </c>
      <c r="T406">
        <v>-5.7086587</v>
      </c>
      <c r="X406">
        <v>21251500000</v>
      </c>
      <c r="Y406">
        <v>-11.902730999999999</v>
      </c>
      <c r="Z406">
        <v>-6.4340887000000002</v>
      </c>
    </row>
    <row r="407" spans="2:32" x14ac:dyDescent="0.25">
      <c r="B407">
        <v>21501400000</v>
      </c>
      <c r="C407">
        <v>-12.149203</v>
      </c>
      <c r="D407">
        <v>-6.2546020000000002</v>
      </c>
      <c r="H407">
        <v>21501400000</v>
      </c>
      <c r="I407">
        <v>-9.8045186999999991</v>
      </c>
      <c r="J407">
        <v>-8.8223275999999995</v>
      </c>
      <c r="R407">
        <v>21501400000</v>
      </c>
      <c r="S407">
        <v>-12.149203</v>
      </c>
      <c r="T407">
        <v>-6.2546020000000002</v>
      </c>
      <c r="X407">
        <v>21501400000</v>
      </c>
      <c r="Y407">
        <v>-11.959982</v>
      </c>
      <c r="Z407">
        <v>-6.4558935000000002</v>
      </c>
    </row>
    <row r="408" spans="2:32" x14ac:dyDescent="0.25">
      <c r="B408">
        <v>21751300000</v>
      </c>
      <c r="C408">
        <v>-12.454646</v>
      </c>
      <c r="D408">
        <v>-6.3178792000000001</v>
      </c>
      <c r="H408">
        <v>21751300000</v>
      </c>
      <c r="I408">
        <v>-10.030353</v>
      </c>
      <c r="J408">
        <v>-8.3781918999999991</v>
      </c>
      <c r="R408">
        <v>21751300000</v>
      </c>
      <c r="S408">
        <v>-12.454646</v>
      </c>
      <c r="T408">
        <v>-6.3178792000000001</v>
      </c>
      <c r="X408">
        <v>21751300000</v>
      </c>
      <c r="Y408">
        <v>-12.089582999999999</v>
      </c>
      <c r="Z408">
        <v>-6.2716574999999999</v>
      </c>
    </row>
    <row r="409" spans="2:32" x14ac:dyDescent="0.25">
      <c r="B409">
        <v>22001200000</v>
      </c>
      <c r="C409">
        <v>-12.974539</v>
      </c>
      <c r="D409">
        <v>-5.8038549000000001</v>
      </c>
      <c r="H409">
        <v>22001200000</v>
      </c>
      <c r="I409">
        <v>-10.366816</v>
      </c>
      <c r="J409">
        <v>-7.5704823000000001</v>
      </c>
      <c r="R409">
        <v>22001200000</v>
      </c>
      <c r="S409">
        <v>-12.974539</v>
      </c>
      <c r="T409">
        <v>-5.8038549000000001</v>
      </c>
      <c r="X409">
        <v>22001200000</v>
      </c>
      <c r="Y409">
        <v>-12.364436</v>
      </c>
      <c r="Z409">
        <v>-5.8549166000000001</v>
      </c>
    </row>
    <row r="410" spans="2:32" x14ac:dyDescent="0.25">
      <c r="B410">
        <v>22251100000</v>
      </c>
      <c r="C410">
        <v>-13.721857999999999</v>
      </c>
      <c r="D410">
        <v>-4.8914002999999999</v>
      </c>
      <c r="H410">
        <v>22251100000</v>
      </c>
      <c r="I410">
        <v>-10.782359</v>
      </c>
      <c r="J410">
        <v>-6.5475006000000002</v>
      </c>
      <c r="R410">
        <v>22251100000</v>
      </c>
      <c r="S410">
        <v>-13.721857999999999</v>
      </c>
      <c r="T410">
        <v>-4.8914002999999999</v>
      </c>
      <c r="X410">
        <v>22251100000</v>
      </c>
      <c r="Y410">
        <v>-12.888271</v>
      </c>
      <c r="Z410">
        <v>-5.2674003000000003</v>
      </c>
    </row>
    <row r="411" spans="2:32" x14ac:dyDescent="0.25">
      <c r="B411">
        <v>22501000000</v>
      </c>
      <c r="C411">
        <v>-14.582318000000001</v>
      </c>
      <c r="D411">
        <v>-3.7750745000000001</v>
      </c>
      <c r="H411">
        <v>22501000000</v>
      </c>
      <c r="I411">
        <v>-11.338187</v>
      </c>
      <c r="J411">
        <v>-5.5569410000000001</v>
      </c>
      <c r="R411">
        <v>22501000000</v>
      </c>
      <c r="S411">
        <v>-14.582318000000001</v>
      </c>
      <c r="T411">
        <v>-3.7750745000000001</v>
      </c>
      <c r="X411">
        <v>22501000000</v>
      </c>
      <c r="Y411">
        <v>-13.585668999999999</v>
      </c>
      <c r="Z411">
        <v>-4.5431561</v>
      </c>
    </row>
    <row r="412" spans="2:32" x14ac:dyDescent="0.25">
      <c r="B412">
        <v>22750900000</v>
      </c>
      <c r="C412">
        <v>-15.292837</v>
      </c>
      <c r="D412">
        <v>-2.7604612999999998</v>
      </c>
      <c r="H412">
        <v>22750900000</v>
      </c>
      <c r="I412">
        <v>-11.943664</v>
      </c>
      <c r="J412">
        <v>-4.7587894999999998</v>
      </c>
      <c r="R412">
        <v>22750900000</v>
      </c>
      <c r="S412">
        <v>-15.292837</v>
      </c>
      <c r="T412">
        <v>-2.7604612999999998</v>
      </c>
      <c r="X412">
        <v>22750900000</v>
      </c>
      <c r="Y412">
        <v>-14.283992</v>
      </c>
      <c r="Z412">
        <v>-3.8609791000000002</v>
      </c>
    </row>
    <row r="413" spans="2:32" x14ac:dyDescent="0.25">
      <c r="B413">
        <v>23000800000</v>
      </c>
      <c r="C413">
        <v>-15.609798</v>
      </c>
      <c r="D413">
        <v>-2.0043530000000001</v>
      </c>
      <c r="H413">
        <v>23000800000</v>
      </c>
      <c r="I413">
        <v>-12.469410999999999</v>
      </c>
      <c r="J413">
        <v>-4.1018657999999997</v>
      </c>
      <c r="R413">
        <v>23000800000</v>
      </c>
      <c r="S413">
        <v>-15.609798</v>
      </c>
      <c r="T413">
        <v>-2.0043530000000001</v>
      </c>
      <c r="X413">
        <v>23000800000</v>
      </c>
      <c r="Y413">
        <v>-14.813133000000001</v>
      </c>
      <c r="Z413">
        <v>-3.3476070999999998</v>
      </c>
    </row>
    <row r="414" spans="2:32" x14ac:dyDescent="0.25">
      <c r="B414">
        <v>23250700000</v>
      </c>
      <c r="C414">
        <v>-15.545920000000001</v>
      </c>
      <c r="D414">
        <v>-1.5321549999999999</v>
      </c>
      <c r="H414">
        <v>23250700000</v>
      </c>
      <c r="I414">
        <v>-12.732234999999999</v>
      </c>
      <c r="J414">
        <v>-3.5645874000000002</v>
      </c>
      <c r="R414">
        <v>23250700000</v>
      </c>
      <c r="S414">
        <v>-15.545920000000001</v>
      </c>
      <c r="T414">
        <v>-1.5321549999999999</v>
      </c>
      <c r="X414">
        <v>23250700000</v>
      </c>
      <c r="Y414">
        <v>-15.110778</v>
      </c>
      <c r="Z414">
        <v>-2.9973130000000001</v>
      </c>
    </row>
    <row r="415" spans="2:32" x14ac:dyDescent="0.25">
      <c r="B415">
        <v>23500600000</v>
      </c>
      <c r="C415">
        <v>-15.39059</v>
      </c>
      <c r="D415">
        <v>-1.3228500999999999</v>
      </c>
      <c r="H415">
        <v>23500600000</v>
      </c>
      <c r="I415">
        <v>-13.190166</v>
      </c>
      <c r="J415">
        <v>-3.1861055</v>
      </c>
      <c r="R415">
        <v>23500600000</v>
      </c>
      <c r="S415">
        <v>-15.39059</v>
      </c>
      <c r="T415">
        <v>-1.3228500999999999</v>
      </c>
      <c r="X415">
        <v>23500600000</v>
      </c>
      <c r="Y415">
        <v>-15.398285</v>
      </c>
      <c r="Z415">
        <v>-2.7642921999999999</v>
      </c>
    </row>
    <row r="416" spans="2:32" x14ac:dyDescent="0.25">
      <c r="B416">
        <v>23750500000</v>
      </c>
      <c r="C416">
        <v>-15.56381</v>
      </c>
      <c r="D416">
        <v>-1.3662192</v>
      </c>
      <c r="H416">
        <v>23750500000</v>
      </c>
      <c r="I416">
        <v>-14.075011</v>
      </c>
      <c r="J416">
        <v>-2.8907927999999998</v>
      </c>
      <c r="R416">
        <v>23750500000</v>
      </c>
      <c r="S416">
        <v>-15.56381</v>
      </c>
      <c r="T416">
        <v>-1.3662192</v>
      </c>
      <c r="X416">
        <v>23750500000</v>
      </c>
      <c r="Y416">
        <v>-16.069098</v>
      </c>
      <c r="Z416">
        <v>-2.5893795000000002</v>
      </c>
    </row>
    <row r="417" spans="2:28" x14ac:dyDescent="0.25">
      <c r="B417">
        <v>24000400000</v>
      </c>
      <c r="C417">
        <v>-16.161138999999999</v>
      </c>
      <c r="D417">
        <v>-1.6011013000000001</v>
      </c>
      <c r="H417">
        <v>24000400000</v>
      </c>
      <c r="I417">
        <v>-15.338628</v>
      </c>
      <c r="J417">
        <v>-2.6583252000000002</v>
      </c>
      <c r="R417">
        <v>24000400000</v>
      </c>
      <c r="S417">
        <v>-16.161138999999999</v>
      </c>
      <c r="T417">
        <v>-1.6011013000000001</v>
      </c>
      <c r="X417">
        <v>24000400000</v>
      </c>
      <c r="Y417">
        <v>-17.172408999999998</v>
      </c>
      <c r="Z417">
        <v>-2.4571691000000002</v>
      </c>
    </row>
    <row r="418" spans="2:28" x14ac:dyDescent="0.25">
      <c r="B418">
        <v>24250300000</v>
      </c>
      <c r="C418">
        <v>-17.140630999999999</v>
      </c>
      <c r="D418">
        <v>-1.893551</v>
      </c>
      <c r="H418">
        <v>24250300000</v>
      </c>
      <c r="I418">
        <v>-16.644905000000001</v>
      </c>
      <c r="J418">
        <v>-2.4519296000000002</v>
      </c>
      <c r="R418">
        <v>24250300000</v>
      </c>
      <c r="S418">
        <v>-17.140630999999999</v>
      </c>
      <c r="T418">
        <v>-1.893551</v>
      </c>
      <c r="X418">
        <v>24250300000</v>
      </c>
      <c r="Y418">
        <v>-18.408982999999999</v>
      </c>
      <c r="Z418">
        <v>-2.3442525999999999</v>
      </c>
    </row>
    <row r="419" spans="2:28" x14ac:dyDescent="0.25">
      <c r="B419">
        <v>24500200000</v>
      </c>
      <c r="C419">
        <v>-18.341328000000001</v>
      </c>
      <c r="D419">
        <v>-2.1380276999999999</v>
      </c>
      <c r="H419">
        <v>24500200000</v>
      </c>
      <c r="I419">
        <v>-17.761628999999999</v>
      </c>
      <c r="J419">
        <v>-2.3296483000000001</v>
      </c>
      <c r="R419">
        <v>24500200000</v>
      </c>
      <c r="S419">
        <v>-18.341328000000001</v>
      </c>
      <c r="T419">
        <v>-2.1380276999999999</v>
      </c>
      <c r="X419">
        <v>24500200000</v>
      </c>
      <c r="Y419">
        <v>-19.408242999999999</v>
      </c>
      <c r="Z419">
        <v>-2.263236</v>
      </c>
    </row>
    <row r="420" spans="2:28" x14ac:dyDescent="0.25">
      <c r="B420">
        <v>24750100000</v>
      </c>
      <c r="C420">
        <v>-19.644940999999999</v>
      </c>
      <c r="D420">
        <v>-2.3454318000000001</v>
      </c>
      <c r="H420">
        <v>24750100000</v>
      </c>
      <c r="I420">
        <v>-18.637207</v>
      </c>
      <c r="J420">
        <v>-2.2825818</v>
      </c>
      <c r="R420">
        <v>24750100000</v>
      </c>
      <c r="S420">
        <v>-19.644940999999999</v>
      </c>
      <c r="T420">
        <v>-2.3454318000000001</v>
      </c>
      <c r="X420">
        <v>24750100000</v>
      </c>
      <c r="Y420">
        <v>-20.141601999999999</v>
      </c>
      <c r="Z420">
        <v>-2.2268572</v>
      </c>
    </row>
    <row r="421" spans="2:28" x14ac:dyDescent="0.25">
      <c r="B421">
        <v>25000000000</v>
      </c>
      <c r="C421">
        <v>-20.531101</v>
      </c>
      <c r="D421">
        <v>-2.4529926999999998</v>
      </c>
      <c r="H421">
        <v>25000000000</v>
      </c>
      <c r="I421">
        <v>-19.123263999999999</v>
      </c>
      <c r="J421">
        <v>-2.2715065000000001</v>
      </c>
      <c r="R421">
        <v>25000000000</v>
      </c>
      <c r="S421">
        <v>-20.531101</v>
      </c>
      <c r="T421">
        <v>-2.4529926999999998</v>
      </c>
      <c r="X421">
        <v>25000000000</v>
      </c>
      <c r="Y421">
        <v>-20.568293000000001</v>
      </c>
      <c r="Z421">
        <v>-2.2237046</v>
      </c>
    </row>
    <row r="422" spans="2:28" x14ac:dyDescent="0.25">
      <c r="B422" t="s">
        <v>21</v>
      </c>
      <c r="H422" t="s">
        <v>21</v>
      </c>
      <c r="R422" t="s">
        <v>21</v>
      </c>
      <c r="X422" t="s">
        <v>21</v>
      </c>
    </row>
    <row r="425" spans="2:28" x14ac:dyDescent="0.25">
      <c r="B425" t="s">
        <v>23</v>
      </c>
      <c r="H425" t="s">
        <v>23</v>
      </c>
      <c r="R425" t="s">
        <v>23</v>
      </c>
      <c r="X425" t="s">
        <v>23</v>
      </c>
    </row>
    <row r="426" spans="2:28" x14ac:dyDescent="0.25">
      <c r="B426" t="s">
        <v>19</v>
      </c>
      <c r="C426" t="s">
        <v>102</v>
      </c>
      <c r="D426" t="s">
        <v>103</v>
      </c>
      <c r="E426" t="s">
        <v>104</v>
      </c>
      <c r="F426" t="s">
        <v>105</v>
      </c>
      <c r="H426" t="s">
        <v>19</v>
      </c>
      <c r="I426" t="s">
        <v>102</v>
      </c>
      <c r="J426" t="s">
        <v>299</v>
      </c>
      <c r="K426" t="s">
        <v>103</v>
      </c>
      <c r="L426" t="s">
        <v>300</v>
      </c>
      <c r="R426" t="s">
        <v>19</v>
      </c>
      <c r="S426" t="s">
        <v>102</v>
      </c>
      <c r="T426" t="s">
        <v>103</v>
      </c>
      <c r="U426" t="s">
        <v>104</v>
      </c>
      <c r="V426" t="s">
        <v>105</v>
      </c>
      <c r="X426" t="s">
        <v>19</v>
      </c>
      <c r="Y426" t="s">
        <v>102</v>
      </c>
      <c r="Z426" t="s">
        <v>299</v>
      </c>
      <c r="AA426" t="s">
        <v>103</v>
      </c>
      <c r="AB426" t="s">
        <v>300</v>
      </c>
    </row>
    <row r="427" spans="2:28" x14ac:dyDescent="0.25">
      <c r="B427">
        <v>10000000000</v>
      </c>
      <c r="C427">
        <v>-0.86869638999999998</v>
      </c>
      <c r="D427">
        <v>-52.274334000000003</v>
      </c>
      <c r="E427">
        <v>-42.733856000000003</v>
      </c>
      <c r="F427">
        <v>-48.605922999999997</v>
      </c>
      <c r="H427">
        <v>10000000000</v>
      </c>
      <c r="I427">
        <v>-43.211177999999997</v>
      </c>
      <c r="J427">
        <v>-0.88347178999999998</v>
      </c>
      <c r="K427">
        <v>-10.198938</v>
      </c>
      <c r="L427">
        <v>-55.324669</v>
      </c>
      <c r="R427">
        <v>10000000000</v>
      </c>
      <c r="S427">
        <v>-1.151907</v>
      </c>
      <c r="T427">
        <v>-52.504573999999998</v>
      </c>
      <c r="U427">
        <v>-48.639029999999998</v>
      </c>
      <c r="V427">
        <v>-42.046574</v>
      </c>
      <c r="X427">
        <v>10000000000</v>
      </c>
      <c r="Y427">
        <v>-43.211177999999997</v>
      </c>
      <c r="Z427">
        <v>-0.88347178999999998</v>
      </c>
      <c r="AA427">
        <v>-10.198938</v>
      </c>
      <c r="AB427">
        <v>-55.324669</v>
      </c>
    </row>
    <row r="428" spans="2:28" x14ac:dyDescent="0.25">
      <c r="B428">
        <v>10285000000</v>
      </c>
      <c r="C428">
        <v>-0.91365879999999999</v>
      </c>
      <c r="D428">
        <v>-51.852271999999999</v>
      </c>
      <c r="E428">
        <v>-42.447975</v>
      </c>
      <c r="F428">
        <v>-48.836829999999999</v>
      </c>
      <c r="H428">
        <v>10285000000</v>
      </c>
      <c r="I428">
        <v>-43.733058999999997</v>
      </c>
      <c r="J428">
        <v>-0.92867093999999994</v>
      </c>
      <c r="K428">
        <v>-10.200886000000001</v>
      </c>
      <c r="L428">
        <v>-54.846511999999997</v>
      </c>
      <c r="R428">
        <v>10285000000</v>
      </c>
      <c r="S428">
        <v>-1.2285374</v>
      </c>
      <c r="T428">
        <v>-52.07629</v>
      </c>
      <c r="U428">
        <v>-48.883240000000001</v>
      </c>
      <c r="V428">
        <v>-41.79504</v>
      </c>
      <c r="X428">
        <v>10285000000</v>
      </c>
      <c r="Y428">
        <v>-43.733058999999997</v>
      </c>
      <c r="Z428">
        <v>-0.92867093999999994</v>
      </c>
      <c r="AA428">
        <v>-10.200886000000001</v>
      </c>
      <c r="AB428">
        <v>-54.846511999999997</v>
      </c>
    </row>
    <row r="429" spans="2:28" x14ac:dyDescent="0.25">
      <c r="B429">
        <v>10570000000</v>
      </c>
      <c r="C429">
        <v>-0.98403375999999998</v>
      </c>
      <c r="D429">
        <v>-51.334316000000001</v>
      </c>
      <c r="E429">
        <v>-42.069499999999998</v>
      </c>
      <c r="F429">
        <v>-49.481822999999999</v>
      </c>
      <c r="H429">
        <v>10570000000</v>
      </c>
      <c r="I429">
        <v>-44.172207</v>
      </c>
      <c r="J429">
        <v>-0.99664754</v>
      </c>
      <c r="K429">
        <v>-10.205321</v>
      </c>
      <c r="L429">
        <v>-54.258183000000002</v>
      </c>
      <c r="R429">
        <v>10570000000</v>
      </c>
      <c r="S429">
        <v>-1.3446871</v>
      </c>
      <c r="T429">
        <v>-51.571002999999997</v>
      </c>
      <c r="U429">
        <v>-49.450333000000001</v>
      </c>
      <c r="V429">
        <v>-41.383747</v>
      </c>
      <c r="X429">
        <v>10570000000</v>
      </c>
      <c r="Y429">
        <v>-44.172207</v>
      </c>
      <c r="Z429">
        <v>-0.99664754</v>
      </c>
      <c r="AA429">
        <v>-10.205321</v>
      </c>
      <c r="AB429">
        <v>-54.258183000000002</v>
      </c>
    </row>
    <row r="430" spans="2:28" x14ac:dyDescent="0.25">
      <c r="B430">
        <v>10855000000</v>
      </c>
      <c r="C430">
        <v>-1.0813128999999999</v>
      </c>
      <c r="D430">
        <v>-50.683517000000002</v>
      </c>
      <c r="E430">
        <v>-41.590423999999999</v>
      </c>
      <c r="F430">
        <v>-50.336060000000003</v>
      </c>
      <c r="H430">
        <v>10855000000</v>
      </c>
      <c r="I430">
        <v>-44.629665000000003</v>
      </c>
      <c r="J430">
        <v>-1.0781191999999999</v>
      </c>
      <c r="K430">
        <v>-10.199567</v>
      </c>
      <c r="L430">
        <v>-53.559154999999997</v>
      </c>
      <c r="R430">
        <v>10855000000</v>
      </c>
      <c r="S430">
        <v>-1.4835327</v>
      </c>
      <c r="T430">
        <v>-50.972163999999999</v>
      </c>
      <c r="U430">
        <v>-50.377518000000002</v>
      </c>
      <c r="V430">
        <v>-41.041809000000001</v>
      </c>
      <c r="X430">
        <v>10855000000</v>
      </c>
      <c r="Y430">
        <v>-44.629665000000003</v>
      </c>
      <c r="Z430">
        <v>-1.0781191999999999</v>
      </c>
      <c r="AA430">
        <v>-10.199567</v>
      </c>
      <c r="AB430">
        <v>-53.559154999999997</v>
      </c>
    </row>
    <row r="431" spans="2:28" x14ac:dyDescent="0.25">
      <c r="B431">
        <v>11140000000</v>
      </c>
      <c r="C431">
        <v>-1.1752210000000001</v>
      </c>
      <c r="D431">
        <v>-50.087204</v>
      </c>
      <c r="E431">
        <v>-41.200637999999998</v>
      </c>
      <c r="F431">
        <v>-51.215164000000001</v>
      </c>
      <c r="H431">
        <v>11140000000</v>
      </c>
      <c r="I431">
        <v>-44.854686999999998</v>
      </c>
      <c r="J431">
        <v>-1.1590339000000001</v>
      </c>
      <c r="K431">
        <v>-10.189956</v>
      </c>
      <c r="L431">
        <v>-52.905532999999998</v>
      </c>
      <c r="R431">
        <v>11140000000</v>
      </c>
      <c r="S431">
        <v>-1.6463430999999999</v>
      </c>
      <c r="T431">
        <v>-50.410496000000002</v>
      </c>
      <c r="U431">
        <v>-51.250816</v>
      </c>
      <c r="V431">
        <v>-40.736893000000002</v>
      </c>
      <c r="X431">
        <v>11140000000</v>
      </c>
      <c r="Y431">
        <v>-44.854686999999998</v>
      </c>
      <c r="Z431">
        <v>-1.1590339000000001</v>
      </c>
      <c r="AA431">
        <v>-10.189956</v>
      </c>
      <c r="AB431">
        <v>-52.905532999999998</v>
      </c>
    </row>
    <row r="432" spans="2:28" x14ac:dyDescent="0.25">
      <c r="B432">
        <v>11425000000</v>
      </c>
      <c r="C432">
        <v>-1.293309</v>
      </c>
      <c r="D432">
        <v>-49.649994</v>
      </c>
      <c r="E432">
        <v>-40.957912</v>
      </c>
      <c r="F432">
        <v>-52.533585000000002</v>
      </c>
      <c r="H432">
        <v>11425000000</v>
      </c>
      <c r="I432">
        <v>-45.015697000000003</v>
      </c>
      <c r="J432">
        <v>-1.2657963000000001</v>
      </c>
      <c r="K432">
        <v>-10.192463</v>
      </c>
      <c r="L432">
        <v>-52.381264000000002</v>
      </c>
      <c r="R432">
        <v>11425000000</v>
      </c>
      <c r="S432">
        <v>-1.8440768999999999</v>
      </c>
      <c r="T432">
        <v>-50.005375000000001</v>
      </c>
      <c r="U432">
        <v>-52.544955999999999</v>
      </c>
      <c r="V432">
        <v>-40.533969999999997</v>
      </c>
      <c r="X432">
        <v>11425000000</v>
      </c>
      <c r="Y432">
        <v>-45.015697000000003</v>
      </c>
      <c r="Z432">
        <v>-1.2657963000000001</v>
      </c>
      <c r="AA432">
        <v>-10.192463</v>
      </c>
      <c r="AB432">
        <v>-52.381264000000002</v>
      </c>
    </row>
    <row r="433" spans="2:28" x14ac:dyDescent="0.25">
      <c r="B433">
        <v>11710000000</v>
      </c>
      <c r="C433">
        <v>-1.4510531</v>
      </c>
      <c r="D433">
        <v>-49.332081000000002</v>
      </c>
      <c r="E433">
        <v>-40.719977999999998</v>
      </c>
      <c r="F433">
        <v>-54.428168999999997</v>
      </c>
      <c r="H433">
        <v>11710000000</v>
      </c>
      <c r="I433">
        <v>-45.19511</v>
      </c>
      <c r="J433">
        <v>-1.4091450999999999</v>
      </c>
      <c r="K433">
        <v>-10.198943999999999</v>
      </c>
      <c r="L433">
        <v>-51.949627</v>
      </c>
      <c r="R433">
        <v>11710000000</v>
      </c>
      <c r="S433">
        <v>-2.0630750999999998</v>
      </c>
      <c r="T433">
        <v>-49.790531000000001</v>
      </c>
      <c r="U433">
        <v>-54.428328999999998</v>
      </c>
      <c r="V433">
        <v>-40.394745</v>
      </c>
      <c r="X433">
        <v>11710000000</v>
      </c>
      <c r="Y433">
        <v>-45.19511</v>
      </c>
      <c r="Z433">
        <v>-1.4091450999999999</v>
      </c>
      <c r="AA433">
        <v>-10.198943999999999</v>
      </c>
      <c r="AB433">
        <v>-51.949627</v>
      </c>
    </row>
    <row r="434" spans="2:28" x14ac:dyDescent="0.25">
      <c r="B434">
        <v>11995000000</v>
      </c>
      <c r="C434">
        <v>-1.6252301</v>
      </c>
      <c r="D434">
        <v>-49.031089999999999</v>
      </c>
      <c r="E434">
        <v>-40.740009000000001</v>
      </c>
      <c r="F434">
        <v>-55.702357999999997</v>
      </c>
      <c r="H434">
        <v>11995000000</v>
      </c>
      <c r="I434">
        <v>-45.589534999999998</v>
      </c>
      <c r="J434">
        <v>-1.5674201999999999</v>
      </c>
      <c r="K434">
        <v>-10.204514</v>
      </c>
      <c r="L434">
        <v>-51.588684000000001</v>
      </c>
      <c r="R434">
        <v>11995000000</v>
      </c>
      <c r="S434">
        <v>-2.3007753000000002</v>
      </c>
      <c r="T434">
        <v>-49.601306999999998</v>
      </c>
      <c r="U434">
        <v>-56.192031999999998</v>
      </c>
      <c r="V434">
        <v>-40.574181000000003</v>
      </c>
      <c r="X434">
        <v>11995000000</v>
      </c>
      <c r="Y434">
        <v>-45.589534999999998</v>
      </c>
      <c r="Z434">
        <v>-1.5674201999999999</v>
      </c>
      <c r="AA434">
        <v>-10.204514</v>
      </c>
      <c r="AB434">
        <v>-51.588684000000001</v>
      </c>
    </row>
    <row r="435" spans="2:28" x14ac:dyDescent="0.25">
      <c r="B435">
        <v>12280000000</v>
      </c>
      <c r="C435">
        <v>-1.8159419999999999</v>
      </c>
      <c r="D435">
        <v>-48.857452000000002</v>
      </c>
      <c r="E435">
        <v>-40.808708000000003</v>
      </c>
      <c r="F435">
        <v>-57.270992</v>
      </c>
      <c r="H435">
        <v>12280000000</v>
      </c>
      <c r="I435">
        <v>-45.816871999999996</v>
      </c>
      <c r="J435">
        <v>-1.7492344</v>
      </c>
      <c r="K435">
        <v>-10.21998</v>
      </c>
      <c r="L435">
        <v>-51.291587999999997</v>
      </c>
      <c r="R435">
        <v>12280000000</v>
      </c>
      <c r="S435">
        <v>-2.5695841000000001</v>
      </c>
      <c r="T435">
        <v>-49.463130999999997</v>
      </c>
      <c r="U435">
        <v>-57.849556</v>
      </c>
      <c r="V435">
        <v>-40.559981999999998</v>
      </c>
      <c r="X435">
        <v>12280000000</v>
      </c>
      <c r="Y435">
        <v>-45.816871999999996</v>
      </c>
      <c r="Z435">
        <v>-1.7492344</v>
      </c>
      <c r="AA435">
        <v>-10.21998</v>
      </c>
      <c r="AB435">
        <v>-51.291587999999997</v>
      </c>
    </row>
    <row r="436" spans="2:28" x14ac:dyDescent="0.25">
      <c r="B436">
        <v>12565000000</v>
      </c>
      <c r="C436">
        <v>-2.0437753000000001</v>
      </c>
      <c r="D436">
        <v>-48.811230000000002</v>
      </c>
      <c r="E436">
        <v>-41.095019999999998</v>
      </c>
      <c r="F436">
        <v>-58.946987</v>
      </c>
      <c r="H436">
        <v>12565000000</v>
      </c>
      <c r="I436">
        <v>-46.390754999999999</v>
      </c>
      <c r="J436">
        <v>-1.9568167999999999</v>
      </c>
      <c r="K436">
        <v>-10.237992999999999</v>
      </c>
      <c r="L436">
        <v>-51.156444999999998</v>
      </c>
      <c r="R436">
        <v>12565000000</v>
      </c>
      <c r="S436">
        <v>-2.8264477000000001</v>
      </c>
      <c r="T436">
        <v>-49.429920000000003</v>
      </c>
      <c r="U436">
        <v>-59.646984000000003</v>
      </c>
      <c r="V436">
        <v>-40.928043000000002</v>
      </c>
      <c r="X436">
        <v>12565000000</v>
      </c>
      <c r="Y436">
        <v>-46.390754999999999</v>
      </c>
      <c r="Z436">
        <v>-1.9568167999999999</v>
      </c>
      <c r="AA436">
        <v>-10.237992999999999</v>
      </c>
      <c r="AB436">
        <v>-51.156444999999998</v>
      </c>
    </row>
    <row r="437" spans="2:28" x14ac:dyDescent="0.25">
      <c r="B437">
        <v>12850000000</v>
      </c>
      <c r="C437">
        <v>-2.2847438000000002</v>
      </c>
      <c r="D437">
        <v>-48.789898000000001</v>
      </c>
      <c r="E437">
        <v>-41.429412999999997</v>
      </c>
      <c r="F437">
        <v>-62.418686000000001</v>
      </c>
      <c r="H437">
        <v>12850000000</v>
      </c>
      <c r="I437">
        <v>-46.751041000000001</v>
      </c>
      <c r="J437">
        <v>-2.1648296999999999</v>
      </c>
      <c r="K437">
        <v>-10.244294</v>
      </c>
      <c r="L437">
        <v>-51.032555000000002</v>
      </c>
      <c r="R437">
        <v>12850000000</v>
      </c>
      <c r="S437">
        <v>-3.0485606000000001</v>
      </c>
      <c r="T437">
        <v>-49.369785</v>
      </c>
      <c r="U437">
        <v>-63.052920999999998</v>
      </c>
      <c r="V437">
        <v>-41.183337999999999</v>
      </c>
      <c r="X437">
        <v>12850000000</v>
      </c>
      <c r="Y437">
        <v>-46.751041000000001</v>
      </c>
      <c r="Z437">
        <v>-2.1648296999999999</v>
      </c>
      <c r="AA437">
        <v>-10.244294</v>
      </c>
      <c r="AB437">
        <v>-51.032555000000002</v>
      </c>
    </row>
    <row r="438" spans="2:28" x14ac:dyDescent="0.25">
      <c r="B438">
        <v>13135000000</v>
      </c>
      <c r="C438">
        <v>-2.4500263000000002</v>
      </c>
      <c r="D438">
        <v>-48.947555999999999</v>
      </c>
      <c r="E438">
        <v>-42.126854000000002</v>
      </c>
      <c r="F438">
        <v>-63.209572000000001</v>
      </c>
      <c r="H438">
        <v>13135000000</v>
      </c>
      <c r="I438">
        <v>-47.035995</v>
      </c>
      <c r="J438">
        <v>-2.3064841999999999</v>
      </c>
      <c r="K438">
        <v>-10.211721000000001</v>
      </c>
      <c r="L438">
        <v>-51.168354000000001</v>
      </c>
      <c r="R438">
        <v>13135000000</v>
      </c>
      <c r="S438">
        <v>-3.1677960999999999</v>
      </c>
      <c r="T438">
        <v>-49.413052</v>
      </c>
      <c r="U438">
        <v>-63.340702</v>
      </c>
      <c r="V438">
        <v>-41.886100999999996</v>
      </c>
      <c r="X438">
        <v>13135000000</v>
      </c>
      <c r="Y438">
        <v>-47.035995</v>
      </c>
      <c r="Z438">
        <v>-2.3064841999999999</v>
      </c>
      <c r="AA438">
        <v>-10.211721000000001</v>
      </c>
      <c r="AB438">
        <v>-51.168354000000001</v>
      </c>
    </row>
    <row r="439" spans="2:28" x14ac:dyDescent="0.25">
      <c r="B439">
        <v>13420000000</v>
      </c>
      <c r="C439">
        <v>-2.5534444000000001</v>
      </c>
      <c r="D439">
        <v>-49.188236000000003</v>
      </c>
      <c r="E439">
        <v>-42.587933</v>
      </c>
      <c r="F439">
        <v>-62.808200999999997</v>
      </c>
      <c r="H439">
        <v>13420000000</v>
      </c>
      <c r="I439">
        <v>-46.325344000000001</v>
      </c>
      <c r="J439">
        <v>-2.3662143000000002</v>
      </c>
      <c r="K439">
        <v>-10.122085999999999</v>
      </c>
      <c r="L439">
        <v>-51.317425</v>
      </c>
      <c r="R439">
        <v>13420000000</v>
      </c>
      <c r="S439">
        <v>-3.2248261</v>
      </c>
      <c r="T439">
        <v>-49.477882000000001</v>
      </c>
      <c r="U439">
        <v>-62.780051999999998</v>
      </c>
      <c r="V439">
        <v>-42.407040000000002</v>
      </c>
      <c r="X439">
        <v>13420000000</v>
      </c>
      <c r="Y439">
        <v>-46.325344000000001</v>
      </c>
      <c r="Z439">
        <v>-2.3662143000000002</v>
      </c>
      <c r="AA439">
        <v>-10.122085999999999</v>
      </c>
      <c r="AB439">
        <v>-51.317425</v>
      </c>
    </row>
    <row r="440" spans="2:28" x14ac:dyDescent="0.25">
      <c r="B440">
        <v>13705000000</v>
      </c>
      <c r="C440">
        <v>-2.6538639000000002</v>
      </c>
      <c r="D440">
        <v>-49.588791000000001</v>
      </c>
      <c r="E440">
        <v>-43.226219</v>
      </c>
      <c r="F440">
        <v>-61.667236000000003</v>
      </c>
      <c r="H440">
        <v>13705000000</v>
      </c>
      <c r="I440">
        <v>-45.008656000000002</v>
      </c>
      <c r="J440">
        <v>-2.4183102000000001</v>
      </c>
      <c r="K440">
        <v>-10.016978999999999</v>
      </c>
      <c r="L440">
        <v>-51.650329999999997</v>
      </c>
      <c r="R440">
        <v>13705000000</v>
      </c>
      <c r="S440">
        <v>-3.2747506999999998</v>
      </c>
      <c r="T440">
        <v>-49.696826999999999</v>
      </c>
      <c r="U440">
        <v>-61.432437999999998</v>
      </c>
      <c r="V440">
        <v>-43.201813000000001</v>
      </c>
      <c r="X440">
        <v>13705000000</v>
      </c>
      <c r="Y440">
        <v>-45.008656000000002</v>
      </c>
      <c r="Z440">
        <v>-2.4183102000000001</v>
      </c>
      <c r="AA440">
        <v>-10.016978999999999</v>
      </c>
      <c r="AB440">
        <v>-51.650329999999997</v>
      </c>
    </row>
    <row r="441" spans="2:28" x14ac:dyDescent="0.25">
      <c r="B441">
        <v>13990000000</v>
      </c>
      <c r="C441">
        <v>-2.7188907000000002</v>
      </c>
      <c r="D441">
        <v>-50.041255999999997</v>
      </c>
      <c r="E441">
        <v>-43.861407999999997</v>
      </c>
      <c r="F441">
        <v>-60.200729000000003</v>
      </c>
      <c r="H441">
        <v>13990000000</v>
      </c>
      <c r="I441">
        <v>-43.911186000000001</v>
      </c>
      <c r="J441">
        <v>-2.4465984999999999</v>
      </c>
      <c r="K441">
        <v>-9.9159793999999994</v>
      </c>
      <c r="L441">
        <v>-52.027748000000003</v>
      </c>
      <c r="R441">
        <v>13990000000</v>
      </c>
      <c r="S441">
        <v>-3.2563342999999998</v>
      </c>
      <c r="T441">
        <v>-49.933224000000003</v>
      </c>
      <c r="U441">
        <v>-59.720745000000001</v>
      </c>
      <c r="V441">
        <v>-43.844493999999997</v>
      </c>
      <c r="X441">
        <v>13990000000</v>
      </c>
      <c r="Y441">
        <v>-43.911186000000001</v>
      </c>
      <c r="Z441">
        <v>-2.4465984999999999</v>
      </c>
      <c r="AA441">
        <v>-9.9159793999999994</v>
      </c>
      <c r="AB441">
        <v>-52.027748000000003</v>
      </c>
    </row>
    <row r="442" spans="2:28" x14ac:dyDescent="0.25">
      <c r="B442">
        <v>14275000000</v>
      </c>
      <c r="C442">
        <v>-2.8109573999999999</v>
      </c>
      <c r="D442">
        <v>-50.626399999999997</v>
      </c>
      <c r="E442">
        <v>-44.499732999999999</v>
      </c>
      <c r="F442">
        <v>-56.062538000000004</v>
      </c>
      <c r="H442">
        <v>14275000000</v>
      </c>
      <c r="I442">
        <v>-43.413612000000001</v>
      </c>
      <c r="J442">
        <v>-2.4925343999999998</v>
      </c>
      <c r="K442">
        <v>-9.8751364000000006</v>
      </c>
      <c r="L442">
        <v>-52.668174999999998</v>
      </c>
      <c r="R442">
        <v>14275000000</v>
      </c>
      <c r="S442">
        <v>-3.3485912999999998</v>
      </c>
      <c r="T442">
        <v>-50.329613000000002</v>
      </c>
      <c r="U442">
        <v>-55.585396000000003</v>
      </c>
      <c r="V442">
        <v>-44.601607999999999</v>
      </c>
      <c r="X442">
        <v>14275000000</v>
      </c>
      <c r="Y442">
        <v>-43.413612000000001</v>
      </c>
      <c r="Z442">
        <v>-2.4925343999999998</v>
      </c>
      <c r="AA442">
        <v>-9.8751364000000006</v>
      </c>
      <c r="AB442">
        <v>-52.668174999999998</v>
      </c>
    </row>
    <row r="443" spans="2:28" x14ac:dyDescent="0.25">
      <c r="B443">
        <v>14560000000</v>
      </c>
      <c r="C443">
        <v>-3.0111032</v>
      </c>
      <c r="D443">
        <v>-51.215729000000003</v>
      </c>
      <c r="E443">
        <v>-44.736525999999998</v>
      </c>
      <c r="F443">
        <v>-53.618068999999998</v>
      </c>
      <c r="H443">
        <v>14560000000</v>
      </c>
      <c r="I443">
        <v>-41.902729000000001</v>
      </c>
      <c r="J443">
        <v>-2.6159251000000001</v>
      </c>
      <c r="K443">
        <v>-9.8954716000000005</v>
      </c>
      <c r="L443">
        <v>-53.370894999999997</v>
      </c>
      <c r="R443">
        <v>14560000000</v>
      </c>
      <c r="S443">
        <v>-3.5172658000000001</v>
      </c>
      <c r="T443">
        <v>-50.719428999999998</v>
      </c>
      <c r="U443">
        <v>-53.643925000000003</v>
      </c>
      <c r="V443">
        <v>-44.904037000000002</v>
      </c>
      <c r="X443">
        <v>14560000000</v>
      </c>
      <c r="Y443">
        <v>-41.902729000000001</v>
      </c>
      <c r="Z443">
        <v>-2.6159251000000001</v>
      </c>
      <c r="AA443">
        <v>-9.8954716000000005</v>
      </c>
      <c r="AB443">
        <v>-53.370894999999997</v>
      </c>
    </row>
    <row r="444" spans="2:28" x14ac:dyDescent="0.25">
      <c r="B444">
        <v>14845000000</v>
      </c>
      <c r="C444">
        <v>-3.0869441000000002</v>
      </c>
      <c r="D444">
        <v>-51.855797000000003</v>
      </c>
      <c r="E444">
        <v>-44.841698000000001</v>
      </c>
      <c r="F444">
        <v>-52.227550999999998</v>
      </c>
      <c r="H444">
        <v>14845000000</v>
      </c>
      <c r="I444">
        <v>-39.391911</v>
      </c>
      <c r="J444">
        <v>-2.6140257999999998</v>
      </c>
      <c r="K444">
        <v>-9.7747097000000007</v>
      </c>
      <c r="L444">
        <v>-54.326228999999998</v>
      </c>
      <c r="R444">
        <v>14845000000</v>
      </c>
      <c r="S444">
        <v>-3.5175044999999998</v>
      </c>
      <c r="T444">
        <v>-51.127243</v>
      </c>
      <c r="U444">
        <v>-51.820754999999998</v>
      </c>
      <c r="V444">
        <v>-45.096595999999998</v>
      </c>
      <c r="X444">
        <v>14845000000</v>
      </c>
      <c r="Y444">
        <v>-39.391911</v>
      </c>
      <c r="Z444">
        <v>-2.6140257999999998</v>
      </c>
      <c r="AA444">
        <v>-9.7747097000000007</v>
      </c>
      <c r="AB444">
        <v>-54.326228999999998</v>
      </c>
    </row>
    <row r="445" spans="2:28" x14ac:dyDescent="0.25">
      <c r="B445">
        <v>15130000000</v>
      </c>
      <c r="C445">
        <v>-3.2380285</v>
      </c>
      <c r="D445">
        <v>-52.637486000000003</v>
      </c>
      <c r="E445">
        <v>-44.727299000000002</v>
      </c>
      <c r="F445">
        <v>-50.877457</v>
      </c>
      <c r="H445">
        <v>15130000000</v>
      </c>
      <c r="I445">
        <v>-38.237614000000001</v>
      </c>
      <c r="J445">
        <v>-2.6950249999999998</v>
      </c>
      <c r="K445">
        <v>-9.7183045999999997</v>
      </c>
      <c r="L445">
        <v>-55.903599</v>
      </c>
      <c r="R445">
        <v>15130000000</v>
      </c>
      <c r="S445">
        <v>-3.6186256000000001</v>
      </c>
      <c r="T445">
        <v>-51.696429999999999</v>
      </c>
      <c r="U445">
        <v>-50.343795999999998</v>
      </c>
      <c r="V445">
        <v>-44.921078000000001</v>
      </c>
      <c r="X445">
        <v>15130000000</v>
      </c>
      <c r="Y445">
        <v>-38.237614000000001</v>
      </c>
      <c r="Z445">
        <v>-2.6950249999999998</v>
      </c>
      <c r="AA445">
        <v>-9.7183045999999997</v>
      </c>
      <c r="AB445">
        <v>-55.903599</v>
      </c>
    </row>
    <row r="446" spans="2:28" x14ac:dyDescent="0.25">
      <c r="B446">
        <v>15415000000</v>
      </c>
      <c r="C446">
        <v>-3.3508909</v>
      </c>
      <c r="D446">
        <v>-53.531761000000003</v>
      </c>
      <c r="E446">
        <v>-44.273986999999998</v>
      </c>
      <c r="F446">
        <v>-49.463428</v>
      </c>
      <c r="H446">
        <v>15415000000</v>
      </c>
      <c r="I446">
        <v>-37.799759000000002</v>
      </c>
      <c r="J446">
        <v>-2.7065115</v>
      </c>
      <c r="K446">
        <v>-9.6347427000000003</v>
      </c>
      <c r="L446">
        <v>-57.688910999999997</v>
      </c>
      <c r="R446">
        <v>15415000000</v>
      </c>
      <c r="S446">
        <v>-3.7214719999999999</v>
      </c>
      <c r="T446">
        <v>-52.443503999999997</v>
      </c>
      <c r="U446">
        <v>-48.898735000000002</v>
      </c>
      <c r="V446">
        <v>-44.502121000000002</v>
      </c>
      <c r="X446">
        <v>15415000000</v>
      </c>
      <c r="Y446">
        <v>-37.799759000000002</v>
      </c>
      <c r="Z446">
        <v>-2.7065115</v>
      </c>
      <c r="AA446">
        <v>-9.6347427000000003</v>
      </c>
      <c r="AB446">
        <v>-57.688910999999997</v>
      </c>
    </row>
    <row r="447" spans="2:28" x14ac:dyDescent="0.25">
      <c r="B447">
        <v>15700000000</v>
      </c>
      <c r="C447">
        <v>-3.3685689000000001</v>
      </c>
      <c r="D447">
        <v>-56.106541</v>
      </c>
      <c r="E447">
        <v>-43.448169999999998</v>
      </c>
      <c r="F447">
        <v>-48.202820000000003</v>
      </c>
      <c r="H447">
        <v>15700000000</v>
      </c>
      <c r="I447">
        <v>-37.154411000000003</v>
      </c>
      <c r="J447">
        <v>-2.6301589000000001</v>
      </c>
      <c r="K447">
        <v>-9.4626626999999992</v>
      </c>
      <c r="L447">
        <v>-58.950169000000002</v>
      </c>
      <c r="R447">
        <v>15700000000</v>
      </c>
      <c r="S447">
        <v>-3.6584140999999999</v>
      </c>
      <c r="T447">
        <v>-53.507945999999997</v>
      </c>
      <c r="U447">
        <v>-47.545051999999998</v>
      </c>
      <c r="V447">
        <v>-43.743347</v>
      </c>
      <c r="X447">
        <v>15700000000</v>
      </c>
      <c r="Y447">
        <v>-37.154411000000003</v>
      </c>
      <c r="Z447">
        <v>-2.6301589000000001</v>
      </c>
      <c r="AA447">
        <v>-9.4626626999999992</v>
      </c>
      <c r="AB447">
        <v>-58.950169000000002</v>
      </c>
    </row>
    <row r="448" spans="2:28" x14ac:dyDescent="0.25">
      <c r="B448">
        <v>15985000000</v>
      </c>
      <c r="C448">
        <v>-3.3211210000000002</v>
      </c>
      <c r="D448">
        <v>-55.785412000000001</v>
      </c>
      <c r="E448">
        <v>-42.439041000000003</v>
      </c>
      <c r="F448">
        <v>-47.399281000000002</v>
      </c>
      <c r="H448">
        <v>15985000000</v>
      </c>
      <c r="I448">
        <v>-35.979446000000003</v>
      </c>
      <c r="J448">
        <v>-2.5084244999999998</v>
      </c>
      <c r="K448">
        <v>-9.1775970000000004</v>
      </c>
      <c r="L448">
        <v>-59.579932999999997</v>
      </c>
      <c r="R448">
        <v>15985000000</v>
      </c>
      <c r="S448">
        <v>-3.5192969000000001</v>
      </c>
      <c r="T448">
        <v>-53.374961999999996</v>
      </c>
      <c r="U448">
        <v>-46.507956999999998</v>
      </c>
      <c r="V448">
        <v>-42.749110999999999</v>
      </c>
      <c r="X448">
        <v>15985000000</v>
      </c>
      <c r="Y448">
        <v>-35.979446000000003</v>
      </c>
      <c r="Z448">
        <v>-2.5084244999999998</v>
      </c>
      <c r="AA448">
        <v>-9.1775970000000004</v>
      </c>
      <c r="AB448">
        <v>-59.579932999999997</v>
      </c>
    </row>
    <row r="449" spans="2:28" x14ac:dyDescent="0.25">
      <c r="B449">
        <v>16270000000</v>
      </c>
      <c r="C449">
        <v>-3.6197460000000001</v>
      </c>
      <c r="D449">
        <v>-55.048217999999999</v>
      </c>
      <c r="E449">
        <v>-41.617668000000002</v>
      </c>
      <c r="F449">
        <v>-46.977646</v>
      </c>
      <c r="H449">
        <v>16270000000</v>
      </c>
      <c r="I449">
        <v>-37.074078</v>
      </c>
      <c r="J449">
        <v>-2.7327990999999998</v>
      </c>
      <c r="K449">
        <v>-9.2140284000000001</v>
      </c>
      <c r="L449">
        <v>-62.715034000000003</v>
      </c>
      <c r="R449">
        <v>16270000000</v>
      </c>
      <c r="S449">
        <v>-3.7707136000000001</v>
      </c>
      <c r="T449">
        <v>-52.942141999999997</v>
      </c>
      <c r="U449">
        <v>-46.033771999999999</v>
      </c>
      <c r="V449">
        <v>-41.932147999999998</v>
      </c>
      <c r="X449">
        <v>16270000000</v>
      </c>
      <c r="Y449">
        <v>-37.074078</v>
      </c>
      <c r="Z449">
        <v>-2.7327990999999998</v>
      </c>
      <c r="AA449">
        <v>-9.2140284000000001</v>
      </c>
      <c r="AB449">
        <v>-62.715034000000003</v>
      </c>
    </row>
    <row r="450" spans="2:28" x14ac:dyDescent="0.25">
      <c r="B450">
        <v>16555000000</v>
      </c>
      <c r="C450">
        <v>-3.9084721</v>
      </c>
      <c r="D450">
        <v>-54.520332000000003</v>
      </c>
      <c r="E450">
        <v>-41.000445999999997</v>
      </c>
      <c r="F450">
        <v>-46.634422000000001</v>
      </c>
      <c r="H450">
        <v>16555000000</v>
      </c>
      <c r="I450">
        <v>-39.410556999999997</v>
      </c>
      <c r="J450">
        <v>-2.9378251999999998</v>
      </c>
      <c r="K450">
        <v>-9.2667245999999999</v>
      </c>
      <c r="L450">
        <v>-62.699055000000001</v>
      </c>
      <c r="R450">
        <v>16555000000</v>
      </c>
      <c r="S450">
        <v>-3.9319592000000001</v>
      </c>
      <c r="T450">
        <v>-52.648139999999998</v>
      </c>
      <c r="U450">
        <v>-45.78199</v>
      </c>
      <c r="V450">
        <v>-41.307098000000003</v>
      </c>
      <c r="X450">
        <v>16555000000</v>
      </c>
      <c r="Y450">
        <v>-39.410556999999997</v>
      </c>
      <c r="Z450">
        <v>-2.9378251999999998</v>
      </c>
      <c r="AA450">
        <v>-9.2667245999999999</v>
      </c>
      <c r="AB450">
        <v>-62.699055000000001</v>
      </c>
    </row>
    <row r="451" spans="2:28" x14ac:dyDescent="0.25">
      <c r="B451">
        <v>16840000000</v>
      </c>
      <c r="C451">
        <v>-4.4124888999999996</v>
      </c>
      <c r="D451">
        <v>-54.168461000000001</v>
      </c>
      <c r="E451">
        <v>-40.624107000000002</v>
      </c>
      <c r="F451">
        <v>-46.376277999999999</v>
      </c>
      <c r="H451">
        <v>16840000000</v>
      </c>
      <c r="I451">
        <v>-39.227600000000002</v>
      </c>
      <c r="J451">
        <v>-3.3886379999999998</v>
      </c>
      <c r="K451">
        <v>-9.4009075000000006</v>
      </c>
      <c r="L451">
        <v>-61.607132</v>
      </c>
      <c r="R451">
        <v>16840000000</v>
      </c>
      <c r="S451">
        <v>-4.2348312999999997</v>
      </c>
      <c r="T451">
        <v>-52.299675000000001</v>
      </c>
      <c r="U451">
        <v>-45.728496999999997</v>
      </c>
      <c r="V451">
        <v>-40.904395999999998</v>
      </c>
      <c r="X451">
        <v>16840000000</v>
      </c>
      <c r="Y451">
        <v>-39.227600000000002</v>
      </c>
      <c r="Z451">
        <v>-3.3886379999999998</v>
      </c>
      <c r="AA451">
        <v>-9.4009075000000006</v>
      </c>
      <c r="AB451">
        <v>-61.607132</v>
      </c>
    </row>
    <row r="452" spans="2:28" x14ac:dyDescent="0.25">
      <c r="B452">
        <v>17125000000</v>
      </c>
      <c r="C452">
        <v>-5.0102253000000001</v>
      </c>
      <c r="D452">
        <v>-52.336506</v>
      </c>
      <c r="E452">
        <v>-40.516018000000003</v>
      </c>
      <c r="F452">
        <v>-46.224316000000002</v>
      </c>
      <c r="H452">
        <v>17125000000</v>
      </c>
      <c r="I452">
        <v>-38.561923999999998</v>
      </c>
      <c r="J452">
        <v>-3.9697764000000002</v>
      </c>
      <c r="K452">
        <v>-9.6124611000000009</v>
      </c>
      <c r="L452">
        <v>-60.522373000000002</v>
      </c>
      <c r="R452">
        <v>17125000000</v>
      </c>
      <c r="S452">
        <v>-4.6397180999999996</v>
      </c>
      <c r="T452">
        <v>-51.691380000000002</v>
      </c>
      <c r="U452">
        <v>-45.700553999999997</v>
      </c>
      <c r="V452">
        <v>-40.689278000000002</v>
      </c>
      <c r="X452">
        <v>17125000000</v>
      </c>
      <c r="Y452">
        <v>-38.561923999999998</v>
      </c>
      <c r="Z452">
        <v>-3.9697764000000002</v>
      </c>
      <c r="AA452">
        <v>-9.6124611000000009</v>
      </c>
      <c r="AB452">
        <v>-60.522373000000002</v>
      </c>
    </row>
    <row r="453" spans="2:28" x14ac:dyDescent="0.25">
      <c r="B453">
        <v>17410000000</v>
      </c>
      <c r="C453">
        <v>-5.6500459000000003</v>
      </c>
      <c r="D453">
        <v>-53.495621</v>
      </c>
      <c r="E453">
        <v>-40.549003999999996</v>
      </c>
      <c r="F453">
        <v>-45.956561999999998</v>
      </c>
      <c r="H453">
        <v>17410000000</v>
      </c>
      <c r="I453">
        <v>-39.303595999999999</v>
      </c>
      <c r="J453">
        <v>-4.6110572999999997</v>
      </c>
      <c r="K453">
        <v>-9.9164008999999993</v>
      </c>
      <c r="L453">
        <v>-59.446753999999999</v>
      </c>
      <c r="R453">
        <v>17410000000</v>
      </c>
      <c r="S453">
        <v>-5.1599630999999997</v>
      </c>
      <c r="T453">
        <v>-52.16713</v>
      </c>
      <c r="U453">
        <v>-45.627949000000001</v>
      </c>
      <c r="V453">
        <v>-40.646847000000001</v>
      </c>
      <c r="X453">
        <v>17410000000</v>
      </c>
      <c r="Y453">
        <v>-39.303595999999999</v>
      </c>
      <c r="Z453">
        <v>-4.6110572999999997</v>
      </c>
      <c r="AA453">
        <v>-9.9164008999999993</v>
      </c>
      <c r="AB453">
        <v>-59.446753999999999</v>
      </c>
    </row>
    <row r="454" spans="2:28" x14ac:dyDescent="0.25">
      <c r="B454">
        <v>17695000000</v>
      </c>
      <c r="C454">
        <v>-6.2858561999999996</v>
      </c>
      <c r="D454">
        <v>-55.069088000000001</v>
      </c>
      <c r="E454">
        <v>-40.562877999999998</v>
      </c>
      <c r="F454">
        <v>-45.548233000000003</v>
      </c>
      <c r="H454">
        <v>17695000000</v>
      </c>
      <c r="I454">
        <v>-39.580727000000003</v>
      </c>
      <c r="J454">
        <v>-5.2727088999999996</v>
      </c>
      <c r="K454">
        <v>-10.100132</v>
      </c>
      <c r="L454">
        <v>-55.522677999999999</v>
      </c>
      <c r="R454">
        <v>17695000000</v>
      </c>
      <c r="S454">
        <v>-5.5526757</v>
      </c>
      <c r="T454">
        <v>-52.858521000000003</v>
      </c>
      <c r="U454">
        <v>-45.409756000000002</v>
      </c>
      <c r="V454">
        <v>-40.509914000000002</v>
      </c>
      <c r="X454">
        <v>17695000000</v>
      </c>
      <c r="Y454">
        <v>-39.580727000000003</v>
      </c>
      <c r="Z454">
        <v>-5.2727088999999996</v>
      </c>
      <c r="AA454">
        <v>-10.100132</v>
      </c>
      <c r="AB454">
        <v>-55.522677999999999</v>
      </c>
    </row>
    <row r="455" spans="2:28" x14ac:dyDescent="0.25">
      <c r="B455">
        <v>17980000000</v>
      </c>
      <c r="C455">
        <v>-6.9177847000000003</v>
      </c>
      <c r="D455">
        <v>-55.989960000000004</v>
      </c>
      <c r="E455">
        <v>-40.466636999999999</v>
      </c>
      <c r="F455">
        <v>-45.219783999999997</v>
      </c>
      <c r="H455">
        <v>17980000000</v>
      </c>
      <c r="I455">
        <v>-37.644767999999999</v>
      </c>
      <c r="J455">
        <v>-5.9626656000000002</v>
      </c>
      <c r="K455">
        <v>-10.219056</v>
      </c>
      <c r="L455">
        <v>-53.903751</v>
      </c>
      <c r="R455">
        <v>17980000000</v>
      </c>
      <c r="S455">
        <v>-5.9368587000000002</v>
      </c>
      <c r="T455">
        <v>-52.857689000000001</v>
      </c>
      <c r="U455">
        <v>-45.132393</v>
      </c>
      <c r="V455">
        <v>-40.351939999999999</v>
      </c>
      <c r="X455">
        <v>17980000000</v>
      </c>
      <c r="Y455">
        <v>-37.644767999999999</v>
      </c>
      <c r="Z455">
        <v>-5.9626656000000002</v>
      </c>
      <c r="AA455">
        <v>-10.219056</v>
      </c>
      <c r="AB455">
        <v>-53.903751</v>
      </c>
    </row>
    <row r="456" spans="2:28" x14ac:dyDescent="0.25">
      <c r="B456">
        <v>18265000000</v>
      </c>
      <c r="C456">
        <v>-7.4833445999999997</v>
      </c>
      <c r="D456">
        <v>-56.731158999999998</v>
      </c>
      <c r="E456">
        <v>-40.336928999999998</v>
      </c>
      <c r="F456">
        <v>-44.960037</v>
      </c>
      <c r="H456">
        <v>18265000000</v>
      </c>
      <c r="I456">
        <v>-37.155647000000002</v>
      </c>
      <c r="J456">
        <v>-6.6119113</v>
      </c>
      <c r="K456">
        <v>-10.280068</v>
      </c>
      <c r="L456">
        <v>-52.995429999999999</v>
      </c>
      <c r="R456">
        <v>18265000000</v>
      </c>
      <c r="S456">
        <v>-6.2972473999999998</v>
      </c>
      <c r="T456">
        <v>-52.907401999999998</v>
      </c>
      <c r="U456">
        <v>-44.905197000000001</v>
      </c>
      <c r="V456">
        <v>-40.148826999999997</v>
      </c>
      <c r="X456">
        <v>18265000000</v>
      </c>
      <c r="Y456">
        <v>-37.155647000000002</v>
      </c>
      <c r="Z456">
        <v>-6.6119113</v>
      </c>
      <c r="AA456">
        <v>-10.280068</v>
      </c>
      <c r="AB456">
        <v>-52.995429999999999</v>
      </c>
    </row>
    <row r="457" spans="2:28" x14ac:dyDescent="0.25">
      <c r="B457">
        <v>18550000000</v>
      </c>
      <c r="C457">
        <v>-7.8393974000000002</v>
      </c>
      <c r="D457">
        <v>-57.161205000000002</v>
      </c>
      <c r="E457">
        <v>-39.986324000000003</v>
      </c>
      <c r="F457">
        <v>-44.737693999999998</v>
      </c>
      <c r="H457">
        <v>18550000000</v>
      </c>
      <c r="I457">
        <v>-36.164771999999999</v>
      </c>
      <c r="J457">
        <v>-7.0736895000000004</v>
      </c>
      <c r="K457">
        <v>-10.221081</v>
      </c>
      <c r="L457">
        <v>-52.018154000000003</v>
      </c>
      <c r="R457">
        <v>18550000000</v>
      </c>
      <c r="S457">
        <v>-6.4724120999999997</v>
      </c>
      <c r="T457">
        <v>-52.766402999999997</v>
      </c>
      <c r="U457">
        <v>-44.608584999999998</v>
      </c>
      <c r="V457">
        <v>-39.842041000000002</v>
      </c>
      <c r="X457">
        <v>18550000000</v>
      </c>
      <c r="Y457">
        <v>-36.164771999999999</v>
      </c>
      <c r="Z457">
        <v>-7.0736895000000004</v>
      </c>
      <c r="AA457">
        <v>-10.221081</v>
      </c>
      <c r="AB457">
        <v>-52.018154000000003</v>
      </c>
    </row>
    <row r="458" spans="2:28" x14ac:dyDescent="0.25">
      <c r="B458">
        <v>18835000000</v>
      </c>
      <c r="C458">
        <v>-8.2101631000000008</v>
      </c>
      <c r="D458">
        <v>-57.115710999999997</v>
      </c>
      <c r="E458">
        <v>-39.632618000000001</v>
      </c>
      <c r="F458">
        <v>-44.506717999999999</v>
      </c>
      <c r="H458">
        <v>18835000000</v>
      </c>
      <c r="I458">
        <v>-35.081862999999998</v>
      </c>
      <c r="J458">
        <v>-7.5747948000000003</v>
      </c>
      <c r="K458">
        <v>-10.153912999999999</v>
      </c>
      <c r="L458">
        <v>-51.443657000000002</v>
      </c>
      <c r="R458">
        <v>18835000000</v>
      </c>
      <c r="S458">
        <v>-6.5911932000000002</v>
      </c>
      <c r="T458">
        <v>-52.278911999999998</v>
      </c>
      <c r="U458">
        <v>-44.301333999999997</v>
      </c>
      <c r="V458">
        <v>-39.540484999999997</v>
      </c>
      <c r="X458">
        <v>18835000000</v>
      </c>
      <c r="Y458">
        <v>-35.081862999999998</v>
      </c>
      <c r="Z458">
        <v>-7.5747948000000003</v>
      </c>
      <c r="AA458">
        <v>-10.153912999999999</v>
      </c>
      <c r="AB458">
        <v>-51.443657000000002</v>
      </c>
    </row>
    <row r="459" spans="2:28" x14ac:dyDescent="0.25">
      <c r="B459">
        <v>19120000000</v>
      </c>
      <c r="C459">
        <v>-8.4863137999999996</v>
      </c>
      <c r="D459">
        <v>-57.121758</v>
      </c>
      <c r="E459">
        <v>-39.150471000000003</v>
      </c>
      <c r="F459">
        <v>-44.371322999999997</v>
      </c>
      <c r="H459">
        <v>19120000000</v>
      </c>
      <c r="I459">
        <v>-34.414462999999998</v>
      </c>
      <c r="J459">
        <v>-8.0345382999999995</v>
      </c>
      <c r="K459">
        <v>-10.107471</v>
      </c>
      <c r="L459">
        <v>-51.086646999999999</v>
      </c>
      <c r="R459">
        <v>19120000000</v>
      </c>
      <c r="S459">
        <v>-6.7006687999999999</v>
      </c>
      <c r="T459">
        <v>-52.098624999999998</v>
      </c>
      <c r="U459">
        <v>-44.100327</v>
      </c>
      <c r="V459">
        <v>-39.155074999999997</v>
      </c>
      <c r="X459">
        <v>19120000000</v>
      </c>
      <c r="Y459">
        <v>-34.414462999999998</v>
      </c>
      <c r="Z459">
        <v>-8.0345382999999995</v>
      </c>
      <c r="AA459">
        <v>-10.107471</v>
      </c>
      <c r="AB459">
        <v>-51.086646999999999</v>
      </c>
    </row>
    <row r="460" spans="2:28" x14ac:dyDescent="0.25">
      <c r="B460">
        <v>19405000000</v>
      </c>
      <c r="C460">
        <v>-8.7253504</v>
      </c>
      <c r="D460">
        <v>-57.385838</v>
      </c>
      <c r="E460">
        <v>-38.513339999999999</v>
      </c>
      <c r="F460">
        <v>-44.260756999999998</v>
      </c>
      <c r="H460">
        <v>19405000000</v>
      </c>
      <c r="I460">
        <v>-33.904784999999997</v>
      </c>
      <c r="J460">
        <v>-8.4760427000000007</v>
      </c>
      <c r="K460">
        <v>-10.088009</v>
      </c>
      <c r="L460">
        <v>-50.830486000000001</v>
      </c>
      <c r="R460">
        <v>19405000000</v>
      </c>
      <c r="S460">
        <v>-6.9115529000000002</v>
      </c>
      <c r="T460">
        <v>-52.432133</v>
      </c>
      <c r="U460">
        <v>-43.967483999999999</v>
      </c>
      <c r="V460">
        <v>-38.619163999999998</v>
      </c>
      <c r="X460">
        <v>19405000000</v>
      </c>
      <c r="Y460">
        <v>-33.904784999999997</v>
      </c>
      <c r="Z460">
        <v>-8.4760427000000007</v>
      </c>
      <c r="AA460">
        <v>-10.088009</v>
      </c>
      <c r="AB460">
        <v>-50.830486000000001</v>
      </c>
    </row>
    <row r="461" spans="2:28" x14ac:dyDescent="0.25">
      <c r="B461">
        <v>19690000000</v>
      </c>
      <c r="C461">
        <v>-8.9174576000000005</v>
      </c>
      <c r="D461">
        <v>-57.337989999999998</v>
      </c>
      <c r="E461">
        <v>-37.823462999999997</v>
      </c>
      <c r="F461">
        <v>-44.116177</v>
      </c>
      <c r="H461">
        <v>19690000000</v>
      </c>
      <c r="I461">
        <v>-33.254978000000001</v>
      </c>
      <c r="J461">
        <v>-8.8628073000000001</v>
      </c>
      <c r="K461">
        <v>-10.089029999999999</v>
      </c>
      <c r="L461">
        <v>-50.647967999999999</v>
      </c>
      <c r="R461">
        <v>19690000000</v>
      </c>
      <c r="S461">
        <v>-7.1618161000000002</v>
      </c>
      <c r="T461">
        <v>-52.320723999999998</v>
      </c>
      <c r="U461">
        <v>-43.818568999999997</v>
      </c>
      <c r="V461">
        <v>-37.897517999999998</v>
      </c>
      <c r="X461">
        <v>19690000000</v>
      </c>
      <c r="Y461">
        <v>-33.254978000000001</v>
      </c>
      <c r="Z461">
        <v>-8.8628073000000001</v>
      </c>
      <c r="AA461">
        <v>-10.089029999999999</v>
      </c>
      <c r="AB461">
        <v>-50.647967999999999</v>
      </c>
    </row>
    <row r="462" spans="2:28" x14ac:dyDescent="0.25">
      <c r="B462">
        <v>19975000000</v>
      </c>
      <c r="C462">
        <v>-9.3258963000000001</v>
      </c>
      <c r="D462">
        <v>-57.149532000000001</v>
      </c>
      <c r="E462">
        <v>-37.196959999999997</v>
      </c>
      <c r="F462">
        <v>-44.023601999999997</v>
      </c>
      <c r="H462">
        <v>19975000000</v>
      </c>
      <c r="I462">
        <v>-33.530396000000003</v>
      </c>
      <c r="J462">
        <v>-9.4253111000000001</v>
      </c>
      <c r="K462">
        <v>-10.161883</v>
      </c>
      <c r="L462">
        <v>-50.999473999999999</v>
      </c>
      <c r="R462">
        <v>19975000000</v>
      </c>
      <c r="S462">
        <v>-7.5739279000000002</v>
      </c>
      <c r="T462">
        <v>-52.144131000000002</v>
      </c>
      <c r="U462">
        <v>-43.808937</v>
      </c>
      <c r="V462">
        <v>-37.157176999999997</v>
      </c>
      <c r="X462">
        <v>19975000000</v>
      </c>
      <c r="Y462">
        <v>-33.530396000000003</v>
      </c>
      <c r="Z462">
        <v>-9.4253111000000001</v>
      </c>
      <c r="AA462">
        <v>-10.161883</v>
      </c>
      <c r="AB462">
        <v>-50.999473999999999</v>
      </c>
    </row>
    <row r="463" spans="2:28" x14ac:dyDescent="0.25">
      <c r="B463">
        <v>20260000000</v>
      </c>
      <c r="C463">
        <v>-9.7949219000000003</v>
      </c>
      <c r="D463">
        <v>-57.083114999999999</v>
      </c>
      <c r="E463">
        <v>-36.643898</v>
      </c>
      <c r="F463">
        <v>-43.928196</v>
      </c>
      <c r="H463">
        <v>20260000000</v>
      </c>
      <c r="I463">
        <v>-33.641651000000003</v>
      </c>
      <c r="J463">
        <v>-9.9990825999999995</v>
      </c>
      <c r="K463">
        <v>-10.237562</v>
      </c>
      <c r="L463">
        <v>-51.374622000000002</v>
      </c>
      <c r="R463">
        <v>20260000000</v>
      </c>
      <c r="S463">
        <v>-8.1391773000000001</v>
      </c>
      <c r="T463">
        <v>-52.343677999999997</v>
      </c>
      <c r="U463">
        <v>-43.812542000000001</v>
      </c>
      <c r="V463">
        <v>-36.454624000000003</v>
      </c>
      <c r="X463">
        <v>20260000000</v>
      </c>
      <c r="Y463">
        <v>-33.641651000000003</v>
      </c>
      <c r="Z463">
        <v>-9.9990825999999995</v>
      </c>
      <c r="AA463">
        <v>-10.237562</v>
      </c>
      <c r="AB463">
        <v>-51.374622000000002</v>
      </c>
    </row>
    <row r="464" spans="2:28" x14ac:dyDescent="0.25">
      <c r="B464">
        <v>20545000000</v>
      </c>
      <c r="C464">
        <v>-10.208106000000001</v>
      </c>
      <c r="D464">
        <v>-56.698169999999998</v>
      </c>
      <c r="E464">
        <v>-36.209164000000001</v>
      </c>
      <c r="F464">
        <v>-43.767890999999999</v>
      </c>
      <c r="H464">
        <v>20545000000</v>
      </c>
      <c r="I464">
        <v>-33.517906000000004</v>
      </c>
      <c r="J464">
        <v>-10.430756000000001</v>
      </c>
      <c r="K464">
        <v>-10.288558999999999</v>
      </c>
      <c r="L464">
        <v>-51.617553999999998</v>
      </c>
      <c r="R464">
        <v>20545000000</v>
      </c>
      <c r="S464">
        <v>-8.7506904999999993</v>
      </c>
      <c r="T464">
        <v>-52.034737</v>
      </c>
      <c r="U464">
        <v>-43.737105999999997</v>
      </c>
      <c r="V464">
        <v>-35.877406999999998</v>
      </c>
      <c r="X464">
        <v>20545000000</v>
      </c>
      <c r="Y464">
        <v>-33.517906000000004</v>
      </c>
      <c r="Z464">
        <v>-10.430756000000001</v>
      </c>
      <c r="AA464">
        <v>-10.288558999999999</v>
      </c>
      <c r="AB464">
        <v>-51.617553999999998</v>
      </c>
    </row>
    <row r="465" spans="2:28" x14ac:dyDescent="0.25">
      <c r="B465">
        <v>20830000000</v>
      </c>
      <c r="C465">
        <v>-10.756332</v>
      </c>
      <c r="D465">
        <v>-56.108657999999998</v>
      </c>
      <c r="E465">
        <v>-35.709468999999999</v>
      </c>
      <c r="F465">
        <v>-43.623179999999998</v>
      </c>
      <c r="H465">
        <v>20830000000</v>
      </c>
      <c r="I465">
        <v>-33.535732000000003</v>
      </c>
      <c r="J465">
        <v>-10.911045</v>
      </c>
      <c r="K465">
        <v>-10.312082999999999</v>
      </c>
      <c r="L465">
        <v>-51.943806000000002</v>
      </c>
      <c r="R465">
        <v>20830000000</v>
      </c>
      <c r="S465">
        <v>-9.4695969000000009</v>
      </c>
      <c r="T465">
        <v>-51.276485000000001</v>
      </c>
      <c r="U465">
        <v>-43.600979000000002</v>
      </c>
      <c r="V465">
        <v>-35.358383000000003</v>
      </c>
      <c r="X465">
        <v>20830000000</v>
      </c>
      <c r="Y465">
        <v>-33.535732000000003</v>
      </c>
      <c r="Z465">
        <v>-10.911045</v>
      </c>
      <c r="AA465">
        <v>-10.312082999999999</v>
      </c>
      <c r="AB465">
        <v>-51.943806000000002</v>
      </c>
    </row>
    <row r="466" spans="2:28" x14ac:dyDescent="0.25">
      <c r="B466">
        <v>21115000000</v>
      </c>
      <c r="C466">
        <v>-11.206723</v>
      </c>
      <c r="D466">
        <v>-55.861179</v>
      </c>
      <c r="E466">
        <v>-35.213036000000002</v>
      </c>
      <c r="F466">
        <v>-43.622745999999999</v>
      </c>
      <c r="H466">
        <v>21115000000</v>
      </c>
      <c r="I466">
        <v>-33.726883000000001</v>
      </c>
      <c r="J466">
        <v>-11.257372999999999</v>
      </c>
      <c r="K466">
        <v>-10.315099</v>
      </c>
      <c r="L466">
        <v>-52.214633999999997</v>
      </c>
      <c r="R466">
        <v>21115000000</v>
      </c>
      <c r="S466">
        <v>-10.018528999999999</v>
      </c>
      <c r="T466">
        <v>-51.091552999999998</v>
      </c>
      <c r="U466">
        <v>-43.600163000000002</v>
      </c>
      <c r="V466">
        <v>-34.959656000000003</v>
      </c>
      <c r="X466">
        <v>21115000000</v>
      </c>
      <c r="Y466">
        <v>-33.726883000000001</v>
      </c>
      <c r="Z466">
        <v>-11.257372999999999</v>
      </c>
      <c r="AA466">
        <v>-10.315099</v>
      </c>
      <c r="AB466">
        <v>-52.214633999999997</v>
      </c>
    </row>
    <row r="467" spans="2:28" x14ac:dyDescent="0.25">
      <c r="B467">
        <v>21400000000</v>
      </c>
      <c r="C467">
        <v>-11.580685000000001</v>
      </c>
      <c r="D467">
        <v>-55.790871000000003</v>
      </c>
      <c r="E467">
        <v>-34.717162999999999</v>
      </c>
      <c r="F467">
        <v>-43.640926</v>
      </c>
      <c r="H467">
        <v>21400000000</v>
      </c>
      <c r="I467">
        <v>-33.739730999999999</v>
      </c>
      <c r="J467">
        <v>-11.467793</v>
      </c>
      <c r="K467">
        <v>-10.315263</v>
      </c>
      <c r="L467">
        <v>-51.994038000000003</v>
      </c>
      <c r="R467">
        <v>21400000000</v>
      </c>
      <c r="S467">
        <v>-10.615185</v>
      </c>
      <c r="T467">
        <v>-51.036673999999998</v>
      </c>
      <c r="U467">
        <v>-43.648837999999998</v>
      </c>
      <c r="V467">
        <v>-34.549132999999998</v>
      </c>
      <c r="X467">
        <v>21400000000</v>
      </c>
      <c r="Y467">
        <v>-33.739730999999999</v>
      </c>
      <c r="Z467">
        <v>-11.467793</v>
      </c>
      <c r="AA467">
        <v>-10.315263</v>
      </c>
      <c r="AB467">
        <v>-51.994038000000003</v>
      </c>
    </row>
    <row r="468" spans="2:28" x14ac:dyDescent="0.25">
      <c r="B468">
        <v>21685000000</v>
      </c>
      <c r="C468">
        <v>-11.973153</v>
      </c>
      <c r="D468">
        <v>-55.911617</v>
      </c>
      <c r="E468">
        <v>-34.101025</v>
      </c>
      <c r="F468">
        <v>-43.737988000000001</v>
      </c>
      <c r="H468">
        <v>21685000000</v>
      </c>
      <c r="I468">
        <v>-33.959094999999998</v>
      </c>
      <c r="J468">
        <v>-11.616861999999999</v>
      </c>
      <c r="K468">
        <v>-10.316686000000001</v>
      </c>
      <c r="L468">
        <v>-51.579104999999998</v>
      </c>
      <c r="R468">
        <v>21685000000</v>
      </c>
      <c r="S468">
        <v>-11.299364000000001</v>
      </c>
      <c r="T468">
        <v>-50.895634000000001</v>
      </c>
      <c r="U468">
        <v>-43.747439999999997</v>
      </c>
      <c r="V468">
        <v>-34.027003999999998</v>
      </c>
      <c r="X468">
        <v>21685000000</v>
      </c>
      <c r="Y468">
        <v>-33.959094999999998</v>
      </c>
      <c r="Z468">
        <v>-11.616861999999999</v>
      </c>
      <c r="AA468">
        <v>-10.316686000000001</v>
      </c>
      <c r="AB468">
        <v>-51.579104999999998</v>
      </c>
    </row>
    <row r="469" spans="2:28" x14ac:dyDescent="0.25">
      <c r="B469">
        <v>21970000000</v>
      </c>
      <c r="C469">
        <v>-12.576962</v>
      </c>
      <c r="D469">
        <v>-56.402248</v>
      </c>
      <c r="E469">
        <v>-33.325302000000001</v>
      </c>
      <c r="F469">
        <v>-44.037703999999998</v>
      </c>
      <c r="H469">
        <v>21970000000</v>
      </c>
      <c r="I469">
        <v>-33.978085</v>
      </c>
      <c r="J469">
        <v>-12.238949</v>
      </c>
      <c r="K469">
        <v>-10.318052</v>
      </c>
      <c r="L469">
        <v>-50.875782000000001</v>
      </c>
      <c r="R469">
        <v>21970000000</v>
      </c>
      <c r="S469">
        <v>-12.467859000000001</v>
      </c>
      <c r="T469">
        <v>-51.314898999999997</v>
      </c>
      <c r="U469">
        <v>-43.987411000000002</v>
      </c>
      <c r="V469">
        <v>-33.400181000000003</v>
      </c>
      <c r="X469">
        <v>21970000000</v>
      </c>
      <c r="Y469">
        <v>-33.978085</v>
      </c>
      <c r="Z469">
        <v>-12.238949</v>
      </c>
      <c r="AA469">
        <v>-10.318052</v>
      </c>
      <c r="AB469">
        <v>-50.875782000000001</v>
      </c>
    </row>
    <row r="470" spans="2:28" x14ac:dyDescent="0.25">
      <c r="B470">
        <v>22255000000</v>
      </c>
      <c r="C470">
        <v>-13.008887</v>
      </c>
      <c r="D470">
        <v>-56.334319999999998</v>
      </c>
      <c r="E470">
        <v>-32.757626000000002</v>
      </c>
      <c r="F470">
        <v>-44.432499</v>
      </c>
      <c r="H470">
        <v>22255000000</v>
      </c>
      <c r="I470">
        <v>-34.229396999999999</v>
      </c>
      <c r="J470">
        <v>-12.483369</v>
      </c>
      <c r="K470">
        <v>-10.321612999999999</v>
      </c>
      <c r="L470">
        <v>-49.622742000000002</v>
      </c>
      <c r="R470">
        <v>22255000000</v>
      </c>
      <c r="S470">
        <v>-13.157919</v>
      </c>
      <c r="T470">
        <v>-52.105808000000003</v>
      </c>
      <c r="U470">
        <v>-44.403785999999997</v>
      </c>
      <c r="V470">
        <v>-32.827007000000002</v>
      </c>
      <c r="X470">
        <v>22255000000</v>
      </c>
      <c r="Y470">
        <v>-34.229396999999999</v>
      </c>
      <c r="Z470">
        <v>-12.483369</v>
      </c>
      <c r="AA470">
        <v>-10.321612999999999</v>
      </c>
      <c r="AB470">
        <v>-49.622742000000002</v>
      </c>
    </row>
    <row r="471" spans="2:28" x14ac:dyDescent="0.25">
      <c r="B471">
        <v>22540000000</v>
      </c>
      <c r="C471">
        <v>-13.523319000000001</v>
      </c>
      <c r="D471">
        <v>-56.174087999999998</v>
      </c>
      <c r="E471">
        <v>-32.145274999999998</v>
      </c>
      <c r="F471">
        <v>-44.781441000000001</v>
      </c>
      <c r="H471">
        <v>22540000000</v>
      </c>
      <c r="I471">
        <v>-34.387549999999997</v>
      </c>
      <c r="J471">
        <v>-13.018145000000001</v>
      </c>
      <c r="K471">
        <v>-10.323838</v>
      </c>
      <c r="L471">
        <v>-48.257477000000002</v>
      </c>
      <c r="R471">
        <v>22540000000</v>
      </c>
      <c r="S471">
        <v>-14.549054</v>
      </c>
      <c r="T471">
        <v>-52.850825999999998</v>
      </c>
      <c r="U471">
        <v>-44.659798000000002</v>
      </c>
      <c r="V471">
        <v>-32.216633000000002</v>
      </c>
      <c r="X471">
        <v>22540000000</v>
      </c>
      <c r="Y471">
        <v>-34.387549999999997</v>
      </c>
      <c r="Z471">
        <v>-13.018145000000001</v>
      </c>
      <c r="AA471">
        <v>-10.323838</v>
      </c>
      <c r="AB471">
        <v>-48.257477000000002</v>
      </c>
    </row>
    <row r="472" spans="2:28" x14ac:dyDescent="0.25">
      <c r="B472">
        <v>22825000000</v>
      </c>
      <c r="C472">
        <v>-14.155211</v>
      </c>
      <c r="D472">
        <v>-55.528464999999997</v>
      </c>
      <c r="E472">
        <v>-31.671482000000001</v>
      </c>
      <c r="F472">
        <v>-45.171908999999999</v>
      </c>
      <c r="H472">
        <v>22825000000</v>
      </c>
      <c r="I472">
        <v>-34.523944999999998</v>
      </c>
      <c r="J472">
        <v>-13.307731</v>
      </c>
      <c r="K472">
        <v>-10.328004999999999</v>
      </c>
      <c r="L472">
        <v>-47.047851999999999</v>
      </c>
      <c r="R472">
        <v>22825000000</v>
      </c>
      <c r="S472">
        <v>-15.399296</v>
      </c>
      <c r="T472">
        <v>-53.307811999999998</v>
      </c>
      <c r="U472">
        <v>-45.050068000000003</v>
      </c>
      <c r="V472">
        <v>-31.75177</v>
      </c>
      <c r="X472">
        <v>22825000000</v>
      </c>
      <c r="Y472">
        <v>-34.523944999999998</v>
      </c>
      <c r="Z472">
        <v>-13.307731</v>
      </c>
      <c r="AA472">
        <v>-10.328004999999999</v>
      </c>
      <c r="AB472">
        <v>-47.047851999999999</v>
      </c>
    </row>
    <row r="473" spans="2:28" x14ac:dyDescent="0.25">
      <c r="B473">
        <v>23110000000</v>
      </c>
      <c r="C473">
        <v>-14.759620999999999</v>
      </c>
      <c r="D473">
        <v>-55.108745999999996</v>
      </c>
      <c r="E473">
        <v>-31.286214999999999</v>
      </c>
      <c r="F473">
        <v>-45.573962999999999</v>
      </c>
      <c r="H473">
        <v>23110000000</v>
      </c>
      <c r="I473">
        <v>-34.556919000000001</v>
      </c>
      <c r="J473">
        <v>-13.654313</v>
      </c>
      <c r="K473">
        <v>-10.330223999999999</v>
      </c>
      <c r="L473">
        <v>-46.026561999999998</v>
      </c>
      <c r="R473">
        <v>23110000000</v>
      </c>
      <c r="S473">
        <v>-16.189513999999999</v>
      </c>
      <c r="T473">
        <v>-54.151093000000003</v>
      </c>
      <c r="U473">
        <v>-45.398384</v>
      </c>
      <c r="V473">
        <v>-31.396090999999998</v>
      </c>
      <c r="X473">
        <v>23110000000</v>
      </c>
      <c r="Y473">
        <v>-34.556919000000001</v>
      </c>
      <c r="Z473">
        <v>-13.654313</v>
      </c>
      <c r="AA473">
        <v>-10.330223999999999</v>
      </c>
      <c r="AB473">
        <v>-46.026561999999998</v>
      </c>
    </row>
    <row r="474" spans="2:28" x14ac:dyDescent="0.25">
      <c r="B474">
        <v>23395000000</v>
      </c>
      <c r="C474">
        <v>-15.227973</v>
      </c>
      <c r="D474">
        <v>-54.789420999999997</v>
      </c>
      <c r="E474">
        <v>-31.049071999999999</v>
      </c>
      <c r="F474">
        <v>-45.842815000000002</v>
      </c>
      <c r="H474">
        <v>23395000000</v>
      </c>
      <c r="I474">
        <v>-34.769295</v>
      </c>
      <c r="J474">
        <v>-13.705420999999999</v>
      </c>
      <c r="K474">
        <v>-10.331614</v>
      </c>
      <c r="L474">
        <v>-45.658206999999997</v>
      </c>
      <c r="R474">
        <v>23395000000</v>
      </c>
      <c r="S474">
        <v>-16.593857</v>
      </c>
      <c r="T474">
        <v>-55.241058000000002</v>
      </c>
      <c r="U474">
        <v>-45.700049999999997</v>
      </c>
      <c r="V474">
        <v>-31.088937999999999</v>
      </c>
      <c r="X474">
        <v>23395000000</v>
      </c>
      <c r="Y474">
        <v>-34.769295</v>
      </c>
      <c r="Z474">
        <v>-13.705420999999999</v>
      </c>
      <c r="AA474">
        <v>-10.331614</v>
      </c>
      <c r="AB474">
        <v>-45.658206999999997</v>
      </c>
    </row>
    <row r="475" spans="2:28" x14ac:dyDescent="0.25">
      <c r="B475">
        <v>23680000000</v>
      </c>
      <c r="C475">
        <v>-15.869918</v>
      </c>
      <c r="D475">
        <v>-55.504089</v>
      </c>
      <c r="E475">
        <v>-30.778708999999999</v>
      </c>
      <c r="F475">
        <v>-46.073180999999998</v>
      </c>
      <c r="H475">
        <v>23680000000</v>
      </c>
      <c r="I475">
        <v>-34.657573999999997</v>
      </c>
      <c r="J475">
        <v>-13.767455</v>
      </c>
      <c r="K475">
        <v>-10.331306</v>
      </c>
      <c r="L475">
        <v>-46.313850000000002</v>
      </c>
      <c r="R475">
        <v>23680000000</v>
      </c>
      <c r="S475">
        <v>-17.138453999999999</v>
      </c>
      <c r="T475">
        <v>-56.994903999999998</v>
      </c>
      <c r="U475">
        <v>-45.914195999999997</v>
      </c>
      <c r="V475">
        <v>-30.81683</v>
      </c>
      <c r="X475">
        <v>23680000000</v>
      </c>
      <c r="Y475">
        <v>-34.657573999999997</v>
      </c>
      <c r="Z475">
        <v>-13.767455</v>
      </c>
      <c r="AA475">
        <v>-10.331306</v>
      </c>
      <c r="AB475">
        <v>-46.313850000000002</v>
      </c>
    </row>
    <row r="476" spans="2:28" x14ac:dyDescent="0.25">
      <c r="B476">
        <v>23965000000</v>
      </c>
      <c r="C476">
        <v>-16.627929999999999</v>
      </c>
      <c r="D476">
        <v>-56.518588999999999</v>
      </c>
      <c r="E476">
        <v>-30.568451</v>
      </c>
      <c r="F476">
        <v>-46.251449999999998</v>
      </c>
      <c r="H476">
        <v>23965000000</v>
      </c>
      <c r="I476">
        <v>-34.895797999999999</v>
      </c>
      <c r="J476">
        <v>-13.626787</v>
      </c>
      <c r="K476">
        <v>-10.332716</v>
      </c>
      <c r="L476">
        <v>-47.250565000000002</v>
      </c>
      <c r="R476">
        <v>23965000000</v>
      </c>
      <c r="S476">
        <v>-17.241135</v>
      </c>
      <c r="T476">
        <v>-60.43177</v>
      </c>
      <c r="U476">
        <v>-46.186321</v>
      </c>
      <c r="V476">
        <v>-30.576430999999999</v>
      </c>
      <c r="X476">
        <v>23965000000</v>
      </c>
      <c r="Y476">
        <v>-34.895797999999999</v>
      </c>
      <c r="Z476">
        <v>-13.626787</v>
      </c>
      <c r="AA476">
        <v>-10.332716</v>
      </c>
      <c r="AB476">
        <v>-47.250565000000002</v>
      </c>
    </row>
    <row r="477" spans="2:28" x14ac:dyDescent="0.25">
      <c r="B477">
        <v>24250000000</v>
      </c>
      <c r="C477">
        <v>-17.407115999999998</v>
      </c>
      <c r="D477">
        <v>-57.558101999999998</v>
      </c>
      <c r="E477">
        <v>-30.240939999999998</v>
      </c>
      <c r="F477">
        <v>-46.399403</v>
      </c>
      <c r="H477">
        <v>24250000000</v>
      </c>
      <c r="I477">
        <v>-35.122852000000002</v>
      </c>
      <c r="J477">
        <v>-13.872083</v>
      </c>
      <c r="K477">
        <v>-10.334187</v>
      </c>
      <c r="L477">
        <v>-48.756698999999998</v>
      </c>
      <c r="R477">
        <v>24250000000</v>
      </c>
      <c r="S477">
        <v>-18.020741999999998</v>
      </c>
      <c r="T477">
        <v>-61.794670000000004</v>
      </c>
      <c r="U477">
        <v>-46.322102000000001</v>
      </c>
      <c r="V477">
        <v>-30.251272</v>
      </c>
      <c r="X477">
        <v>24250000000</v>
      </c>
      <c r="Y477">
        <v>-35.122852000000002</v>
      </c>
      <c r="Z477">
        <v>-13.872083</v>
      </c>
      <c r="AA477">
        <v>-10.334187</v>
      </c>
      <c r="AB477">
        <v>-48.756698999999998</v>
      </c>
    </row>
    <row r="478" spans="2:28" x14ac:dyDescent="0.25">
      <c r="B478">
        <v>24535000000</v>
      </c>
      <c r="C478">
        <v>-18.132487999999999</v>
      </c>
      <c r="D478">
        <v>-58.384377000000001</v>
      </c>
      <c r="E478">
        <v>-29.892406000000001</v>
      </c>
      <c r="F478">
        <v>-46.550010999999998</v>
      </c>
      <c r="H478">
        <v>24535000000</v>
      </c>
      <c r="I478">
        <v>-35.801670000000001</v>
      </c>
      <c r="J478">
        <v>-13.961598</v>
      </c>
      <c r="K478">
        <v>-10.337024</v>
      </c>
      <c r="L478">
        <v>-50.536133</v>
      </c>
      <c r="R478">
        <v>24535000000</v>
      </c>
      <c r="S478">
        <v>-18.905504000000001</v>
      </c>
      <c r="T478">
        <v>-62.430163999999998</v>
      </c>
      <c r="U478">
        <v>-46.508999000000003</v>
      </c>
      <c r="V478">
        <v>-29.888577000000002</v>
      </c>
      <c r="X478">
        <v>24535000000</v>
      </c>
      <c r="Y478">
        <v>-35.801670000000001</v>
      </c>
      <c r="Z478">
        <v>-13.961598</v>
      </c>
      <c r="AA478">
        <v>-10.337024</v>
      </c>
      <c r="AB478">
        <v>-50.536133</v>
      </c>
    </row>
    <row r="479" spans="2:28" x14ac:dyDescent="0.25">
      <c r="B479">
        <v>24820000000</v>
      </c>
      <c r="C479">
        <v>-18.856127000000001</v>
      </c>
      <c r="D479">
        <v>-58.999107000000002</v>
      </c>
      <c r="E479">
        <v>-29.535366</v>
      </c>
      <c r="F479">
        <v>-46.663048000000003</v>
      </c>
      <c r="H479">
        <v>24820000000</v>
      </c>
      <c r="I479">
        <v>-36.48959</v>
      </c>
      <c r="J479">
        <v>-13.925636000000001</v>
      </c>
      <c r="K479">
        <v>-10.341608000000001</v>
      </c>
      <c r="L479">
        <v>-51.952945999999997</v>
      </c>
      <c r="R479">
        <v>24820000000</v>
      </c>
      <c r="S479">
        <v>-19.945467000000001</v>
      </c>
      <c r="T479">
        <v>-62.408709999999999</v>
      </c>
      <c r="U479">
        <v>-46.685822000000002</v>
      </c>
      <c r="V479">
        <v>-29.520015999999998</v>
      </c>
      <c r="X479">
        <v>24820000000</v>
      </c>
      <c r="Y479">
        <v>-36.48959</v>
      </c>
      <c r="Z479">
        <v>-13.925636000000001</v>
      </c>
      <c r="AA479">
        <v>-10.341608000000001</v>
      </c>
      <c r="AB479">
        <v>-51.952945999999997</v>
      </c>
    </row>
    <row r="480" spans="2:28" x14ac:dyDescent="0.25">
      <c r="B480">
        <v>25105000000</v>
      </c>
      <c r="C480">
        <v>-18.951708</v>
      </c>
      <c r="D480">
        <v>-60.063412</v>
      </c>
      <c r="E480">
        <v>-29.199300999999998</v>
      </c>
      <c r="F480">
        <v>-46.938206000000001</v>
      </c>
      <c r="H480">
        <v>25105000000</v>
      </c>
      <c r="I480">
        <v>-37.423374000000003</v>
      </c>
      <c r="J480">
        <v>-13.799161</v>
      </c>
      <c r="K480">
        <v>-10.348238</v>
      </c>
      <c r="L480">
        <v>-52.687168</v>
      </c>
      <c r="R480">
        <v>25105000000</v>
      </c>
      <c r="S480">
        <v>-21.082096</v>
      </c>
      <c r="T480">
        <v>-61.982613000000001</v>
      </c>
      <c r="U480">
        <v>-46.976055000000002</v>
      </c>
      <c r="V480">
        <v>-29.175612999999998</v>
      </c>
      <c r="X480">
        <v>25105000000</v>
      </c>
      <c r="Y480">
        <v>-37.423374000000003</v>
      </c>
      <c r="Z480">
        <v>-13.799161</v>
      </c>
      <c r="AA480">
        <v>-10.348238</v>
      </c>
      <c r="AB480">
        <v>-52.687168</v>
      </c>
    </row>
    <row r="481" spans="2:28" x14ac:dyDescent="0.25">
      <c r="B481">
        <v>25390000000</v>
      </c>
      <c r="C481">
        <v>-18.730577</v>
      </c>
      <c r="D481">
        <v>-60.432808000000001</v>
      </c>
      <c r="E481">
        <v>-28.922723999999999</v>
      </c>
      <c r="F481">
        <v>-47.283977999999998</v>
      </c>
      <c r="H481">
        <v>25390000000</v>
      </c>
      <c r="I481">
        <v>-38.050423000000002</v>
      </c>
      <c r="J481">
        <v>-13.616918999999999</v>
      </c>
      <c r="K481">
        <v>-10.353926</v>
      </c>
      <c r="L481">
        <v>-53.143295000000002</v>
      </c>
      <c r="R481">
        <v>25390000000</v>
      </c>
      <c r="S481">
        <v>-22.422388000000002</v>
      </c>
      <c r="T481">
        <v>-59.198002000000002</v>
      </c>
      <c r="U481">
        <v>-47.314770000000003</v>
      </c>
      <c r="V481">
        <v>-28.889446</v>
      </c>
      <c r="X481">
        <v>25390000000</v>
      </c>
      <c r="Y481">
        <v>-38.050423000000002</v>
      </c>
      <c r="Z481">
        <v>-13.616918999999999</v>
      </c>
      <c r="AA481">
        <v>-10.353926</v>
      </c>
      <c r="AB481">
        <v>-53.143295000000002</v>
      </c>
    </row>
    <row r="482" spans="2:28" x14ac:dyDescent="0.25">
      <c r="B482">
        <v>25675000000</v>
      </c>
      <c r="C482">
        <v>-18.301012</v>
      </c>
      <c r="D482">
        <v>-60.98695</v>
      </c>
      <c r="E482">
        <v>-28.7773</v>
      </c>
      <c r="F482">
        <v>-47.502583000000001</v>
      </c>
      <c r="H482">
        <v>25675000000</v>
      </c>
      <c r="I482">
        <v>-39.553524000000003</v>
      </c>
      <c r="J482">
        <v>-13.458235999999999</v>
      </c>
      <c r="K482">
        <v>-10.360851</v>
      </c>
      <c r="L482">
        <v>-52.918998999999999</v>
      </c>
      <c r="R482">
        <v>25675000000</v>
      </c>
      <c r="S482">
        <v>-25.054037000000001</v>
      </c>
      <c r="T482">
        <v>-58.524859999999997</v>
      </c>
      <c r="U482">
        <v>-47.616858999999998</v>
      </c>
      <c r="V482">
        <v>-28.741105999999998</v>
      </c>
      <c r="X482">
        <v>25675000000</v>
      </c>
      <c r="Y482">
        <v>-39.553524000000003</v>
      </c>
      <c r="Z482">
        <v>-13.458235999999999</v>
      </c>
      <c r="AA482">
        <v>-10.360851</v>
      </c>
      <c r="AB482">
        <v>-52.918998999999999</v>
      </c>
    </row>
    <row r="483" spans="2:28" x14ac:dyDescent="0.25">
      <c r="B483">
        <v>25960000000</v>
      </c>
      <c r="C483">
        <v>-17.405539999999998</v>
      </c>
      <c r="D483">
        <v>-62.705997000000004</v>
      </c>
      <c r="E483">
        <v>-28.779318</v>
      </c>
      <c r="F483">
        <v>-47.965603000000002</v>
      </c>
      <c r="H483">
        <v>25960000000</v>
      </c>
      <c r="I483">
        <v>-40.358199999999997</v>
      </c>
      <c r="J483">
        <v>-13.096482</v>
      </c>
      <c r="K483">
        <v>-10.365537</v>
      </c>
      <c r="L483">
        <v>-52.223362000000002</v>
      </c>
      <c r="R483">
        <v>25960000000</v>
      </c>
      <c r="S483">
        <v>-27.229016999999999</v>
      </c>
      <c r="T483">
        <v>-59.760139000000002</v>
      </c>
      <c r="U483">
        <v>-47.974178000000002</v>
      </c>
      <c r="V483">
        <v>-28.715437000000001</v>
      </c>
      <c r="X483">
        <v>25960000000</v>
      </c>
      <c r="Y483">
        <v>-40.358199999999997</v>
      </c>
      <c r="Z483">
        <v>-13.096482</v>
      </c>
      <c r="AA483">
        <v>-10.365537</v>
      </c>
      <c r="AB483">
        <v>-52.223362000000002</v>
      </c>
    </row>
    <row r="484" spans="2:28" x14ac:dyDescent="0.25">
      <c r="B484">
        <v>26245000000</v>
      </c>
      <c r="C484">
        <v>-16.087199999999999</v>
      </c>
      <c r="D484">
        <v>-60.231976000000003</v>
      </c>
      <c r="E484">
        <v>-28.917404000000001</v>
      </c>
      <c r="F484">
        <v>-48.612755</v>
      </c>
      <c r="H484">
        <v>26245000000</v>
      </c>
      <c r="I484">
        <v>-41.045940000000002</v>
      </c>
      <c r="J484">
        <v>-12.594851</v>
      </c>
      <c r="K484">
        <v>-10.371396000000001</v>
      </c>
      <c r="L484">
        <v>-51.422908999999997</v>
      </c>
      <c r="R484">
        <v>26245000000</v>
      </c>
      <c r="S484">
        <v>-28.430084000000001</v>
      </c>
      <c r="T484">
        <v>-57.192630999999999</v>
      </c>
      <c r="U484">
        <v>-48.522109999999998</v>
      </c>
      <c r="V484">
        <v>-28.830673000000001</v>
      </c>
      <c r="X484">
        <v>26245000000</v>
      </c>
      <c r="Y484">
        <v>-41.045940000000002</v>
      </c>
      <c r="Z484">
        <v>-12.594851</v>
      </c>
      <c r="AA484">
        <v>-10.371396000000001</v>
      </c>
      <c r="AB484">
        <v>-51.422908999999997</v>
      </c>
    </row>
    <row r="485" spans="2:28" x14ac:dyDescent="0.25">
      <c r="B485">
        <v>26530000000</v>
      </c>
      <c r="C485">
        <v>-14.905017000000001</v>
      </c>
      <c r="D485">
        <v>-56.905768999999999</v>
      </c>
      <c r="E485">
        <v>-29.116173</v>
      </c>
      <c r="F485">
        <v>-49.209339</v>
      </c>
      <c r="H485">
        <v>26530000000</v>
      </c>
      <c r="I485">
        <v>-41.869301</v>
      </c>
      <c r="J485">
        <v>-12.168129</v>
      </c>
      <c r="K485">
        <v>-10.375494</v>
      </c>
      <c r="L485">
        <v>-50.663863999999997</v>
      </c>
      <c r="R485">
        <v>26530000000</v>
      </c>
      <c r="S485">
        <v>-27.906292000000001</v>
      </c>
      <c r="T485">
        <v>-54.048321000000001</v>
      </c>
      <c r="U485">
        <v>-49.023048000000003</v>
      </c>
      <c r="V485">
        <v>-29.01614</v>
      </c>
      <c r="X485">
        <v>26530000000</v>
      </c>
      <c r="Y485">
        <v>-41.869301</v>
      </c>
      <c r="Z485">
        <v>-12.168129</v>
      </c>
      <c r="AA485">
        <v>-10.375494</v>
      </c>
      <c r="AB485">
        <v>-50.663863999999997</v>
      </c>
    </row>
    <row r="486" spans="2:28" x14ac:dyDescent="0.25">
      <c r="B486">
        <v>26815000000</v>
      </c>
      <c r="C486">
        <v>-13.683684</v>
      </c>
      <c r="D486">
        <v>-55.518886999999999</v>
      </c>
      <c r="E486">
        <v>-29.370708</v>
      </c>
      <c r="F486">
        <v>-49.616909</v>
      </c>
      <c r="H486">
        <v>26815000000</v>
      </c>
      <c r="I486">
        <v>-42.010216</v>
      </c>
      <c r="J486">
        <v>-11.667757999999999</v>
      </c>
      <c r="K486">
        <v>-10.380596000000001</v>
      </c>
      <c r="L486">
        <v>-49.869529999999997</v>
      </c>
      <c r="R486">
        <v>26815000000</v>
      </c>
      <c r="S486">
        <v>-26.801165000000001</v>
      </c>
      <c r="T486">
        <v>-53.924522000000003</v>
      </c>
      <c r="U486">
        <v>-49.364319000000002</v>
      </c>
      <c r="V486">
        <v>-29.243872</v>
      </c>
      <c r="X486">
        <v>26815000000</v>
      </c>
      <c r="Y486">
        <v>-42.010216</v>
      </c>
      <c r="Z486">
        <v>-11.667757999999999</v>
      </c>
      <c r="AA486">
        <v>-10.380596000000001</v>
      </c>
      <c r="AB486">
        <v>-49.869529999999997</v>
      </c>
    </row>
    <row r="487" spans="2:28" x14ac:dyDescent="0.25">
      <c r="B487">
        <v>27100000000</v>
      </c>
      <c r="C487">
        <v>-12.354590999999999</v>
      </c>
      <c r="D487">
        <v>-52.892853000000002</v>
      </c>
      <c r="E487">
        <v>-29.658200999999998</v>
      </c>
      <c r="F487">
        <v>-49.898403000000002</v>
      </c>
      <c r="H487">
        <v>27100000000</v>
      </c>
      <c r="I487">
        <v>-41.596527000000002</v>
      </c>
      <c r="J487">
        <v>-10.989838000000001</v>
      </c>
      <c r="K487">
        <v>-10.385344999999999</v>
      </c>
      <c r="L487">
        <v>-49.564799999999998</v>
      </c>
      <c r="R487">
        <v>27100000000</v>
      </c>
      <c r="S487">
        <v>-24.169616999999999</v>
      </c>
      <c r="T487">
        <v>-51.765259</v>
      </c>
      <c r="U487">
        <v>-49.63702</v>
      </c>
      <c r="V487">
        <v>-29.547176</v>
      </c>
      <c r="X487">
        <v>27100000000</v>
      </c>
      <c r="Y487">
        <v>-41.596527000000002</v>
      </c>
      <c r="Z487">
        <v>-10.989838000000001</v>
      </c>
      <c r="AA487">
        <v>-10.385344999999999</v>
      </c>
      <c r="AB487">
        <v>-49.564799999999998</v>
      </c>
    </row>
    <row r="488" spans="2:28" x14ac:dyDescent="0.25">
      <c r="B488">
        <v>27385000000</v>
      </c>
      <c r="C488">
        <v>-11.201383</v>
      </c>
      <c r="D488">
        <v>-48.801623999999997</v>
      </c>
      <c r="E488">
        <v>-29.987385</v>
      </c>
      <c r="F488">
        <v>-50.027439000000001</v>
      </c>
      <c r="H488">
        <v>27385000000</v>
      </c>
      <c r="I488">
        <v>-40.554248999999999</v>
      </c>
      <c r="J488">
        <v>-10.489888000000001</v>
      </c>
      <c r="K488">
        <v>-10.390594</v>
      </c>
      <c r="L488">
        <v>-50.368816000000002</v>
      </c>
      <c r="R488">
        <v>27385000000</v>
      </c>
      <c r="S488">
        <v>-21.886824000000001</v>
      </c>
      <c r="T488">
        <v>-47.775013000000001</v>
      </c>
      <c r="U488">
        <v>-49.835732</v>
      </c>
      <c r="V488">
        <v>-29.877078999999998</v>
      </c>
      <c r="X488">
        <v>27385000000</v>
      </c>
      <c r="Y488">
        <v>-40.554248999999999</v>
      </c>
      <c r="Z488">
        <v>-10.489888000000001</v>
      </c>
      <c r="AA488">
        <v>-10.390594</v>
      </c>
      <c r="AB488">
        <v>-50.368816000000002</v>
      </c>
    </row>
    <row r="489" spans="2:28" x14ac:dyDescent="0.25">
      <c r="B489">
        <v>27670000000</v>
      </c>
      <c r="C489">
        <v>-10.308106</v>
      </c>
      <c r="D489">
        <v>-49.284301999999997</v>
      </c>
      <c r="E489">
        <v>-30.225300000000001</v>
      </c>
      <c r="F489">
        <v>-50.007641</v>
      </c>
      <c r="H489">
        <v>27670000000</v>
      </c>
      <c r="I489">
        <v>-39.587375999999999</v>
      </c>
      <c r="J489">
        <v>-10.025328</v>
      </c>
      <c r="K489">
        <v>-10.392276000000001</v>
      </c>
      <c r="L489">
        <v>-51.050635999999997</v>
      </c>
      <c r="R489">
        <v>27670000000</v>
      </c>
      <c r="S489">
        <v>-19.613153000000001</v>
      </c>
      <c r="T489">
        <v>-48.072291999999997</v>
      </c>
      <c r="U489">
        <v>-49.944716999999997</v>
      </c>
      <c r="V489">
        <v>-30.180751999999998</v>
      </c>
      <c r="X489">
        <v>27670000000</v>
      </c>
      <c r="Y489">
        <v>-39.587375999999999</v>
      </c>
      <c r="Z489">
        <v>-10.025328</v>
      </c>
      <c r="AA489">
        <v>-10.392276000000001</v>
      </c>
      <c r="AB489">
        <v>-51.050635999999997</v>
      </c>
    </row>
    <row r="490" spans="2:28" x14ac:dyDescent="0.25">
      <c r="B490">
        <v>27955000000</v>
      </c>
      <c r="C490">
        <v>-9.6254577999999995</v>
      </c>
      <c r="D490">
        <v>-50.065201000000002</v>
      </c>
      <c r="E490">
        <v>-30.430382000000002</v>
      </c>
      <c r="F490">
        <v>-49.879116000000003</v>
      </c>
      <c r="H490">
        <v>27955000000</v>
      </c>
      <c r="I490">
        <v>-37.802551000000001</v>
      </c>
      <c r="J490">
        <v>-9.7592868999999993</v>
      </c>
      <c r="K490">
        <v>-10.394653999999999</v>
      </c>
      <c r="L490">
        <v>-51.467132999999997</v>
      </c>
      <c r="R490">
        <v>27955000000</v>
      </c>
      <c r="S490">
        <v>-18.835892000000001</v>
      </c>
      <c r="T490">
        <v>-48.821983000000003</v>
      </c>
      <c r="U490">
        <v>-50.001621</v>
      </c>
      <c r="V490">
        <v>-30.501286</v>
      </c>
      <c r="X490">
        <v>27955000000</v>
      </c>
      <c r="Y490">
        <v>-37.802551000000001</v>
      </c>
      <c r="Z490">
        <v>-9.7592868999999993</v>
      </c>
      <c r="AA490">
        <v>-10.394653999999999</v>
      </c>
      <c r="AB490">
        <v>-51.467132999999997</v>
      </c>
    </row>
    <row r="491" spans="2:28" x14ac:dyDescent="0.25">
      <c r="B491">
        <v>28240000000</v>
      </c>
      <c r="C491">
        <v>-9.0333424000000004</v>
      </c>
      <c r="D491">
        <v>-49.578384</v>
      </c>
      <c r="E491">
        <v>-30.626017000000001</v>
      </c>
      <c r="F491">
        <v>-49.915557999999997</v>
      </c>
      <c r="H491">
        <v>28240000000</v>
      </c>
      <c r="I491">
        <v>-36.585537000000002</v>
      </c>
      <c r="J491">
        <v>-9.5717859000000001</v>
      </c>
      <c r="K491">
        <v>-10.395142999999999</v>
      </c>
      <c r="L491">
        <v>-51.742812999999998</v>
      </c>
      <c r="R491">
        <v>28240000000</v>
      </c>
      <c r="S491">
        <v>-18.189695</v>
      </c>
      <c r="T491">
        <v>-47.180607000000002</v>
      </c>
      <c r="U491">
        <v>-50.081097</v>
      </c>
      <c r="V491">
        <v>-30.793087</v>
      </c>
      <c r="X491">
        <v>28240000000</v>
      </c>
      <c r="Y491">
        <v>-36.585537000000002</v>
      </c>
      <c r="Z491">
        <v>-9.5717859000000001</v>
      </c>
      <c r="AA491">
        <v>-10.395142999999999</v>
      </c>
      <c r="AB491">
        <v>-51.742812999999998</v>
      </c>
    </row>
    <row r="492" spans="2:28" x14ac:dyDescent="0.25">
      <c r="B492">
        <v>28525000000</v>
      </c>
      <c r="C492">
        <v>-8.5242386000000003</v>
      </c>
      <c r="D492">
        <v>-50.903198000000003</v>
      </c>
      <c r="E492">
        <v>-30.807874999999999</v>
      </c>
      <c r="F492">
        <v>-50.13438</v>
      </c>
      <c r="H492">
        <v>28525000000</v>
      </c>
      <c r="I492">
        <v>-35.011806</v>
      </c>
      <c r="J492">
        <v>-9.3748664999999995</v>
      </c>
      <c r="K492">
        <v>-10.394061000000001</v>
      </c>
      <c r="L492">
        <v>-51.358040000000003</v>
      </c>
      <c r="R492">
        <v>28525000000</v>
      </c>
      <c r="S492">
        <v>-17.547367000000001</v>
      </c>
      <c r="T492">
        <v>-47.991661000000001</v>
      </c>
      <c r="U492">
        <v>-50.287509999999997</v>
      </c>
      <c r="V492">
        <v>-30.980433999999999</v>
      </c>
      <c r="X492">
        <v>28525000000</v>
      </c>
      <c r="Y492">
        <v>-35.011806</v>
      </c>
      <c r="Z492">
        <v>-9.3748664999999995</v>
      </c>
      <c r="AA492">
        <v>-10.394061000000001</v>
      </c>
      <c r="AB492">
        <v>-51.358040000000003</v>
      </c>
    </row>
    <row r="493" spans="2:28" x14ac:dyDescent="0.25">
      <c r="B493">
        <v>28810000000</v>
      </c>
      <c r="C493">
        <v>-8.2880268000000008</v>
      </c>
      <c r="D493">
        <v>-52.614452</v>
      </c>
      <c r="E493">
        <v>-30.809725</v>
      </c>
      <c r="F493">
        <v>-50.273936999999997</v>
      </c>
      <c r="H493">
        <v>28810000000</v>
      </c>
      <c r="I493">
        <v>-34.054180000000002</v>
      </c>
      <c r="J493">
        <v>-9.1843204000000007</v>
      </c>
      <c r="K493">
        <v>-10.392607999999999</v>
      </c>
      <c r="L493">
        <v>-49.758750999999997</v>
      </c>
      <c r="R493">
        <v>28810000000</v>
      </c>
      <c r="S493">
        <v>-16.426120999999998</v>
      </c>
      <c r="T493">
        <v>-49.281773000000001</v>
      </c>
      <c r="U493">
        <v>-50.555695</v>
      </c>
      <c r="V493">
        <v>-31.145192999999999</v>
      </c>
      <c r="X493">
        <v>28810000000</v>
      </c>
      <c r="Y493">
        <v>-34.054180000000002</v>
      </c>
      <c r="Z493">
        <v>-9.1843204000000007</v>
      </c>
      <c r="AA493">
        <v>-10.392607999999999</v>
      </c>
      <c r="AB493">
        <v>-49.758750999999997</v>
      </c>
    </row>
    <row r="494" spans="2:28" x14ac:dyDescent="0.25">
      <c r="B494">
        <v>29095000000</v>
      </c>
      <c r="C494">
        <v>-7.9415497999999998</v>
      </c>
      <c r="D494">
        <v>-53.946857000000001</v>
      </c>
      <c r="E494">
        <v>-30.964283000000002</v>
      </c>
      <c r="F494">
        <v>-50.409267</v>
      </c>
      <c r="H494">
        <v>29095000000</v>
      </c>
      <c r="I494">
        <v>-33.103230000000003</v>
      </c>
      <c r="J494">
        <v>-8.9445171000000006</v>
      </c>
      <c r="K494">
        <v>-10.393397999999999</v>
      </c>
      <c r="L494">
        <v>-48.492649</v>
      </c>
      <c r="R494">
        <v>29095000000</v>
      </c>
      <c r="S494">
        <v>-16.286123</v>
      </c>
      <c r="T494">
        <v>-50.272053</v>
      </c>
      <c r="U494">
        <v>-50.660988000000003</v>
      </c>
      <c r="V494">
        <v>-31.277597</v>
      </c>
      <c r="X494">
        <v>29095000000</v>
      </c>
      <c r="Y494">
        <v>-33.103230000000003</v>
      </c>
      <c r="Z494">
        <v>-8.9445171000000006</v>
      </c>
      <c r="AA494">
        <v>-10.393397999999999</v>
      </c>
      <c r="AB494">
        <v>-48.492649</v>
      </c>
    </row>
    <row r="495" spans="2:28" x14ac:dyDescent="0.25">
      <c r="B495">
        <v>29380000000</v>
      </c>
      <c r="C495">
        <v>-7.5114631999999997</v>
      </c>
      <c r="D495">
        <v>-54.946266000000001</v>
      </c>
      <c r="E495">
        <v>-31.320654000000001</v>
      </c>
      <c r="F495">
        <v>-50.520870000000002</v>
      </c>
      <c r="H495">
        <v>29380000000</v>
      </c>
      <c r="I495">
        <v>-32.472220999999998</v>
      </c>
      <c r="J495">
        <v>-8.6162261999999998</v>
      </c>
      <c r="K495">
        <v>-10.392749</v>
      </c>
      <c r="L495">
        <v>-47.349204999999998</v>
      </c>
      <c r="R495">
        <v>29380000000</v>
      </c>
      <c r="S495">
        <v>-16.815460000000002</v>
      </c>
      <c r="T495">
        <v>-51.050026000000003</v>
      </c>
      <c r="U495">
        <v>-50.786942000000003</v>
      </c>
      <c r="V495">
        <v>-31.516233</v>
      </c>
      <c r="X495">
        <v>29380000000</v>
      </c>
      <c r="Y495">
        <v>-32.472220999999998</v>
      </c>
      <c r="Z495">
        <v>-8.6162261999999998</v>
      </c>
      <c r="AA495">
        <v>-10.392749</v>
      </c>
      <c r="AB495">
        <v>-47.349204999999998</v>
      </c>
    </row>
    <row r="496" spans="2:28" x14ac:dyDescent="0.25">
      <c r="B496">
        <v>29665000000</v>
      </c>
      <c r="C496">
        <v>-7.2530450999999996</v>
      </c>
      <c r="D496">
        <v>-55.701698</v>
      </c>
      <c r="E496">
        <v>-31.550114000000001</v>
      </c>
      <c r="F496">
        <v>-50.720714999999998</v>
      </c>
      <c r="H496">
        <v>29665000000</v>
      </c>
      <c r="I496">
        <v>-31.898437999999999</v>
      </c>
      <c r="J496">
        <v>-8.3384876000000006</v>
      </c>
      <c r="K496">
        <v>-10.390279</v>
      </c>
      <c r="L496">
        <v>-46.569446999999997</v>
      </c>
      <c r="R496">
        <v>29665000000</v>
      </c>
      <c r="S496">
        <v>-17.028421000000002</v>
      </c>
      <c r="T496">
        <v>-51.630856000000001</v>
      </c>
      <c r="U496">
        <v>-51.018787000000003</v>
      </c>
      <c r="V496">
        <v>-31.735510000000001</v>
      </c>
      <c r="X496">
        <v>29665000000</v>
      </c>
      <c r="Y496">
        <v>-31.898437999999999</v>
      </c>
      <c r="Z496">
        <v>-8.3384876000000006</v>
      </c>
      <c r="AA496">
        <v>-10.390279</v>
      </c>
      <c r="AB496">
        <v>-46.569446999999997</v>
      </c>
    </row>
    <row r="497" spans="2:28" x14ac:dyDescent="0.25">
      <c r="B497">
        <v>29950000000</v>
      </c>
      <c r="C497">
        <v>-7.0302243000000004</v>
      </c>
      <c r="D497">
        <v>-56.171680000000002</v>
      </c>
      <c r="E497">
        <v>-31.795978999999999</v>
      </c>
      <c r="F497">
        <v>-50.899746</v>
      </c>
      <c r="H497">
        <v>29950000000</v>
      </c>
      <c r="I497">
        <v>-31.254023</v>
      </c>
      <c r="J497">
        <v>-8.0852193999999997</v>
      </c>
      <c r="K497">
        <v>-10.389771</v>
      </c>
      <c r="L497">
        <v>-46.192622999999998</v>
      </c>
      <c r="R497">
        <v>29950000000</v>
      </c>
      <c r="S497">
        <v>-17.474976000000002</v>
      </c>
      <c r="T497">
        <v>-51.986789999999999</v>
      </c>
      <c r="U497">
        <v>-51.151169000000003</v>
      </c>
      <c r="V497">
        <v>-31.960723999999999</v>
      </c>
      <c r="X497">
        <v>29950000000</v>
      </c>
      <c r="Y497">
        <v>-31.254023</v>
      </c>
      <c r="Z497">
        <v>-8.0852193999999997</v>
      </c>
      <c r="AA497">
        <v>-10.389771</v>
      </c>
      <c r="AB497">
        <v>-46.192622999999998</v>
      </c>
    </row>
    <row r="498" spans="2:28" x14ac:dyDescent="0.25">
      <c r="B498">
        <v>30235000000</v>
      </c>
      <c r="C498">
        <v>-6.8263631</v>
      </c>
      <c r="D498">
        <v>-56.422114999999998</v>
      </c>
      <c r="E498">
        <v>-32.085869000000002</v>
      </c>
      <c r="F498">
        <v>-51.081226000000001</v>
      </c>
      <c r="H498">
        <v>30235000000</v>
      </c>
      <c r="I498">
        <v>-31.038982000000001</v>
      </c>
      <c r="J498">
        <v>-7.9631337999999996</v>
      </c>
      <c r="K498">
        <v>-10.392324</v>
      </c>
      <c r="L498">
        <v>-46.213737000000002</v>
      </c>
      <c r="R498">
        <v>30235000000</v>
      </c>
      <c r="S498">
        <v>-18.034600999999999</v>
      </c>
      <c r="T498">
        <v>-52.234802000000002</v>
      </c>
      <c r="U498">
        <v>-51.266182000000001</v>
      </c>
      <c r="V498">
        <v>-32.144485000000003</v>
      </c>
      <c r="X498">
        <v>30235000000</v>
      </c>
      <c r="Y498">
        <v>-31.038982000000001</v>
      </c>
      <c r="Z498">
        <v>-7.9631337999999996</v>
      </c>
      <c r="AA498">
        <v>-10.392324</v>
      </c>
      <c r="AB498">
        <v>-46.213737000000002</v>
      </c>
    </row>
    <row r="499" spans="2:28" x14ac:dyDescent="0.25">
      <c r="B499">
        <v>30520000000</v>
      </c>
      <c r="C499">
        <v>-6.6497912000000001</v>
      </c>
      <c r="D499">
        <v>-56.304389999999998</v>
      </c>
      <c r="E499">
        <v>-32.394779</v>
      </c>
      <c r="F499">
        <v>-51.267384</v>
      </c>
      <c r="H499">
        <v>30520000000</v>
      </c>
      <c r="I499">
        <v>-30.552744000000001</v>
      </c>
      <c r="J499">
        <v>-7.8340310999999998</v>
      </c>
      <c r="K499">
        <v>-10.393686000000001</v>
      </c>
      <c r="L499">
        <v>-46.152003999999998</v>
      </c>
      <c r="R499">
        <v>30520000000</v>
      </c>
      <c r="S499">
        <v>-18.758037999999999</v>
      </c>
      <c r="T499">
        <v>-52.515723999999999</v>
      </c>
      <c r="U499">
        <v>-51.518321999999998</v>
      </c>
      <c r="V499">
        <v>-32.745102000000003</v>
      </c>
      <c r="X499">
        <v>30520000000</v>
      </c>
      <c r="Y499">
        <v>-30.552744000000001</v>
      </c>
      <c r="Z499">
        <v>-7.8340310999999998</v>
      </c>
      <c r="AA499">
        <v>-10.393686000000001</v>
      </c>
      <c r="AB499">
        <v>-46.152003999999998</v>
      </c>
    </row>
    <row r="500" spans="2:28" x14ac:dyDescent="0.25">
      <c r="B500">
        <v>30805000000</v>
      </c>
      <c r="C500">
        <v>-6.6259680000000003</v>
      </c>
      <c r="D500">
        <v>-56.315285000000003</v>
      </c>
      <c r="E500">
        <v>-32.537033000000001</v>
      </c>
      <c r="F500">
        <v>-51.436740999999998</v>
      </c>
      <c r="H500">
        <v>30805000000</v>
      </c>
      <c r="I500">
        <v>-30.355072</v>
      </c>
      <c r="J500">
        <v>-7.8261209000000003</v>
      </c>
      <c r="K500">
        <v>-10.397497</v>
      </c>
      <c r="L500">
        <v>-46.367812999999998</v>
      </c>
      <c r="R500">
        <v>30805000000</v>
      </c>
      <c r="S500">
        <v>-19.613161000000002</v>
      </c>
      <c r="T500">
        <v>-52.450705999999997</v>
      </c>
      <c r="U500">
        <v>-51.722938999999997</v>
      </c>
      <c r="V500">
        <v>-33.276539</v>
      </c>
      <c r="X500">
        <v>30805000000</v>
      </c>
      <c r="Y500">
        <v>-30.355072</v>
      </c>
      <c r="Z500">
        <v>-7.8261209000000003</v>
      </c>
      <c r="AA500">
        <v>-10.397497</v>
      </c>
      <c r="AB500">
        <v>-46.367812999999998</v>
      </c>
    </row>
    <row r="501" spans="2:28" x14ac:dyDescent="0.25">
      <c r="B501">
        <v>31090000000</v>
      </c>
      <c r="C501">
        <v>-6.5473175000000001</v>
      </c>
      <c r="D501">
        <v>-56.391502000000003</v>
      </c>
      <c r="E501">
        <v>-32.735084999999998</v>
      </c>
      <c r="F501">
        <v>-51.484577000000002</v>
      </c>
      <c r="H501">
        <v>31090000000</v>
      </c>
      <c r="I501">
        <v>-30.172533000000001</v>
      </c>
      <c r="J501">
        <v>-7.7908610999999999</v>
      </c>
      <c r="K501">
        <v>-10.403064000000001</v>
      </c>
      <c r="L501">
        <v>-46.490107999999999</v>
      </c>
      <c r="R501">
        <v>31090000000</v>
      </c>
      <c r="S501">
        <v>-21.054541</v>
      </c>
      <c r="T501">
        <v>-52.628425999999997</v>
      </c>
      <c r="U501">
        <v>-51.936554000000001</v>
      </c>
      <c r="V501">
        <v>-33.593753999999997</v>
      </c>
      <c r="X501">
        <v>31090000000</v>
      </c>
      <c r="Y501">
        <v>-30.172533000000001</v>
      </c>
      <c r="Z501">
        <v>-7.7908610999999999</v>
      </c>
      <c r="AA501">
        <v>-10.403064000000001</v>
      </c>
      <c r="AB501">
        <v>-46.490107999999999</v>
      </c>
    </row>
    <row r="502" spans="2:28" x14ac:dyDescent="0.25">
      <c r="B502">
        <v>31375000000</v>
      </c>
      <c r="C502">
        <v>-6.5346941999999997</v>
      </c>
      <c r="D502">
        <v>-56.912261999999998</v>
      </c>
      <c r="E502">
        <v>-32.870918000000003</v>
      </c>
      <c r="F502">
        <v>-51.580356999999999</v>
      </c>
      <c r="H502">
        <v>31375000000</v>
      </c>
      <c r="I502">
        <v>-29.790859000000001</v>
      </c>
      <c r="J502">
        <v>-7.7706584999999997</v>
      </c>
      <c r="K502">
        <v>-10.4094</v>
      </c>
      <c r="L502">
        <v>-46.863998000000002</v>
      </c>
      <c r="R502">
        <v>31375000000</v>
      </c>
      <c r="S502">
        <v>-22.581821000000001</v>
      </c>
      <c r="T502">
        <v>-53.149151000000003</v>
      </c>
      <c r="U502">
        <v>-52.276150000000001</v>
      </c>
      <c r="V502">
        <v>-33.838467000000001</v>
      </c>
      <c r="X502">
        <v>31375000000</v>
      </c>
      <c r="Y502">
        <v>-29.790859000000001</v>
      </c>
      <c r="Z502">
        <v>-7.7706584999999997</v>
      </c>
      <c r="AA502">
        <v>-10.4094</v>
      </c>
      <c r="AB502">
        <v>-46.863998000000002</v>
      </c>
    </row>
    <row r="503" spans="2:28" x14ac:dyDescent="0.25">
      <c r="B503">
        <v>31660000000</v>
      </c>
      <c r="C503">
        <v>-6.5428547999999997</v>
      </c>
      <c r="D503">
        <v>-57.538124000000003</v>
      </c>
      <c r="E503">
        <v>-32.973328000000002</v>
      </c>
      <c r="F503">
        <v>-51.824772000000003</v>
      </c>
      <c r="H503">
        <v>31660000000</v>
      </c>
      <c r="I503">
        <v>-29.241800000000001</v>
      </c>
      <c r="J503">
        <v>-7.7356895999999997</v>
      </c>
      <c r="K503">
        <v>-10.416167</v>
      </c>
      <c r="L503">
        <v>-46.996521000000001</v>
      </c>
      <c r="R503">
        <v>31660000000</v>
      </c>
      <c r="S503">
        <v>-23.735451000000001</v>
      </c>
      <c r="T503">
        <v>-53.594391000000002</v>
      </c>
      <c r="U503">
        <v>-52.426986999999997</v>
      </c>
      <c r="V503">
        <v>-33.959183000000003</v>
      </c>
      <c r="X503">
        <v>31660000000</v>
      </c>
      <c r="Y503">
        <v>-29.241800000000001</v>
      </c>
      <c r="Z503">
        <v>-7.7356895999999997</v>
      </c>
      <c r="AA503">
        <v>-10.416167</v>
      </c>
      <c r="AB503">
        <v>-46.996521000000001</v>
      </c>
    </row>
    <row r="504" spans="2:28" x14ac:dyDescent="0.25">
      <c r="B504">
        <v>31945000000</v>
      </c>
      <c r="C504">
        <v>-6.6654282</v>
      </c>
      <c r="D504">
        <v>-58.366954999999997</v>
      </c>
      <c r="E504">
        <v>-32.979968999999997</v>
      </c>
      <c r="F504">
        <v>-52.256458000000002</v>
      </c>
      <c r="H504">
        <v>31945000000</v>
      </c>
      <c r="I504">
        <v>-28.871175999999998</v>
      </c>
      <c r="J504">
        <v>-7.7307943999999997</v>
      </c>
      <c r="K504">
        <v>-10.422675999999999</v>
      </c>
      <c r="L504">
        <v>-47.241759999999999</v>
      </c>
      <c r="R504">
        <v>31945000000</v>
      </c>
      <c r="S504">
        <v>-24.420687000000001</v>
      </c>
      <c r="T504">
        <v>-53.861083999999998</v>
      </c>
      <c r="U504">
        <v>-52.703601999999997</v>
      </c>
      <c r="V504">
        <v>-33.610652999999999</v>
      </c>
      <c r="X504">
        <v>31945000000</v>
      </c>
      <c r="Y504">
        <v>-28.871175999999998</v>
      </c>
      <c r="Z504">
        <v>-7.7307943999999997</v>
      </c>
      <c r="AA504">
        <v>-10.422675999999999</v>
      </c>
      <c r="AB504">
        <v>-47.241759999999999</v>
      </c>
    </row>
    <row r="505" spans="2:28" x14ac:dyDescent="0.25">
      <c r="B505">
        <v>32230000000</v>
      </c>
      <c r="C505">
        <v>-6.9866137999999998</v>
      </c>
      <c r="D505">
        <v>-58.590243999999998</v>
      </c>
      <c r="E505">
        <v>-32.845466999999999</v>
      </c>
      <c r="F505">
        <v>-52.539741999999997</v>
      </c>
      <c r="H505">
        <v>32230000000</v>
      </c>
      <c r="I505">
        <v>-28.430963999999999</v>
      </c>
      <c r="J505">
        <v>-7.8838414999999999</v>
      </c>
      <c r="K505">
        <v>-10.428744</v>
      </c>
      <c r="L505">
        <v>-47.396912</v>
      </c>
      <c r="R505">
        <v>32230000000</v>
      </c>
      <c r="S505">
        <v>-23.504428999999998</v>
      </c>
      <c r="T505">
        <v>-54.132229000000002</v>
      </c>
      <c r="U505">
        <v>-52.897269999999999</v>
      </c>
      <c r="V505">
        <v>-33.120868999999999</v>
      </c>
      <c r="X505">
        <v>32230000000</v>
      </c>
      <c r="Y505">
        <v>-28.430963999999999</v>
      </c>
      <c r="Z505">
        <v>-7.8838414999999999</v>
      </c>
      <c r="AA505">
        <v>-10.428744</v>
      </c>
      <c r="AB505">
        <v>-47.396912</v>
      </c>
    </row>
    <row r="506" spans="2:28" x14ac:dyDescent="0.25">
      <c r="B506">
        <v>32515000000</v>
      </c>
      <c r="C506">
        <v>-7.2867141000000002</v>
      </c>
      <c r="D506">
        <v>-58.269123</v>
      </c>
      <c r="E506">
        <v>-32.782443999999998</v>
      </c>
      <c r="F506">
        <v>-52.906967000000002</v>
      </c>
      <c r="H506">
        <v>32515000000</v>
      </c>
      <c r="I506">
        <v>-27.793512</v>
      </c>
      <c r="J506">
        <v>-7.9647379000000003</v>
      </c>
      <c r="K506">
        <v>-10.435237000000001</v>
      </c>
      <c r="L506">
        <v>-47.544032999999999</v>
      </c>
      <c r="R506">
        <v>32515000000</v>
      </c>
      <c r="S506">
        <v>-22.152626000000001</v>
      </c>
      <c r="T506">
        <v>-54.107810999999998</v>
      </c>
      <c r="U506">
        <v>-53.080044000000001</v>
      </c>
      <c r="V506">
        <v>-32.923183000000002</v>
      </c>
      <c r="X506">
        <v>32515000000</v>
      </c>
      <c r="Y506">
        <v>-27.793512</v>
      </c>
      <c r="Z506">
        <v>-7.9647379000000003</v>
      </c>
      <c r="AA506">
        <v>-10.435237000000001</v>
      </c>
      <c r="AB506">
        <v>-47.544032999999999</v>
      </c>
    </row>
    <row r="507" spans="2:28" x14ac:dyDescent="0.25">
      <c r="B507">
        <v>32800000000</v>
      </c>
      <c r="C507">
        <v>-7.7298932000000002</v>
      </c>
      <c r="D507">
        <v>-57.301150999999997</v>
      </c>
      <c r="E507">
        <v>-32.66489</v>
      </c>
      <c r="F507">
        <v>-53.454998000000003</v>
      </c>
      <c r="H507">
        <v>32800000000</v>
      </c>
      <c r="I507">
        <v>-27.754145000000001</v>
      </c>
      <c r="J507">
        <v>-8.2356043000000003</v>
      </c>
      <c r="K507">
        <v>-10.440419</v>
      </c>
      <c r="L507">
        <v>-47.603180000000002</v>
      </c>
      <c r="R507">
        <v>32800000000</v>
      </c>
      <c r="S507">
        <v>-19.920963</v>
      </c>
      <c r="T507">
        <v>-53.624802000000003</v>
      </c>
      <c r="U507">
        <v>-53.267822000000002</v>
      </c>
      <c r="V507">
        <v>-32.831676000000002</v>
      </c>
      <c r="X507">
        <v>32800000000</v>
      </c>
      <c r="Y507">
        <v>-27.754145000000001</v>
      </c>
      <c r="Z507">
        <v>-8.2356043000000003</v>
      </c>
      <c r="AA507">
        <v>-10.440419</v>
      </c>
      <c r="AB507">
        <v>-47.603180000000002</v>
      </c>
    </row>
    <row r="508" spans="2:28" x14ac:dyDescent="0.25">
      <c r="B508">
        <v>33085000000</v>
      </c>
      <c r="C508">
        <v>-8.0852737000000001</v>
      </c>
      <c r="D508">
        <v>-56.026252999999997</v>
      </c>
      <c r="E508">
        <v>-32.664062999999999</v>
      </c>
      <c r="F508">
        <v>-53.822899</v>
      </c>
      <c r="H508">
        <v>33085000000</v>
      </c>
      <c r="I508">
        <v>-27.373943000000001</v>
      </c>
      <c r="J508">
        <v>-8.4289340999999993</v>
      </c>
      <c r="K508">
        <v>-10.444433</v>
      </c>
      <c r="L508">
        <v>-47.658763999999998</v>
      </c>
      <c r="R508">
        <v>33085000000</v>
      </c>
      <c r="S508">
        <v>-18.043659000000002</v>
      </c>
      <c r="T508">
        <v>-53.026111999999998</v>
      </c>
      <c r="U508">
        <v>-53.850811</v>
      </c>
      <c r="V508">
        <v>-32.882454000000003</v>
      </c>
      <c r="X508">
        <v>33085000000</v>
      </c>
      <c r="Y508">
        <v>-27.373943000000001</v>
      </c>
      <c r="Z508">
        <v>-8.4289340999999993</v>
      </c>
      <c r="AA508">
        <v>-10.444433</v>
      </c>
      <c r="AB508">
        <v>-47.658763999999998</v>
      </c>
    </row>
    <row r="509" spans="2:28" x14ac:dyDescent="0.25">
      <c r="B509">
        <v>33370000000</v>
      </c>
      <c r="C509">
        <v>-8.4198418000000004</v>
      </c>
      <c r="D509">
        <v>-54.939236000000001</v>
      </c>
      <c r="E509">
        <v>-32.662663000000002</v>
      </c>
      <c r="F509">
        <v>-54.026814000000002</v>
      </c>
      <c r="H509">
        <v>33370000000</v>
      </c>
      <c r="I509">
        <v>-27.141855</v>
      </c>
      <c r="J509">
        <v>-8.6819877999999999</v>
      </c>
      <c r="K509">
        <v>-10.447857000000001</v>
      </c>
      <c r="L509">
        <v>-47.630825000000002</v>
      </c>
      <c r="R509">
        <v>33370000000</v>
      </c>
      <c r="S509">
        <v>-15.918051999999999</v>
      </c>
      <c r="T509">
        <v>-52.566108999999997</v>
      </c>
      <c r="U509">
        <v>-54.196128999999999</v>
      </c>
      <c r="V509">
        <v>-32.974285000000002</v>
      </c>
      <c r="X509">
        <v>33370000000</v>
      </c>
      <c r="Y509">
        <v>-27.141855</v>
      </c>
      <c r="Z509">
        <v>-8.6819877999999999</v>
      </c>
      <c r="AA509">
        <v>-10.447857000000001</v>
      </c>
      <c r="AB509">
        <v>-47.630825000000002</v>
      </c>
    </row>
    <row r="510" spans="2:28" x14ac:dyDescent="0.25">
      <c r="B510">
        <v>33655000000</v>
      </c>
      <c r="C510">
        <v>-8.6595545000000005</v>
      </c>
      <c r="D510">
        <v>-54.294006000000003</v>
      </c>
      <c r="E510">
        <v>-32.765059999999998</v>
      </c>
      <c r="F510">
        <v>-54.383735999999999</v>
      </c>
      <c r="H510">
        <v>33655000000</v>
      </c>
      <c r="I510">
        <v>-26.800757999999998</v>
      </c>
      <c r="J510">
        <v>-8.9128665999999992</v>
      </c>
      <c r="K510">
        <v>-10.451150999999999</v>
      </c>
      <c r="L510">
        <v>-47.744929999999997</v>
      </c>
      <c r="R510">
        <v>33655000000</v>
      </c>
      <c r="S510">
        <v>-14.555901</v>
      </c>
      <c r="T510">
        <v>-52.389060999999998</v>
      </c>
      <c r="U510">
        <v>-54.548045999999999</v>
      </c>
      <c r="V510">
        <v>-33.158245000000001</v>
      </c>
      <c r="X510">
        <v>33655000000</v>
      </c>
      <c r="Y510">
        <v>-26.800757999999998</v>
      </c>
      <c r="Z510">
        <v>-8.9128665999999992</v>
      </c>
      <c r="AA510">
        <v>-10.451150999999999</v>
      </c>
      <c r="AB510">
        <v>-47.744929999999997</v>
      </c>
    </row>
    <row r="511" spans="2:28" x14ac:dyDescent="0.25">
      <c r="B511">
        <v>33940000000</v>
      </c>
      <c r="C511">
        <v>-8.7712965000000001</v>
      </c>
      <c r="D511">
        <v>-53.818812999999999</v>
      </c>
      <c r="E511">
        <v>-32.922367000000001</v>
      </c>
      <c r="F511">
        <v>-54.710987000000003</v>
      </c>
      <c r="H511">
        <v>33940000000</v>
      </c>
      <c r="I511">
        <v>-26.586162999999999</v>
      </c>
      <c r="J511">
        <v>-9.1214638000000008</v>
      </c>
      <c r="K511">
        <v>-10.453522</v>
      </c>
      <c r="L511">
        <v>-48.064064000000002</v>
      </c>
      <c r="R511">
        <v>33940000000</v>
      </c>
      <c r="S511">
        <v>-13.328199</v>
      </c>
      <c r="T511">
        <v>-52.054054000000001</v>
      </c>
      <c r="U511">
        <v>-54.878036000000002</v>
      </c>
      <c r="V511">
        <v>-33.232745999999999</v>
      </c>
      <c r="X511">
        <v>33940000000</v>
      </c>
      <c r="Y511">
        <v>-26.586162999999999</v>
      </c>
      <c r="Z511">
        <v>-9.1214638000000008</v>
      </c>
      <c r="AA511">
        <v>-10.453522</v>
      </c>
      <c r="AB511">
        <v>-48.064064000000002</v>
      </c>
    </row>
    <row r="512" spans="2:28" x14ac:dyDescent="0.25">
      <c r="B512">
        <v>34225000000</v>
      </c>
      <c r="C512">
        <v>-8.8399534000000006</v>
      </c>
      <c r="D512">
        <v>-53.209229000000001</v>
      </c>
      <c r="E512">
        <v>-33.084739999999996</v>
      </c>
      <c r="F512">
        <v>-55.001629000000001</v>
      </c>
      <c r="H512">
        <v>34225000000</v>
      </c>
      <c r="I512">
        <v>-26.089666000000001</v>
      </c>
      <c r="J512">
        <v>-9.3413982000000004</v>
      </c>
      <c r="K512">
        <v>-10.45706</v>
      </c>
      <c r="L512">
        <v>-48.311543</v>
      </c>
      <c r="R512">
        <v>34225000000</v>
      </c>
      <c r="S512">
        <v>-12.440227999999999</v>
      </c>
      <c r="T512">
        <v>-51.661774000000001</v>
      </c>
      <c r="U512">
        <v>-55.260779999999997</v>
      </c>
      <c r="V512">
        <v>-33.265979999999999</v>
      </c>
      <c r="X512">
        <v>34225000000</v>
      </c>
      <c r="Y512">
        <v>-26.089666000000001</v>
      </c>
      <c r="Z512">
        <v>-9.3413982000000004</v>
      </c>
      <c r="AA512">
        <v>-10.45706</v>
      </c>
      <c r="AB512">
        <v>-48.311543</v>
      </c>
    </row>
    <row r="513" spans="2:28" x14ac:dyDescent="0.25">
      <c r="B513">
        <v>34510000000</v>
      </c>
      <c r="C513">
        <v>-9.0030718000000007</v>
      </c>
      <c r="D513">
        <v>-52.660831000000002</v>
      </c>
      <c r="E513">
        <v>-33.179234000000001</v>
      </c>
      <c r="F513">
        <v>-55.113739000000002</v>
      </c>
      <c r="H513">
        <v>34510000000</v>
      </c>
      <c r="I513">
        <v>-25.983004000000001</v>
      </c>
      <c r="J513">
        <v>-9.7239275000000003</v>
      </c>
      <c r="K513">
        <v>-10.460492</v>
      </c>
      <c r="L513">
        <v>-48.622036000000001</v>
      </c>
      <c r="R513">
        <v>34510000000</v>
      </c>
      <c r="S513">
        <v>-11.55564</v>
      </c>
      <c r="T513">
        <v>-51.49823</v>
      </c>
      <c r="U513">
        <v>-55.375683000000002</v>
      </c>
      <c r="V513">
        <v>-33.332256000000001</v>
      </c>
      <c r="X513">
        <v>34510000000</v>
      </c>
      <c r="Y513">
        <v>-25.983004000000001</v>
      </c>
      <c r="Z513">
        <v>-9.7239275000000003</v>
      </c>
      <c r="AA513">
        <v>-10.460492</v>
      </c>
      <c r="AB513">
        <v>-48.622036000000001</v>
      </c>
    </row>
    <row r="514" spans="2:28" x14ac:dyDescent="0.25">
      <c r="B514">
        <v>34795000000</v>
      </c>
      <c r="C514">
        <v>-9.2676257999999994</v>
      </c>
      <c r="D514">
        <v>-52.037025</v>
      </c>
      <c r="E514">
        <v>-33.203262000000002</v>
      </c>
      <c r="F514">
        <v>-55.223827</v>
      </c>
      <c r="H514">
        <v>34795000000</v>
      </c>
      <c r="I514">
        <v>-25.734531</v>
      </c>
      <c r="J514">
        <v>-10.261058999999999</v>
      </c>
      <c r="K514">
        <v>-10.466699</v>
      </c>
      <c r="L514">
        <v>-48.955021000000002</v>
      </c>
      <c r="R514">
        <v>34795000000</v>
      </c>
      <c r="S514">
        <v>-10.681272999999999</v>
      </c>
      <c r="T514">
        <v>-51.072665999999998</v>
      </c>
      <c r="U514">
        <v>-55.304794000000001</v>
      </c>
      <c r="V514">
        <v>-33.374473999999999</v>
      </c>
      <c r="X514">
        <v>34795000000</v>
      </c>
      <c r="Y514">
        <v>-25.734531</v>
      </c>
      <c r="Z514">
        <v>-10.261058999999999</v>
      </c>
      <c r="AA514">
        <v>-10.466699</v>
      </c>
      <c r="AB514">
        <v>-48.955021000000002</v>
      </c>
    </row>
    <row r="515" spans="2:28" x14ac:dyDescent="0.25">
      <c r="B515">
        <v>35080000000</v>
      </c>
      <c r="C515">
        <v>-9.4888467999999992</v>
      </c>
      <c r="D515">
        <v>-51.452052999999999</v>
      </c>
      <c r="E515">
        <v>-33.234360000000002</v>
      </c>
      <c r="F515">
        <v>-55.305756000000002</v>
      </c>
      <c r="H515">
        <v>35080000000</v>
      </c>
      <c r="I515">
        <v>-25.439878</v>
      </c>
      <c r="J515">
        <v>-10.806075</v>
      </c>
      <c r="K515">
        <v>-10.473715</v>
      </c>
      <c r="L515">
        <v>-49.278492</v>
      </c>
      <c r="R515">
        <v>35080000000</v>
      </c>
      <c r="S515">
        <v>-9.9649772999999993</v>
      </c>
      <c r="T515">
        <v>-50.667797</v>
      </c>
      <c r="U515">
        <v>-55.483947999999998</v>
      </c>
      <c r="V515">
        <v>-33.37574</v>
      </c>
      <c r="X515">
        <v>35080000000</v>
      </c>
      <c r="Y515">
        <v>-25.439878</v>
      </c>
      <c r="Z515">
        <v>-10.806075</v>
      </c>
      <c r="AA515">
        <v>-10.473715</v>
      </c>
      <c r="AB515">
        <v>-49.278492</v>
      </c>
    </row>
    <row r="516" spans="2:28" x14ac:dyDescent="0.25">
      <c r="B516">
        <v>35365000000</v>
      </c>
      <c r="C516">
        <v>-9.7737178999999994</v>
      </c>
      <c r="D516">
        <v>-51.008133000000001</v>
      </c>
      <c r="E516">
        <v>-33.164619000000002</v>
      </c>
      <c r="F516">
        <v>-55.393650000000001</v>
      </c>
      <c r="H516">
        <v>35365000000</v>
      </c>
      <c r="I516">
        <v>-25.338160999999999</v>
      </c>
      <c r="J516">
        <v>-11.404971</v>
      </c>
      <c r="K516">
        <v>-10.483582</v>
      </c>
      <c r="L516">
        <v>-49.212420999999999</v>
      </c>
      <c r="R516">
        <v>35365000000</v>
      </c>
      <c r="S516">
        <v>-9.2948874999999997</v>
      </c>
      <c r="T516">
        <v>-50.378872000000001</v>
      </c>
      <c r="U516">
        <v>-55.528091000000003</v>
      </c>
      <c r="V516">
        <v>-33.421123999999999</v>
      </c>
      <c r="X516">
        <v>35365000000</v>
      </c>
      <c r="Y516">
        <v>-25.338160999999999</v>
      </c>
      <c r="Z516">
        <v>-11.404971</v>
      </c>
      <c r="AA516">
        <v>-10.483582</v>
      </c>
      <c r="AB516">
        <v>-49.212420999999999</v>
      </c>
    </row>
    <row r="517" spans="2:28" x14ac:dyDescent="0.25">
      <c r="B517">
        <v>35650000000</v>
      </c>
      <c r="C517">
        <v>-10.097865000000001</v>
      </c>
      <c r="D517">
        <v>-50.800063999999999</v>
      </c>
      <c r="E517">
        <v>-33.089759999999998</v>
      </c>
      <c r="F517">
        <v>-55.371735000000001</v>
      </c>
      <c r="H517">
        <v>35650000000</v>
      </c>
      <c r="I517">
        <v>-25.078108</v>
      </c>
      <c r="J517">
        <v>-12.125463999999999</v>
      </c>
      <c r="K517">
        <v>-10.491401</v>
      </c>
      <c r="L517">
        <v>-49.194476999999999</v>
      </c>
      <c r="R517">
        <v>35650000000</v>
      </c>
      <c r="S517">
        <v>-8.7068443000000002</v>
      </c>
      <c r="T517">
        <v>-50.266190000000002</v>
      </c>
      <c r="U517">
        <v>-55.651386000000002</v>
      </c>
      <c r="V517">
        <v>-33.350158999999998</v>
      </c>
      <c r="X517">
        <v>35650000000</v>
      </c>
      <c r="Y517">
        <v>-25.078108</v>
      </c>
      <c r="Z517">
        <v>-12.125463999999999</v>
      </c>
      <c r="AA517">
        <v>-10.491401</v>
      </c>
      <c r="AB517">
        <v>-49.194476999999999</v>
      </c>
    </row>
    <row r="518" spans="2:28" x14ac:dyDescent="0.25">
      <c r="B518">
        <v>35935000000</v>
      </c>
      <c r="C518">
        <v>-10.324662999999999</v>
      </c>
      <c r="D518">
        <v>-50.920715000000001</v>
      </c>
      <c r="E518">
        <v>-33.005924</v>
      </c>
      <c r="F518">
        <v>-55.524673</v>
      </c>
      <c r="H518">
        <v>35935000000</v>
      </c>
      <c r="I518">
        <v>-24.868894999999998</v>
      </c>
      <c r="J518">
        <v>-12.755065</v>
      </c>
      <c r="K518">
        <v>-10.498129</v>
      </c>
      <c r="L518">
        <v>-49.223495</v>
      </c>
      <c r="R518">
        <v>35935000000</v>
      </c>
      <c r="S518">
        <v>-8.2662144000000009</v>
      </c>
      <c r="T518">
        <v>-50.234012999999997</v>
      </c>
      <c r="U518">
        <v>-55.775410000000001</v>
      </c>
      <c r="V518">
        <v>-33.171722000000003</v>
      </c>
      <c r="X518">
        <v>35935000000</v>
      </c>
      <c r="Y518">
        <v>-24.868894999999998</v>
      </c>
      <c r="Z518">
        <v>-12.755065</v>
      </c>
      <c r="AA518">
        <v>-10.498129</v>
      </c>
      <c r="AB518">
        <v>-49.223495</v>
      </c>
    </row>
    <row r="519" spans="2:28" x14ac:dyDescent="0.25">
      <c r="B519">
        <v>36220000000</v>
      </c>
      <c r="C519">
        <v>-10.43055</v>
      </c>
      <c r="D519">
        <v>-51.404228000000003</v>
      </c>
      <c r="E519">
        <v>-32.922131</v>
      </c>
      <c r="F519">
        <v>-55.629584999999999</v>
      </c>
      <c r="H519">
        <v>36220000000</v>
      </c>
      <c r="I519">
        <v>-24.508299000000001</v>
      </c>
      <c r="J519">
        <v>-13.330878999999999</v>
      </c>
      <c r="K519">
        <v>-10.506562000000001</v>
      </c>
      <c r="L519">
        <v>-48.750252000000003</v>
      </c>
      <c r="R519">
        <v>36220000000</v>
      </c>
      <c r="S519">
        <v>-7.9013657999999998</v>
      </c>
      <c r="T519">
        <v>-50.568156999999999</v>
      </c>
      <c r="U519">
        <v>-55.800800000000002</v>
      </c>
      <c r="V519">
        <v>-32.992130000000003</v>
      </c>
      <c r="X519">
        <v>36220000000</v>
      </c>
      <c r="Y519">
        <v>-24.508299000000001</v>
      </c>
      <c r="Z519">
        <v>-13.330878999999999</v>
      </c>
      <c r="AA519">
        <v>-10.506562000000001</v>
      </c>
      <c r="AB519">
        <v>-48.750252000000003</v>
      </c>
    </row>
    <row r="520" spans="2:28" x14ac:dyDescent="0.25">
      <c r="B520">
        <v>36505000000</v>
      </c>
      <c r="C520">
        <v>-10.436731</v>
      </c>
      <c r="D520">
        <v>-52.083964999999999</v>
      </c>
      <c r="E520">
        <v>-32.791888999999998</v>
      </c>
      <c r="F520">
        <v>-55.873511999999998</v>
      </c>
      <c r="H520">
        <v>36505000000</v>
      </c>
      <c r="I520">
        <v>-24.263750000000002</v>
      </c>
      <c r="J520">
        <v>-13.788906000000001</v>
      </c>
      <c r="K520">
        <v>-10.513578000000001</v>
      </c>
      <c r="L520">
        <v>-48.042667000000002</v>
      </c>
      <c r="R520">
        <v>36505000000</v>
      </c>
      <c r="S520">
        <v>-7.5173215999999998</v>
      </c>
      <c r="T520">
        <v>-50.710590000000003</v>
      </c>
      <c r="U520">
        <v>-55.774726999999999</v>
      </c>
      <c r="V520">
        <v>-32.78978</v>
      </c>
      <c r="X520">
        <v>36505000000</v>
      </c>
      <c r="Y520">
        <v>-24.263750000000002</v>
      </c>
      <c r="Z520">
        <v>-13.788906000000001</v>
      </c>
      <c r="AA520">
        <v>-10.513578000000001</v>
      </c>
      <c r="AB520">
        <v>-48.042667000000002</v>
      </c>
    </row>
    <row r="521" spans="2:28" x14ac:dyDescent="0.25">
      <c r="B521">
        <v>36790000000</v>
      </c>
      <c r="C521">
        <v>-10.550936999999999</v>
      </c>
      <c r="D521">
        <v>-51.886493999999999</v>
      </c>
      <c r="E521">
        <v>-32.586384000000002</v>
      </c>
      <c r="F521">
        <v>-56.089409000000003</v>
      </c>
      <c r="H521">
        <v>36790000000</v>
      </c>
      <c r="I521">
        <v>-23.865019</v>
      </c>
      <c r="J521">
        <v>-14.480642</v>
      </c>
      <c r="K521">
        <v>-10.520718</v>
      </c>
      <c r="L521">
        <v>-47.524859999999997</v>
      </c>
      <c r="R521">
        <v>36790000000</v>
      </c>
      <c r="S521">
        <v>-6.9790573</v>
      </c>
      <c r="T521">
        <v>-50.694167999999998</v>
      </c>
      <c r="U521">
        <v>-55.804558</v>
      </c>
      <c r="V521">
        <v>-32.524344999999997</v>
      </c>
      <c r="X521">
        <v>36790000000</v>
      </c>
      <c r="Y521">
        <v>-23.865019</v>
      </c>
      <c r="Z521">
        <v>-14.480642</v>
      </c>
      <c r="AA521">
        <v>-10.520718</v>
      </c>
      <c r="AB521">
        <v>-47.524859999999997</v>
      </c>
    </row>
    <row r="522" spans="2:28" x14ac:dyDescent="0.25">
      <c r="B522">
        <v>37075000000</v>
      </c>
      <c r="C522">
        <v>-10.910591999999999</v>
      </c>
      <c r="D522">
        <v>-51.776919999999997</v>
      </c>
      <c r="E522">
        <v>-32.381186999999997</v>
      </c>
      <c r="F522">
        <v>-56.626198000000002</v>
      </c>
      <c r="H522">
        <v>37075000000</v>
      </c>
      <c r="I522">
        <v>-23.715876000000002</v>
      </c>
      <c r="J522">
        <v>-15.873317999999999</v>
      </c>
      <c r="K522">
        <v>-10.526827000000001</v>
      </c>
      <c r="L522">
        <v>-46.972351000000003</v>
      </c>
      <c r="R522">
        <v>37075000000</v>
      </c>
      <c r="S522">
        <v>-6.4411053999999996</v>
      </c>
      <c r="T522">
        <v>-50.784312999999997</v>
      </c>
      <c r="U522">
        <v>-56.019817000000003</v>
      </c>
      <c r="V522">
        <v>-32.300384999999999</v>
      </c>
      <c r="X522">
        <v>37075000000</v>
      </c>
      <c r="Y522">
        <v>-23.715876000000002</v>
      </c>
      <c r="Z522">
        <v>-15.873317999999999</v>
      </c>
      <c r="AA522">
        <v>-10.526827000000001</v>
      </c>
      <c r="AB522">
        <v>-46.972351000000003</v>
      </c>
    </row>
    <row r="523" spans="2:28" x14ac:dyDescent="0.25">
      <c r="B523">
        <v>37360000000</v>
      </c>
      <c r="C523">
        <v>-11.632917000000001</v>
      </c>
      <c r="D523">
        <v>-51.337727000000001</v>
      </c>
      <c r="E523">
        <v>-32.138846999999998</v>
      </c>
      <c r="F523">
        <v>-57.607638999999999</v>
      </c>
      <c r="H523">
        <v>37360000000</v>
      </c>
      <c r="I523">
        <v>-23.382679</v>
      </c>
      <c r="J523">
        <v>-18.175360000000001</v>
      </c>
      <c r="K523">
        <v>-10.533664</v>
      </c>
      <c r="L523">
        <v>-46.572830000000003</v>
      </c>
      <c r="R523">
        <v>37360000000</v>
      </c>
      <c r="S523">
        <v>-5.8431376999999998</v>
      </c>
      <c r="T523">
        <v>-50.756199000000002</v>
      </c>
      <c r="U523">
        <v>-56.466563999999998</v>
      </c>
      <c r="V523">
        <v>-32.079956000000003</v>
      </c>
      <c r="X523">
        <v>37360000000</v>
      </c>
      <c r="Y523">
        <v>-23.382679</v>
      </c>
      <c r="Z523">
        <v>-18.175360000000001</v>
      </c>
      <c r="AA523">
        <v>-10.533664</v>
      </c>
      <c r="AB523">
        <v>-46.572830000000003</v>
      </c>
    </row>
    <row r="524" spans="2:28" x14ac:dyDescent="0.25">
      <c r="B524">
        <v>37645000000</v>
      </c>
      <c r="C524">
        <v>-12.628878</v>
      </c>
      <c r="D524">
        <v>-50.221744999999999</v>
      </c>
      <c r="E524">
        <v>-31.871110999999999</v>
      </c>
      <c r="F524">
        <v>-59.432727999999997</v>
      </c>
      <c r="H524">
        <v>37645000000</v>
      </c>
      <c r="I524">
        <v>-23.238534999999999</v>
      </c>
      <c r="J524">
        <v>-19.800084999999999</v>
      </c>
      <c r="K524">
        <v>-10.536797999999999</v>
      </c>
      <c r="L524">
        <v>-46.506019999999999</v>
      </c>
      <c r="R524">
        <v>37645000000</v>
      </c>
      <c r="S524">
        <v>-5.2246126999999998</v>
      </c>
      <c r="T524">
        <v>-50.943413</v>
      </c>
      <c r="U524">
        <v>-56.942641999999999</v>
      </c>
      <c r="V524">
        <v>-31.826505999999998</v>
      </c>
      <c r="X524">
        <v>37645000000</v>
      </c>
      <c r="Y524">
        <v>-23.238534999999999</v>
      </c>
      <c r="Z524">
        <v>-19.800084999999999</v>
      </c>
      <c r="AA524">
        <v>-10.536797999999999</v>
      </c>
      <c r="AB524">
        <v>-46.506019999999999</v>
      </c>
    </row>
    <row r="525" spans="2:28" x14ac:dyDescent="0.25">
      <c r="B525">
        <v>37930000000</v>
      </c>
      <c r="C525">
        <v>-13.802379</v>
      </c>
      <c r="D525">
        <v>-48.786338999999998</v>
      </c>
      <c r="E525">
        <v>-31.562222999999999</v>
      </c>
      <c r="F525">
        <v>-60.370463999999998</v>
      </c>
      <c r="H525">
        <v>37930000000</v>
      </c>
      <c r="I525">
        <v>-23.132909999999999</v>
      </c>
      <c r="J525">
        <v>-20.373927999999999</v>
      </c>
      <c r="K525">
        <v>-10.538710999999999</v>
      </c>
      <c r="L525">
        <v>-46.479697999999999</v>
      </c>
      <c r="R525">
        <v>37930000000</v>
      </c>
      <c r="S525">
        <v>-4.6826077000000002</v>
      </c>
      <c r="T525">
        <v>-51.697513999999998</v>
      </c>
      <c r="U525">
        <v>-58.596367000000001</v>
      </c>
      <c r="V525">
        <v>-31.512314</v>
      </c>
      <c r="X525">
        <v>37930000000</v>
      </c>
      <c r="Y525">
        <v>-23.132909999999999</v>
      </c>
      <c r="Z525">
        <v>-20.373927999999999</v>
      </c>
      <c r="AA525">
        <v>-10.538710999999999</v>
      </c>
      <c r="AB525">
        <v>-46.479697999999999</v>
      </c>
    </row>
    <row r="526" spans="2:28" x14ac:dyDescent="0.25">
      <c r="B526">
        <v>38215000000</v>
      </c>
      <c r="C526">
        <v>-14.955028</v>
      </c>
      <c r="D526">
        <v>-48.343037000000002</v>
      </c>
      <c r="E526">
        <v>-31.273451000000001</v>
      </c>
      <c r="F526">
        <v>-62.315520999999997</v>
      </c>
      <c r="H526">
        <v>38215000000</v>
      </c>
      <c r="I526">
        <v>-23.226641000000001</v>
      </c>
      <c r="J526">
        <v>-20.280041000000001</v>
      </c>
      <c r="K526">
        <v>-10.539142</v>
      </c>
      <c r="L526">
        <v>-46.396782000000002</v>
      </c>
      <c r="R526">
        <v>38215000000</v>
      </c>
      <c r="S526">
        <v>-4.2997246000000002</v>
      </c>
      <c r="T526">
        <v>-52.646251999999997</v>
      </c>
      <c r="U526">
        <v>-60.003081999999999</v>
      </c>
      <c r="V526">
        <v>-31.182364</v>
      </c>
      <c r="X526">
        <v>38215000000</v>
      </c>
      <c r="Y526">
        <v>-23.226641000000001</v>
      </c>
      <c r="Z526">
        <v>-20.280041000000001</v>
      </c>
      <c r="AA526">
        <v>-10.539142</v>
      </c>
      <c r="AB526">
        <v>-46.396782000000002</v>
      </c>
    </row>
    <row r="527" spans="2:28" x14ac:dyDescent="0.25">
      <c r="B527">
        <v>38500000000</v>
      </c>
      <c r="C527">
        <v>-15.437879000000001</v>
      </c>
      <c r="D527">
        <v>-47.634953000000003</v>
      </c>
      <c r="E527">
        <v>-30.886284</v>
      </c>
      <c r="F527">
        <v>-63.878525000000003</v>
      </c>
      <c r="H527">
        <v>38500000000</v>
      </c>
      <c r="I527">
        <v>-23.095589</v>
      </c>
      <c r="J527">
        <v>-18.517188999999998</v>
      </c>
      <c r="K527">
        <v>-10.540345</v>
      </c>
      <c r="L527">
        <v>-45.926082999999998</v>
      </c>
      <c r="R527">
        <v>38500000000</v>
      </c>
      <c r="S527">
        <v>-4.0759201000000003</v>
      </c>
      <c r="T527">
        <v>-53.859413000000004</v>
      </c>
      <c r="U527">
        <v>-61.489918000000003</v>
      </c>
      <c r="V527">
        <v>-30.826656</v>
      </c>
      <c r="X527">
        <v>38500000000</v>
      </c>
      <c r="Y527">
        <v>-23.095589</v>
      </c>
      <c r="Z527">
        <v>-18.517188999999998</v>
      </c>
      <c r="AA527">
        <v>-10.540345</v>
      </c>
      <c r="AB527">
        <v>-45.926082999999998</v>
      </c>
    </row>
    <row r="528" spans="2:28" x14ac:dyDescent="0.25">
      <c r="B528">
        <v>38785000000</v>
      </c>
      <c r="C528">
        <v>-15.708857999999999</v>
      </c>
      <c r="D528">
        <v>-47.101463000000003</v>
      </c>
      <c r="E528">
        <v>-30.506654999999999</v>
      </c>
      <c r="F528">
        <v>-63.997706999999998</v>
      </c>
      <c r="H528">
        <v>38785000000</v>
      </c>
      <c r="I528">
        <v>-23.292503</v>
      </c>
      <c r="J528">
        <v>-15.734203000000001</v>
      </c>
      <c r="K528">
        <v>-10.542102</v>
      </c>
      <c r="L528">
        <v>-45.042408000000002</v>
      </c>
      <c r="R528">
        <v>38785000000</v>
      </c>
      <c r="S528">
        <v>-3.9930384000000001</v>
      </c>
      <c r="T528">
        <v>-54.858508999999998</v>
      </c>
      <c r="U528">
        <v>-63.300690000000003</v>
      </c>
      <c r="V528">
        <v>-30.512436000000001</v>
      </c>
      <c r="X528">
        <v>38785000000</v>
      </c>
      <c r="Y528">
        <v>-23.292503</v>
      </c>
      <c r="Z528">
        <v>-15.734203000000001</v>
      </c>
      <c r="AA528">
        <v>-10.542102</v>
      </c>
      <c r="AB528">
        <v>-45.042408000000002</v>
      </c>
    </row>
    <row r="529" spans="2:28" x14ac:dyDescent="0.25">
      <c r="B529">
        <v>39070000000</v>
      </c>
      <c r="C529">
        <v>-16.068612999999999</v>
      </c>
      <c r="D529">
        <v>-46.908607000000003</v>
      </c>
      <c r="E529">
        <v>-30.127293000000002</v>
      </c>
      <c r="F529">
        <v>-63.326343999999999</v>
      </c>
      <c r="H529">
        <v>39070000000</v>
      </c>
      <c r="I529">
        <v>-23.567595000000001</v>
      </c>
      <c r="J529">
        <v>-13.441477000000001</v>
      </c>
      <c r="K529">
        <v>-10.541048</v>
      </c>
      <c r="L529">
        <v>-44.306187000000001</v>
      </c>
      <c r="R529">
        <v>39070000000</v>
      </c>
      <c r="S529">
        <v>-4.0673288999999997</v>
      </c>
      <c r="T529">
        <v>-55.978771000000002</v>
      </c>
      <c r="U529">
        <v>-65.400360000000006</v>
      </c>
      <c r="V529">
        <v>-30.161942</v>
      </c>
      <c r="X529">
        <v>39070000000</v>
      </c>
      <c r="Y529">
        <v>-23.567595000000001</v>
      </c>
      <c r="Z529">
        <v>-13.441477000000001</v>
      </c>
      <c r="AA529">
        <v>-10.541048</v>
      </c>
      <c r="AB529">
        <v>-44.306187000000001</v>
      </c>
    </row>
    <row r="530" spans="2:28" x14ac:dyDescent="0.25">
      <c r="B530">
        <v>39355000000</v>
      </c>
      <c r="C530">
        <v>-16.883147999999998</v>
      </c>
      <c r="D530">
        <v>-46.830886999999997</v>
      </c>
      <c r="E530">
        <v>-29.833233</v>
      </c>
      <c r="F530">
        <v>-63.442462999999996</v>
      </c>
      <c r="H530">
        <v>39355000000</v>
      </c>
      <c r="I530">
        <v>-23.960438</v>
      </c>
      <c r="J530">
        <v>-12.249053999999999</v>
      </c>
      <c r="K530">
        <v>-10.541079999999999</v>
      </c>
      <c r="L530">
        <v>-43.555228999999997</v>
      </c>
      <c r="R530">
        <v>39355000000</v>
      </c>
      <c r="S530">
        <v>-4.3016505</v>
      </c>
      <c r="T530">
        <v>-55.457034999999998</v>
      </c>
      <c r="U530">
        <v>-64.954696999999996</v>
      </c>
      <c r="V530">
        <v>-29.839003000000002</v>
      </c>
      <c r="X530">
        <v>39355000000</v>
      </c>
      <c r="Y530">
        <v>-23.960438</v>
      </c>
      <c r="Z530">
        <v>-12.249053999999999</v>
      </c>
      <c r="AA530">
        <v>-10.541079999999999</v>
      </c>
      <c r="AB530">
        <v>-43.555228999999997</v>
      </c>
    </row>
    <row r="531" spans="2:28" x14ac:dyDescent="0.25">
      <c r="B531">
        <v>39640000000</v>
      </c>
      <c r="C531">
        <v>-18.314575000000001</v>
      </c>
      <c r="D531">
        <v>-46.799511000000003</v>
      </c>
      <c r="E531">
        <v>-29.644362999999998</v>
      </c>
      <c r="F531">
        <v>-60.706032</v>
      </c>
      <c r="H531">
        <v>39640000000</v>
      </c>
      <c r="I531">
        <v>-24.159279000000002</v>
      </c>
      <c r="J531">
        <v>-12.051796</v>
      </c>
      <c r="K531">
        <v>-10.538783</v>
      </c>
      <c r="L531">
        <v>-42.956764</v>
      </c>
      <c r="R531">
        <v>39640000000</v>
      </c>
      <c r="S531">
        <v>-4.7452234999999998</v>
      </c>
      <c r="T531">
        <v>-54.592509999999997</v>
      </c>
      <c r="U531">
        <v>-63.994484</v>
      </c>
      <c r="V531">
        <v>-29.703296999999999</v>
      </c>
      <c r="X531">
        <v>39640000000</v>
      </c>
      <c r="Y531">
        <v>-24.159279000000002</v>
      </c>
      <c r="Z531">
        <v>-12.051796</v>
      </c>
      <c r="AA531">
        <v>-10.538783</v>
      </c>
      <c r="AB531">
        <v>-42.956764</v>
      </c>
    </row>
    <row r="532" spans="2:28" x14ac:dyDescent="0.25">
      <c r="B532">
        <v>39925000000</v>
      </c>
      <c r="C532">
        <v>-19.704872000000002</v>
      </c>
      <c r="D532">
        <v>-47.003250000000001</v>
      </c>
      <c r="E532">
        <v>-29.537974999999999</v>
      </c>
      <c r="F532">
        <v>-57.582690999999997</v>
      </c>
      <c r="H532">
        <v>39925000000</v>
      </c>
      <c r="I532">
        <v>-24.549935999999999</v>
      </c>
      <c r="J532">
        <v>-12.341608000000001</v>
      </c>
      <c r="K532">
        <v>-10.535201000000001</v>
      </c>
      <c r="L532">
        <v>-42.568851000000002</v>
      </c>
      <c r="R532">
        <v>39925000000</v>
      </c>
      <c r="S532">
        <v>-5.4928087999999997</v>
      </c>
      <c r="T532">
        <v>-53.360058000000002</v>
      </c>
      <c r="U532">
        <v>-61.798878000000002</v>
      </c>
      <c r="V532">
        <v>-29.618404000000002</v>
      </c>
      <c r="X532">
        <v>39925000000</v>
      </c>
      <c r="Y532">
        <v>-24.549935999999999</v>
      </c>
      <c r="Z532">
        <v>-12.341608000000001</v>
      </c>
      <c r="AA532">
        <v>-10.535201000000001</v>
      </c>
      <c r="AB532">
        <v>-42.568851000000002</v>
      </c>
    </row>
    <row r="533" spans="2:28" x14ac:dyDescent="0.25">
      <c r="B533">
        <v>40210000000</v>
      </c>
      <c r="C533">
        <v>-20.406649000000002</v>
      </c>
      <c r="D533">
        <v>-47.123455</v>
      </c>
      <c r="E533">
        <v>-29.501673</v>
      </c>
      <c r="F533">
        <v>-55.167267000000002</v>
      </c>
      <c r="H533">
        <v>40210000000</v>
      </c>
      <c r="I533">
        <v>-24.902431</v>
      </c>
      <c r="J533">
        <v>-12.794841</v>
      </c>
      <c r="K533">
        <v>-10.529391</v>
      </c>
      <c r="L533">
        <v>-42.391368999999997</v>
      </c>
      <c r="R533">
        <v>40210000000</v>
      </c>
      <c r="S533">
        <v>-6.5861315999999999</v>
      </c>
      <c r="T533">
        <v>-51.684845000000003</v>
      </c>
      <c r="U533">
        <v>-58.464118999999997</v>
      </c>
      <c r="V533">
        <v>-29.544056000000001</v>
      </c>
      <c r="X533">
        <v>40210000000</v>
      </c>
      <c r="Y533">
        <v>-24.902431</v>
      </c>
      <c r="Z533">
        <v>-12.794841</v>
      </c>
      <c r="AA533">
        <v>-10.529391</v>
      </c>
      <c r="AB533">
        <v>-42.391368999999997</v>
      </c>
    </row>
    <row r="534" spans="2:28" x14ac:dyDescent="0.25">
      <c r="B534">
        <v>40495000000</v>
      </c>
      <c r="C534">
        <v>-20.490555000000001</v>
      </c>
      <c r="D534">
        <v>-47.253447999999999</v>
      </c>
      <c r="E534">
        <v>-29.489415999999999</v>
      </c>
      <c r="F534">
        <v>-52.708885000000002</v>
      </c>
      <c r="H534">
        <v>40495000000</v>
      </c>
      <c r="I534">
        <v>-25.042726999999999</v>
      </c>
      <c r="J534">
        <v>-13.376206</v>
      </c>
      <c r="K534">
        <v>-10.528959</v>
      </c>
      <c r="L534">
        <v>-42.352535000000003</v>
      </c>
      <c r="R534">
        <v>40495000000</v>
      </c>
      <c r="S534">
        <v>-7.8110847000000003</v>
      </c>
      <c r="T534">
        <v>-49.277453999999999</v>
      </c>
      <c r="U534">
        <v>-54.872428999999997</v>
      </c>
      <c r="V534">
        <v>-29.535765000000001</v>
      </c>
      <c r="X534">
        <v>40495000000</v>
      </c>
      <c r="Y534">
        <v>-25.042726999999999</v>
      </c>
      <c r="Z534">
        <v>-13.376206</v>
      </c>
      <c r="AA534">
        <v>-10.528959</v>
      </c>
      <c r="AB534">
        <v>-42.352535000000003</v>
      </c>
    </row>
    <row r="535" spans="2:28" x14ac:dyDescent="0.25">
      <c r="B535">
        <v>40780000000</v>
      </c>
      <c r="C535">
        <v>-19.789391999999999</v>
      </c>
      <c r="D535">
        <v>-47.439632000000003</v>
      </c>
      <c r="E535">
        <v>-29.426024999999999</v>
      </c>
      <c r="F535">
        <v>-50.191257</v>
      </c>
      <c r="H535">
        <v>40780000000</v>
      </c>
      <c r="I535">
        <v>-25.548044000000001</v>
      </c>
      <c r="J535">
        <v>-13.643993</v>
      </c>
      <c r="K535">
        <v>-10.527415</v>
      </c>
      <c r="L535">
        <v>-42.638435000000001</v>
      </c>
      <c r="R535">
        <v>40780000000</v>
      </c>
      <c r="S535">
        <v>-9.0722035999999999</v>
      </c>
      <c r="T535">
        <v>-47.919620999999999</v>
      </c>
      <c r="U535">
        <v>-52.424610000000001</v>
      </c>
      <c r="V535">
        <v>-29.576571000000001</v>
      </c>
      <c r="X535">
        <v>40780000000</v>
      </c>
      <c r="Y535">
        <v>-25.548044000000001</v>
      </c>
      <c r="Z535">
        <v>-13.643993</v>
      </c>
      <c r="AA535">
        <v>-10.527415</v>
      </c>
      <c r="AB535">
        <v>-42.638435000000001</v>
      </c>
    </row>
    <row r="536" spans="2:28" x14ac:dyDescent="0.25">
      <c r="B536">
        <v>41065000000</v>
      </c>
      <c r="C536">
        <v>-18.129861999999999</v>
      </c>
      <c r="D536">
        <v>-47.613318999999997</v>
      </c>
      <c r="E536">
        <v>-29.335533000000002</v>
      </c>
      <c r="F536">
        <v>-49.299286000000002</v>
      </c>
      <c r="H536">
        <v>41065000000</v>
      </c>
      <c r="I536">
        <v>-25.801480999999999</v>
      </c>
      <c r="J536">
        <v>-13.653955</v>
      </c>
      <c r="K536">
        <v>-10.527675</v>
      </c>
      <c r="L536">
        <v>-43.051197000000002</v>
      </c>
      <c r="R536">
        <v>41065000000</v>
      </c>
      <c r="S536">
        <v>-9.9002867000000006</v>
      </c>
      <c r="T536">
        <v>-47.055968999999997</v>
      </c>
      <c r="U536">
        <v>-50.722225000000002</v>
      </c>
      <c r="V536">
        <v>-29.492338</v>
      </c>
      <c r="X536">
        <v>41065000000</v>
      </c>
      <c r="Y536">
        <v>-25.801480999999999</v>
      </c>
      <c r="Z536">
        <v>-13.653955</v>
      </c>
      <c r="AA536">
        <v>-10.527675</v>
      </c>
      <c r="AB536">
        <v>-43.051197000000002</v>
      </c>
    </row>
    <row r="537" spans="2:28" x14ac:dyDescent="0.25">
      <c r="B537">
        <v>41350000000</v>
      </c>
      <c r="C537">
        <v>-16.579742</v>
      </c>
      <c r="D537">
        <v>-47.607548000000001</v>
      </c>
      <c r="E537">
        <v>-29.271526000000001</v>
      </c>
      <c r="F537">
        <v>-48.989452</v>
      </c>
      <c r="H537">
        <v>41350000000</v>
      </c>
      <c r="I537">
        <v>-26.278147000000001</v>
      </c>
      <c r="J537">
        <v>-13.736293999999999</v>
      </c>
      <c r="K537">
        <v>-10.531741</v>
      </c>
      <c r="L537">
        <v>-43.547874</v>
      </c>
      <c r="R537">
        <v>41350000000</v>
      </c>
      <c r="S537">
        <v>-10.289218999999999</v>
      </c>
      <c r="T537">
        <v>-46.195503000000002</v>
      </c>
      <c r="U537">
        <v>-49.646225000000001</v>
      </c>
      <c r="V537">
        <v>-29.436744999999998</v>
      </c>
      <c r="X537">
        <v>41350000000</v>
      </c>
      <c r="Y537">
        <v>-26.278147000000001</v>
      </c>
      <c r="Z537">
        <v>-13.736293999999999</v>
      </c>
      <c r="AA537">
        <v>-10.531741</v>
      </c>
      <c r="AB537">
        <v>-43.547874</v>
      </c>
    </row>
    <row r="538" spans="2:28" x14ac:dyDescent="0.25">
      <c r="B538">
        <v>41635000000</v>
      </c>
      <c r="C538">
        <v>-15.347524999999999</v>
      </c>
      <c r="D538">
        <v>-47.954051999999997</v>
      </c>
      <c r="E538">
        <v>-29.182039</v>
      </c>
      <c r="F538">
        <v>-48.841290000000001</v>
      </c>
      <c r="H538">
        <v>41635000000</v>
      </c>
      <c r="I538">
        <v>-26.435894000000001</v>
      </c>
      <c r="J538">
        <v>-13.901801000000001</v>
      </c>
      <c r="K538">
        <v>-10.540796</v>
      </c>
      <c r="L538">
        <v>-44.039223</v>
      </c>
      <c r="R538">
        <v>41635000000</v>
      </c>
      <c r="S538">
        <v>-10.185677</v>
      </c>
      <c r="T538">
        <v>-45.775570000000002</v>
      </c>
      <c r="U538">
        <v>-49.024403</v>
      </c>
      <c r="V538">
        <v>-29.362348999999998</v>
      </c>
      <c r="X538">
        <v>41635000000</v>
      </c>
      <c r="Y538">
        <v>-26.435894000000001</v>
      </c>
      <c r="Z538">
        <v>-13.901801000000001</v>
      </c>
      <c r="AA538">
        <v>-10.540796</v>
      </c>
      <c r="AB538">
        <v>-44.039223</v>
      </c>
    </row>
    <row r="539" spans="2:28" x14ac:dyDescent="0.25">
      <c r="B539">
        <v>41920000000</v>
      </c>
      <c r="C539">
        <v>-14.302360999999999</v>
      </c>
      <c r="D539">
        <v>-48.339621999999999</v>
      </c>
      <c r="E539">
        <v>-29.098776000000001</v>
      </c>
      <c r="F539">
        <v>-48.723514999999999</v>
      </c>
      <c r="H539">
        <v>41920000000</v>
      </c>
      <c r="I539">
        <v>-26.729424000000002</v>
      </c>
      <c r="J539">
        <v>-14.05156</v>
      </c>
      <c r="K539">
        <v>-10.544688000000001</v>
      </c>
      <c r="L539">
        <v>-44.119984000000002</v>
      </c>
      <c r="R539">
        <v>41920000000</v>
      </c>
      <c r="S539">
        <v>-9.7746972999999997</v>
      </c>
      <c r="T539">
        <v>-45.809975000000001</v>
      </c>
      <c r="U539">
        <v>-48.676304000000002</v>
      </c>
      <c r="V539">
        <v>-29.277483</v>
      </c>
      <c r="X539">
        <v>41920000000</v>
      </c>
      <c r="Y539">
        <v>-26.729424000000002</v>
      </c>
      <c r="Z539">
        <v>-14.05156</v>
      </c>
      <c r="AA539">
        <v>-10.544688000000001</v>
      </c>
      <c r="AB539">
        <v>-44.119984000000002</v>
      </c>
    </row>
    <row r="540" spans="2:28" x14ac:dyDescent="0.25">
      <c r="B540">
        <v>42205000000</v>
      </c>
      <c r="C540">
        <v>-13.287022</v>
      </c>
      <c r="D540">
        <v>-48.839210999999999</v>
      </c>
      <c r="E540">
        <v>-29.049735999999999</v>
      </c>
      <c r="F540">
        <v>-48.575530999999998</v>
      </c>
      <c r="H540">
        <v>42205000000</v>
      </c>
      <c r="I540">
        <v>-27.016145999999999</v>
      </c>
      <c r="J540">
        <v>-14.475026</v>
      </c>
      <c r="K540">
        <v>-10.553497</v>
      </c>
      <c r="L540">
        <v>-44.016967999999999</v>
      </c>
      <c r="R540">
        <v>42205000000</v>
      </c>
      <c r="S540">
        <v>-9.1058024999999994</v>
      </c>
      <c r="T540">
        <v>-46.208461999999997</v>
      </c>
      <c r="U540">
        <v>-48.624637999999997</v>
      </c>
      <c r="V540">
        <v>-29.197894999999999</v>
      </c>
      <c r="X540">
        <v>42205000000</v>
      </c>
      <c r="Y540">
        <v>-27.016145999999999</v>
      </c>
      <c r="Z540">
        <v>-14.475026</v>
      </c>
      <c r="AA540">
        <v>-10.553497</v>
      </c>
      <c r="AB540">
        <v>-44.016967999999999</v>
      </c>
    </row>
    <row r="541" spans="2:28" x14ac:dyDescent="0.25">
      <c r="B541">
        <v>42490000000</v>
      </c>
      <c r="C541">
        <v>-12.491337</v>
      </c>
      <c r="D541">
        <v>-49.223300999999999</v>
      </c>
      <c r="E541">
        <v>-29.001888000000001</v>
      </c>
      <c r="F541">
        <v>-48.503681</v>
      </c>
      <c r="H541">
        <v>42490000000</v>
      </c>
      <c r="I541">
        <v>-27.173083999999999</v>
      </c>
      <c r="J541">
        <v>-14.642924000000001</v>
      </c>
      <c r="K541">
        <v>-10.565688</v>
      </c>
      <c r="L541">
        <v>-43.633251000000001</v>
      </c>
      <c r="R541">
        <v>42490000000</v>
      </c>
      <c r="S541">
        <v>-8.5902138000000008</v>
      </c>
      <c r="T541">
        <v>-46.498370999999999</v>
      </c>
      <c r="U541">
        <v>-48.675350000000002</v>
      </c>
      <c r="V541">
        <v>-29.108757000000001</v>
      </c>
      <c r="X541">
        <v>42490000000</v>
      </c>
      <c r="Y541">
        <v>-27.173083999999999</v>
      </c>
      <c r="Z541">
        <v>-14.642924000000001</v>
      </c>
      <c r="AA541">
        <v>-10.565688</v>
      </c>
      <c r="AB541">
        <v>-43.633251000000001</v>
      </c>
    </row>
    <row r="542" spans="2:28" x14ac:dyDescent="0.25">
      <c r="B542">
        <v>42775000000</v>
      </c>
      <c r="C542">
        <v>-11.78453</v>
      </c>
      <c r="D542">
        <v>-49.851565999999998</v>
      </c>
      <c r="E542">
        <v>-28.968112999999999</v>
      </c>
      <c r="F542">
        <v>-48.428516000000002</v>
      </c>
      <c r="H542">
        <v>42775000000</v>
      </c>
      <c r="I542">
        <v>-27.622876999999999</v>
      </c>
      <c r="J542">
        <v>-14.816542</v>
      </c>
      <c r="K542">
        <v>-10.575303</v>
      </c>
      <c r="L542">
        <v>-43.222487999999998</v>
      </c>
      <c r="R542">
        <v>42775000000</v>
      </c>
      <c r="S542">
        <v>-8.1176119</v>
      </c>
      <c r="T542">
        <v>-46.915568999999998</v>
      </c>
      <c r="U542">
        <v>-48.711433</v>
      </c>
      <c r="V542">
        <v>-29.041342</v>
      </c>
      <c r="X542">
        <v>42775000000</v>
      </c>
      <c r="Y542">
        <v>-27.622876999999999</v>
      </c>
      <c r="Z542">
        <v>-14.816542</v>
      </c>
      <c r="AA542">
        <v>-10.575303</v>
      </c>
      <c r="AB542">
        <v>-43.222487999999998</v>
      </c>
    </row>
    <row r="543" spans="2:28" x14ac:dyDescent="0.25">
      <c r="B543">
        <v>43060000000</v>
      </c>
      <c r="C543">
        <v>-11.224793</v>
      </c>
      <c r="D543">
        <v>-50.279060000000001</v>
      </c>
      <c r="E543">
        <v>-28.969646000000001</v>
      </c>
      <c r="F543">
        <v>-48.636420999999999</v>
      </c>
      <c r="H543">
        <v>43060000000</v>
      </c>
      <c r="I543">
        <v>-27.895406999999999</v>
      </c>
      <c r="J543">
        <v>-14.763528000000001</v>
      </c>
      <c r="K543">
        <v>-10.582357999999999</v>
      </c>
      <c r="L543">
        <v>-42.823112000000002</v>
      </c>
      <c r="R543">
        <v>43060000000</v>
      </c>
      <c r="S543">
        <v>-7.7259178000000004</v>
      </c>
      <c r="T543">
        <v>-47.262383</v>
      </c>
      <c r="U543">
        <v>-48.940018000000002</v>
      </c>
      <c r="V543">
        <v>-29.002231999999999</v>
      </c>
      <c r="X543">
        <v>43060000000</v>
      </c>
      <c r="Y543">
        <v>-27.895406999999999</v>
      </c>
      <c r="Z543">
        <v>-14.763528000000001</v>
      </c>
      <c r="AA543">
        <v>-10.582357999999999</v>
      </c>
      <c r="AB543">
        <v>-42.823112000000002</v>
      </c>
    </row>
    <row r="544" spans="2:28" x14ac:dyDescent="0.25">
      <c r="B544">
        <v>43345000000</v>
      </c>
      <c r="C544">
        <v>-10.70008</v>
      </c>
      <c r="D544">
        <v>-50.593398999999998</v>
      </c>
      <c r="E544">
        <v>-28.995021999999999</v>
      </c>
      <c r="F544">
        <v>-49.082721999999997</v>
      </c>
      <c r="H544">
        <v>43345000000</v>
      </c>
      <c r="I544">
        <v>-28.307559999999999</v>
      </c>
      <c r="J544">
        <v>-14.566202000000001</v>
      </c>
      <c r="K544">
        <v>-10.593157</v>
      </c>
      <c r="L544">
        <v>-42.448948000000001</v>
      </c>
      <c r="R544">
        <v>43345000000</v>
      </c>
      <c r="S544">
        <v>-7.4218488000000002</v>
      </c>
      <c r="T544">
        <v>-47.679912999999999</v>
      </c>
      <c r="U544">
        <v>-49.283572999999997</v>
      </c>
      <c r="V544">
        <v>-29.024007999999998</v>
      </c>
      <c r="X544">
        <v>43345000000</v>
      </c>
      <c r="Y544">
        <v>-28.307559999999999</v>
      </c>
      <c r="Z544">
        <v>-14.566202000000001</v>
      </c>
      <c r="AA544">
        <v>-10.593157</v>
      </c>
      <c r="AB544">
        <v>-42.448948000000001</v>
      </c>
    </row>
    <row r="545" spans="2:28" x14ac:dyDescent="0.25">
      <c r="B545">
        <v>43630000000</v>
      </c>
      <c r="C545">
        <v>-10.238503</v>
      </c>
      <c r="D545">
        <v>-51.132370000000002</v>
      </c>
      <c r="E545">
        <v>-29.050901</v>
      </c>
      <c r="F545">
        <v>-49.395538000000002</v>
      </c>
      <c r="H545">
        <v>43630000000</v>
      </c>
      <c r="I545">
        <v>-28.202106000000001</v>
      </c>
      <c r="J545">
        <v>-14.247873</v>
      </c>
      <c r="K545">
        <v>-10.597314000000001</v>
      </c>
      <c r="L545">
        <v>-42.041702000000001</v>
      </c>
      <c r="R545">
        <v>43630000000</v>
      </c>
      <c r="S545">
        <v>-7.1855183</v>
      </c>
      <c r="T545">
        <v>-48.199123</v>
      </c>
      <c r="U545">
        <v>-49.650374999999997</v>
      </c>
      <c r="V545">
        <v>-29.068380000000001</v>
      </c>
      <c r="X545">
        <v>43630000000</v>
      </c>
      <c r="Y545">
        <v>-28.202106000000001</v>
      </c>
      <c r="Z545">
        <v>-14.247873</v>
      </c>
      <c r="AA545">
        <v>-10.597314000000001</v>
      </c>
      <c r="AB545">
        <v>-42.041702000000001</v>
      </c>
    </row>
    <row r="546" spans="2:28" x14ac:dyDescent="0.25">
      <c r="B546">
        <v>43915000000</v>
      </c>
      <c r="C546">
        <v>-9.7942599999999995</v>
      </c>
      <c r="D546">
        <v>-52.820625</v>
      </c>
      <c r="E546">
        <v>-29.44725</v>
      </c>
      <c r="F546">
        <v>-50.193607</v>
      </c>
      <c r="H546">
        <v>43915000000</v>
      </c>
      <c r="I546">
        <v>-28.346201000000001</v>
      </c>
      <c r="J546">
        <v>-13.787668</v>
      </c>
      <c r="K546">
        <v>-10.600865000000001</v>
      </c>
      <c r="L546">
        <v>-41.575966000000001</v>
      </c>
      <c r="R546">
        <v>43915000000</v>
      </c>
      <c r="S546">
        <v>-7.0189648</v>
      </c>
      <c r="T546">
        <v>-49.126739999999998</v>
      </c>
      <c r="U546">
        <v>-49.994095000000002</v>
      </c>
      <c r="V546">
        <v>-29.504729999999999</v>
      </c>
      <c r="X546">
        <v>43915000000</v>
      </c>
      <c r="Y546">
        <v>-28.346201000000001</v>
      </c>
      <c r="Z546">
        <v>-13.787668</v>
      </c>
      <c r="AA546">
        <v>-10.600865000000001</v>
      </c>
      <c r="AB546">
        <v>-41.575966000000001</v>
      </c>
    </row>
    <row r="547" spans="2:28" x14ac:dyDescent="0.25">
      <c r="B547">
        <v>44200000000</v>
      </c>
      <c r="C547">
        <v>-9.3762941000000009</v>
      </c>
      <c r="D547">
        <v>-54.894362999999998</v>
      </c>
      <c r="E547">
        <v>-30.952406</v>
      </c>
      <c r="F547">
        <v>-50.417991999999998</v>
      </c>
      <c r="H547">
        <v>44200000000</v>
      </c>
      <c r="I547">
        <v>-27.905193000000001</v>
      </c>
      <c r="J547">
        <v>-13.433679</v>
      </c>
      <c r="K547">
        <v>-10.605534</v>
      </c>
      <c r="L547">
        <v>-41.138629999999999</v>
      </c>
      <c r="R547">
        <v>44200000000</v>
      </c>
      <c r="S547">
        <v>-6.9654163999999996</v>
      </c>
      <c r="T547">
        <v>-50.012374999999999</v>
      </c>
      <c r="U547">
        <v>-50.466327999999997</v>
      </c>
      <c r="V547">
        <v>-31.101980000000001</v>
      </c>
      <c r="X547">
        <v>44200000000</v>
      </c>
      <c r="Y547">
        <v>-27.905193000000001</v>
      </c>
      <c r="Z547">
        <v>-13.433679</v>
      </c>
      <c r="AA547">
        <v>-10.605534</v>
      </c>
      <c r="AB547">
        <v>-41.138629999999999</v>
      </c>
    </row>
    <row r="548" spans="2:28" x14ac:dyDescent="0.25">
      <c r="B548">
        <v>44485000000</v>
      </c>
      <c r="C548">
        <v>-8.9387751000000009</v>
      </c>
      <c r="D548">
        <v>-57.274349000000001</v>
      </c>
      <c r="E548">
        <v>-32.680366999999997</v>
      </c>
      <c r="F548">
        <v>-50.507449999999999</v>
      </c>
      <c r="H548">
        <v>44485000000</v>
      </c>
      <c r="I548">
        <v>-27.801228999999999</v>
      </c>
      <c r="J548">
        <v>-13.019961</v>
      </c>
      <c r="K548">
        <v>-10.611955999999999</v>
      </c>
      <c r="L548">
        <v>-40.593238999999997</v>
      </c>
      <c r="R548">
        <v>44485000000</v>
      </c>
      <c r="S548">
        <v>-6.9926681999999998</v>
      </c>
      <c r="T548">
        <v>-51.291137999999997</v>
      </c>
      <c r="U548">
        <v>-50.478951000000002</v>
      </c>
      <c r="V548">
        <v>-32.675488000000001</v>
      </c>
      <c r="X548">
        <v>44485000000</v>
      </c>
      <c r="Y548">
        <v>-27.801228999999999</v>
      </c>
      <c r="Z548">
        <v>-13.019961</v>
      </c>
      <c r="AA548">
        <v>-10.611955999999999</v>
      </c>
      <c r="AB548">
        <v>-40.593238999999997</v>
      </c>
    </row>
    <row r="549" spans="2:28" x14ac:dyDescent="0.25">
      <c r="B549">
        <v>44770000000</v>
      </c>
      <c r="C549">
        <v>-8.5829868000000005</v>
      </c>
      <c r="D549">
        <v>-58.971859000000002</v>
      </c>
      <c r="E549">
        <v>-33.965457999999998</v>
      </c>
      <c r="F549">
        <v>-50.019759999999998</v>
      </c>
      <c r="H549">
        <v>44770000000</v>
      </c>
      <c r="I549">
        <v>-27.567831000000002</v>
      </c>
      <c r="J549">
        <v>-12.733544999999999</v>
      </c>
      <c r="K549">
        <v>-10.623082999999999</v>
      </c>
      <c r="L549">
        <v>-40.099400000000003</v>
      </c>
      <c r="R549">
        <v>44770000000</v>
      </c>
      <c r="S549">
        <v>-7.1126598999999997</v>
      </c>
      <c r="T549">
        <v>-52.885513000000003</v>
      </c>
      <c r="U549">
        <v>-50.287449000000002</v>
      </c>
      <c r="V549">
        <v>-34.066279999999999</v>
      </c>
      <c r="X549">
        <v>44770000000</v>
      </c>
      <c r="Y549">
        <v>-27.567831000000002</v>
      </c>
      <c r="Z549">
        <v>-12.733544999999999</v>
      </c>
      <c r="AA549">
        <v>-10.623082999999999</v>
      </c>
      <c r="AB549">
        <v>-40.099400000000003</v>
      </c>
    </row>
    <row r="550" spans="2:28" x14ac:dyDescent="0.25">
      <c r="B550">
        <v>45055000000</v>
      </c>
      <c r="C550">
        <v>-8.2880669000000005</v>
      </c>
      <c r="D550">
        <v>-60.856155000000001</v>
      </c>
      <c r="E550">
        <v>-34.948642999999997</v>
      </c>
      <c r="F550">
        <v>-49.703235999999997</v>
      </c>
      <c r="H550">
        <v>45055000000</v>
      </c>
      <c r="I550">
        <v>-27.264354999999998</v>
      </c>
      <c r="J550">
        <v>-12.388769</v>
      </c>
      <c r="K550">
        <v>-10.63603</v>
      </c>
      <c r="L550">
        <v>-39.585048999999998</v>
      </c>
      <c r="R550">
        <v>45055000000</v>
      </c>
      <c r="S550">
        <v>-7.3452802000000004</v>
      </c>
      <c r="T550">
        <v>-53.828525999999997</v>
      </c>
      <c r="U550">
        <v>-49.900883</v>
      </c>
      <c r="V550">
        <v>-35.147151999999998</v>
      </c>
      <c r="X550">
        <v>45055000000</v>
      </c>
      <c r="Y550">
        <v>-27.264354999999998</v>
      </c>
      <c r="Z550">
        <v>-12.388769</v>
      </c>
      <c r="AA550">
        <v>-10.63603</v>
      </c>
      <c r="AB550">
        <v>-39.585048999999998</v>
      </c>
    </row>
    <row r="551" spans="2:28" x14ac:dyDescent="0.25">
      <c r="B551">
        <v>45340000000</v>
      </c>
      <c r="C551">
        <v>-8.0786896000000006</v>
      </c>
      <c r="D551">
        <v>-61.135761000000002</v>
      </c>
      <c r="E551">
        <v>-35.454284999999999</v>
      </c>
      <c r="F551">
        <v>-48.977600000000002</v>
      </c>
      <c r="H551">
        <v>45340000000</v>
      </c>
      <c r="I551">
        <v>-26.978822999999998</v>
      </c>
      <c r="J551">
        <v>-12.119103000000001</v>
      </c>
      <c r="K551">
        <v>-10.649713</v>
      </c>
      <c r="L551">
        <v>-39.290115</v>
      </c>
      <c r="R551">
        <v>45340000000</v>
      </c>
      <c r="S551">
        <v>-7.7291831999999996</v>
      </c>
      <c r="T551">
        <v>-54.788604999999997</v>
      </c>
      <c r="U551">
        <v>-49.322642999999999</v>
      </c>
      <c r="V551">
        <v>-35.543140000000001</v>
      </c>
      <c r="X551">
        <v>45340000000</v>
      </c>
      <c r="Y551">
        <v>-26.978822999999998</v>
      </c>
      <c r="Z551">
        <v>-12.119103000000001</v>
      </c>
      <c r="AA551">
        <v>-10.649713</v>
      </c>
      <c r="AB551">
        <v>-39.290115</v>
      </c>
    </row>
    <row r="552" spans="2:28" x14ac:dyDescent="0.25">
      <c r="B552">
        <v>45625000000</v>
      </c>
      <c r="C552">
        <v>-7.8564553000000004</v>
      </c>
      <c r="D552">
        <v>-60.535468999999999</v>
      </c>
      <c r="E552">
        <v>-34.734127000000001</v>
      </c>
      <c r="F552">
        <v>-48.615582000000003</v>
      </c>
      <c r="H552">
        <v>45625000000</v>
      </c>
      <c r="I552">
        <v>-26.516912000000001</v>
      </c>
      <c r="J552">
        <v>-11.699400000000001</v>
      </c>
      <c r="K552">
        <v>-10.661263</v>
      </c>
      <c r="L552">
        <v>-38.766415000000002</v>
      </c>
      <c r="R552">
        <v>45625000000</v>
      </c>
      <c r="S552">
        <v>-8.1045227000000004</v>
      </c>
      <c r="T552">
        <v>-56.205596999999997</v>
      </c>
      <c r="U552">
        <v>-48.845641999999998</v>
      </c>
      <c r="V552">
        <v>-34.736927000000001</v>
      </c>
      <c r="X552">
        <v>45625000000</v>
      </c>
      <c r="Y552">
        <v>-26.516912000000001</v>
      </c>
      <c r="Z552">
        <v>-11.699400000000001</v>
      </c>
      <c r="AA552">
        <v>-10.661263</v>
      </c>
      <c r="AB552">
        <v>-38.766415000000002</v>
      </c>
    </row>
    <row r="553" spans="2:28" x14ac:dyDescent="0.25">
      <c r="B553">
        <v>45910000000</v>
      </c>
      <c r="C553">
        <v>-7.7757000999999999</v>
      </c>
      <c r="D553">
        <v>-60.272938000000003</v>
      </c>
      <c r="E553">
        <v>-33.728580000000001</v>
      </c>
      <c r="F553">
        <v>-48.224293000000003</v>
      </c>
      <c r="H553">
        <v>45910000000</v>
      </c>
      <c r="I553">
        <v>-25.923313</v>
      </c>
      <c r="J553">
        <v>-11.403484000000001</v>
      </c>
      <c r="K553">
        <v>-10.675255999999999</v>
      </c>
      <c r="L553">
        <v>-38.390045000000001</v>
      </c>
      <c r="R553">
        <v>45910000000</v>
      </c>
      <c r="S553">
        <v>-8.7071074999999993</v>
      </c>
      <c r="T553">
        <v>-57.138966000000003</v>
      </c>
      <c r="U553">
        <v>-48.656860000000002</v>
      </c>
      <c r="V553">
        <v>-33.942546999999998</v>
      </c>
      <c r="X553">
        <v>45910000000</v>
      </c>
      <c r="Y553">
        <v>-25.923313</v>
      </c>
      <c r="Z553">
        <v>-11.403484000000001</v>
      </c>
      <c r="AA553">
        <v>-10.675255999999999</v>
      </c>
      <c r="AB553">
        <v>-38.390045000000001</v>
      </c>
    </row>
    <row r="554" spans="2:28" x14ac:dyDescent="0.25">
      <c r="B554">
        <v>46195000000</v>
      </c>
      <c r="C554">
        <v>-7.6972008000000001</v>
      </c>
      <c r="D554">
        <v>-60.029400000000003</v>
      </c>
      <c r="E554">
        <v>-33.117171999999997</v>
      </c>
      <c r="F554">
        <v>-48.133811999999999</v>
      </c>
      <c r="H554">
        <v>46195000000</v>
      </c>
      <c r="I554">
        <v>-25.143512999999999</v>
      </c>
      <c r="J554">
        <v>-10.986833000000001</v>
      </c>
      <c r="K554">
        <v>-10.689121</v>
      </c>
      <c r="L554">
        <v>-38.213206999999997</v>
      </c>
      <c r="R554">
        <v>46195000000</v>
      </c>
      <c r="S554">
        <v>-9.4124165000000009</v>
      </c>
      <c r="T554">
        <v>-57.654594000000003</v>
      </c>
      <c r="U554">
        <v>-48.448405999999999</v>
      </c>
      <c r="V554">
        <v>-33.206535000000002</v>
      </c>
      <c r="X554">
        <v>46195000000</v>
      </c>
      <c r="Y554">
        <v>-25.143512999999999</v>
      </c>
      <c r="Z554">
        <v>-10.986833000000001</v>
      </c>
      <c r="AA554">
        <v>-10.689121</v>
      </c>
      <c r="AB554">
        <v>-38.213206999999997</v>
      </c>
    </row>
    <row r="555" spans="2:28" x14ac:dyDescent="0.25">
      <c r="B555">
        <v>46480000000</v>
      </c>
      <c r="C555">
        <v>-7.6017241000000002</v>
      </c>
      <c r="D555">
        <v>-59.037792000000003</v>
      </c>
      <c r="E555">
        <v>-32.720790999999998</v>
      </c>
      <c r="F555">
        <v>-48.091061000000003</v>
      </c>
      <c r="H555">
        <v>46480000000</v>
      </c>
      <c r="I555">
        <v>-24.638237</v>
      </c>
      <c r="J555">
        <v>-10.654704000000001</v>
      </c>
      <c r="K555">
        <v>-10.701406</v>
      </c>
      <c r="L555">
        <v>-38.093964</v>
      </c>
      <c r="R555">
        <v>46480000000</v>
      </c>
      <c r="S555">
        <v>-10.258915</v>
      </c>
      <c r="T555">
        <v>-57.826270999999998</v>
      </c>
      <c r="U555">
        <v>-48.238354000000001</v>
      </c>
      <c r="V555">
        <v>-32.695309000000002</v>
      </c>
      <c r="X555">
        <v>46480000000</v>
      </c>
      <c r="Y555">
        <v>-24.638237</v>
      </c>
      <c r="Z555">
        <v>-10.654704000000001</v>
      </c>
      <c r="AA555">
        <v>-10.701406</v>
      </c>
      <c r="AB555">
        <v>-38.093964</v>
      </c>
    </row>
    <row r="556" spans="2:28" x14ac:dyDescent="0.25">
      <c r="B556">
        <v>46765000000</v>
      </c>
      <c r="C556">
        <v>-7.4204186999999999</v>
      </c>
      <c r="D556">
        <v>-59.077862000000003</v>
      </c>
      <c r="E556">
        <v>-32.395676000000002</v>
      </c>
      <c r="F556">
        <v>-48.028525999999999</v>
      </c>
      <c r="H556">
        <v>46765000000</v>
      </c>
      <c r="I556">
        <v>-23.842649000000002</v>
      </c>
      <c r="J556">
        <v>-10.141306999999999</v>
      </c>
      <c r="K556">
        <v>-10.713965999999999</v>
      </c>
      <c r="L556">
        <v>-37.912903</v>
      </c>
      <c r="R556">
        <v>46765000000</v>
      </c>
      <c r="S556">
        <v>-11.051914999999999</v>
      </c>
      <c r="T556">
        <v>-58.375546</v>
      </c>
      <c r="U556">
        <v>-47.992798000000001</v>
      </c>
      <c r="V556">
        <v>-32.457644999999999</v>
      </c>
      <c r="X556">
        <v>46765000000</v>
      </c>
      <c r="Y556">
        <v>-23.842649000000002</v>
      </c>
      <c r="Z556">
        <v>-10.141306999999999</v>
      </c>
      <c r="AA556">
        <v>-10.713965999999999</v>
      </c>
      <c r="AB556">
        <v>-37.912903</v>
      </c>
    </row>
    <row r="557" spans="2:28" x14ac:dyDescent="0.25">
      <c r="B557">
        <v>47050000000</v>
      </c>
      <c r="C557">
        <v>-7.2526850999999999</v>
      </c>
      <c r="D557">
        <v>-59.119484</v>
      </c>
      <c r="E557">
        <v>-32.139118000000003</v>
      </c>
      <c r="F557">
        <v>-47.915768</v>
      </c>
      <c r="H557">
        <v>47050000000</v>
      </c>
      <c r="I557">
        <v>-23.257750000000001</v>
      </c>
      <c r="J557">
        <v>-9.7125901999999993</v>
      </c>
      <c r="K557">
        <v>-10.728431</v>
      </c>
      <c r="L557">
        <v>-38.025505000000003</v>
      </c>
      <c r="R557">
        <v>47050000000</v>
      </c>
      <c r="S557">
        <v>-11.912157000000001</v>
      </c>
      <c r="T557">
        <v>-57.717303999999999</v>
      </c>
      <c r="U557">
        <v>-47.833942</v>
      </c>
      <c r="V557">
        <v>-32.179012</v>
      </c>
      <c r="X557">
        <v>47050000000</v>
      </c>
      <c r="Y557">
        <v>-23.257750000000001</v>
      </c>
      <c r="Z557">
        <v>-9.7125901999999993</v>
      </c>
      <c r="AA557">
        <v>-10.728431</v>
      </c>
      <c r="AB557">
        <v>-38.025505000000003</v>
      </c>
    </row>
    <row r="558" spans="2:28" x14ac:dyDescent="0.25">
      <c r="B558">
        <v>47335000000</v>
      </c>
      <c r="C558">
        <v>-6.9714974999999999</v>
      </c>
      <c r="D558">
        <v>-59.599635999999997</v>
      </c>
      <c r="E558">
        <v>-31.908985000000001</v>
      </c>
      <c r="F558">
        <v>-47.743996000000003</v>
      </c>
      <c r="H558">
        <v>47335000000</v>
      </c>
      <c r="I558">
        <v>-22.684559</v>
      </c>
      <c r="J558">
        <v>-9.1222563000000001</v>
      </c>
      <c r="K558">
        <v>-10.734792000000001</v>
      </c>
      <c r="L558">
        <v>-38.233345</v>
      </c>
      <c r="R558">
        <v>47335000000</v>
      </c>
      <c r="S558">
        <v>-12.665639000000001</v>
      </c>
      <c r="T558">
        <v>-57.782657999999998</v>
      </c>
      <c r="U558">
        <v>-47.601303000000001</v>
      </c>
      <c r="V558">
        <v>-31.956112000000001</v>
      </c>
      <c r="X558">
        <v>47335000000</v>
      </c>
      <c r="Y558">
        <v>-22.684559</v>
      </c>
      <c r="Z558">
        <v>-9.1222563000000001</v>
      </c>
      <c r="AA558">
        <v>-10.734792000000001</v>
      </c>
      <c r="AB558">
        <v>-38.233345</v>
      </c>
    </row>
    <row r="559" spans="2:28" x14ac:dyDescent="0.25">
      <c r="B559">
        <v>47620000000</v>
      </c>
      <c r="C559">
        <v>-6.5036715999999997</v>
      </c>
      <c r="D559">
        <v>-59.225409999999997</v>
      </c>
      <c r="E559">
        <v>-31.617937000000001</v>
      </c>
      <c r="F559">
        <v>-47.701557000000001</v>
      </c>
      <c r="H559">
        <v>47620000000</v>
      </c>
      <c r="I559">
        <v>-22.030113</v>
      </c>
      <c r="J559">
        <v>-8.4330177000000006</v>
      </c>
      <c r="K559">
        <v>-10.732849999999999</v>
      </c>
      <c r="L559">
        <v>-38.369464999999998</v>
      </c>
      <c r="R559">
        <v>47620000000</v>
      </c>
      <c r="S559">
        <v>-12.974771</v>
      </c>
      <c r="T559">
        <v>-58.427489999999999</v>
      </c>
      <c r="U559">
        <v>-47.533206999999997</v>
      </c>
      <c r="V559">
        <v>-31.813649999999999</v>
      </c>
      <c r="X559">
        <v>47620000000</v>
      </c>
      <c r="Y559">
        <v>-22.030113</v>
      </c>
      <c r="Z559">
        <v>-8.4330177000000006</v>
      </c>
      <c r="AA559">
        <v>-10.732849999999999</v>
      </c>
      <c r="AB559">
        <v>-38.369464999999998</v>
      </c>
    </row>
    <row r="560" spans="2:28" x14ac:dyDescent="0.25">
      <c r="B560">
        <v>47905000000</v>
      </c>
      <c r="C560">
        <v>-6.1232952999999997</v>
      </c>
      <c r="D560">
        <v>-59.876384999999999</v>
      </c>
      <c r="E560">
        <v>-31.454740999999999</v>
      </c>
      <c r="F560">
        <v>-47.594147</v>
      </c>
      <c r="H560">
        <v>47905000000</v>
      </c>
      <c r="I560">
        <v>-21.346079</v>
      </c>
      <c r="J560">
        <v>-7.7884783999999998</v>
      </c>
      <c r="K560">
        <v>-10.734128999999999</v>
      </c>
      <c r="L560">
        <v>-38.625145000000003</v>
      </c>
      <c r="R560">
        <v>47905000000</v>
      </c>
      <c r="S560">
        <v>-13.341267999999999</v>
      </c>
      <c r="T560">
        <v>-58.036788999999999</v>
      </c>
      <c r="U560">
        <v>-47.346072999999997</v>
      </c>
      <c r="V560">
        <v>-31.697486999999999</v>
      </c>
      <c r="X560">
        <v>47905000000</v>
      </c>
      <c r="Y560">
        <v>-21.346079</v>
      </c>
      <c r="Z560">
        <v>-7.7884783999999998</v>
      </c>
      <c r="AA560">
        <v>-10.734128999999999</v>
      </c>
      <c r="AB560">
        <v>-38.625145000000003</v>
      </c>
    </row>
    <row r="561" spans="2:28" x14ac:dyDescent="0.25">
      <c r="B561">
        <v>48190000000</v>
      </c>
      <c r="C561">
        <v>-5.7536019999999999</v>
      </c>
      <c r="D561">
        <v>-59.876640000000002</v>
      </c>
      <c r="E561">
        <v>-31.384933</v>
      </c>
      <c r="F561">
        <v>-47.551445000000001</v>
      </c>
      <c r="H561">
        <v>48190000000</v>
      </c>
      <c r="I561">
        <v>-20.986324</v>
      </c>
      <c r="J561">
        <v>-7.2493553000000004</v>
      </c>
      <c r="K561">
        <v>-10.730582</v>
      </c>
      <c r="L561">
        <v>-39.123367000000002</v>
      </c>
      <c r="R561">
        <v>48190000000</v>
      </c>
      <c r="S561">
        <v>-13.445352</v>
      </c>
      <c r="T561">
        <v>-57.477657000000001</v>
      </c>
      <c r="U561">
        <v>-47.414993000000003</v>
      </c>
      <c r="V561">
        <v>-31.599598</v>
      </c>
      <c r="X561">
        <v>48190000000</v>
      </c>
      <c r="Y561">
        <v>-20.986324</v>
      </c>
      <c r="Z561">
        <v>-7.2493553000000004</v>
      </c>
      <c r="AA561">
        <v>-10.730582</v>
      </c>
      <c r="AB561">
        <v>-39.123367000000002</v>
      </c>
    </row>
    <row r="562" spans="2:28" x14ac:dyDescent="0.25">
      <c r="B562">
        <v>48475000000</v>
      </c>
      <c r="C562">
        <v>-5.4274106</v>
      </c>
      <c r="D562">
        <v>-59.750500000000002</v>
      </c>
      <c r="E562">
        <v>-31.431592999999999</v>
      </c>
      <c r="F562">
        <v>-47.608623999999999</v>
      </c>
      <c r="H562">
        <v>48475000000</v>
      </c>
      <c r="I562">
        <v>-20.577809999999999</v>
      </c>
      <c r="J562">
        <v>-6.7412019000000001</v>
      </c>
      <c r="K562">
        <v>-10.725194999999999</v>
      </c>
      <c r="L562">
        <v>-39.551349999999999</v>
      </c>
      <c r="R562">
        <v>48475000000</v>
      </c>
      <c r="S562">
        <v>-13.35838</v>
      </c>
      <c r="T562">
        <v>-57.176780999999998</v>
      </c>
      <c r="U562">
        <v>-47.277102999999997</v>
      </c>
      <c r="V562">
        <v>-31.669132000000001</v>
      </c>
      <c r="X562">
        <v>48475000000</v>
      </c>
      <c r="Y562">
        <v>-20.577809999999999</v>
      </c>
      <c r="Z562">
        <v>-6.7412019000000001</v>
      </c>
      <c r="AA562">
        <v>-10.725194999999999</v>
      </c>
      <c r="AB562">
        <v>-39.551349999999999</v>
      </c>
    </row>
    <row r="563" spans="2:28" x14ac:dyDescent="0.25">
      <c r="B563">
        <v>48760000000</v>
      </c>
      <c r="C563">
        <v>-5.0384450000000003</v>
      </c>
      <c r="D563">
        <v>-58.922500999999997</v>
      </c>
      <c r="E563">
        <v>-31.493593000000001</v>
      </c>
      <c r="F563">
        <v>-47.698802999999998</v>
      </c>
      <c r="H563">
        <v>48760000000</v>
      </c>
      <c r="I563">
        <v>-20.214516</v>
      </c>
      <c r="J563">
        <v>-6.2142453</v>
      </c>
      <c r="K563">
        <v>-10.723065</v>
      </c>
      <c r="L563">
        <v>-39.907401999999998</v>
      </c>
      <c r="R563">
        <v>48760000000</v>
      </c>
      <c r="S563">
        <v>-12.828927999999999</v>
      </c>
      <c r="T563">
        <v>-56.279915000000003</v>
      </c>
      <c r="U563">
        <v>-47.307822999999999</v>
      </c>
      <c r="V563">
        <v>-31.719536000000002</v>
      </c>
      <c r="X563">
        <v>48760000000</v>
      </c>
      <c r="Y563">
        <v>-20.214516</v>
      </c>
      <c r="Z563">
        <v>-6.2142453</v>
      </c>
      <c r="AA563">
        <v>-10.723065</v>
      </c>
      <c r="AB563">
        <v>-39.907401999999998</v>
      </c>
    </row>
    <row r="564" spans="2:28" x14ac:dyDescent="0.25">
      <c r="B564">
        <v>49045000000</v>
      </c>
      <c r="C564">
        <v>-4.7838569</v>
      </c>
      <c r="D564">
        <v>-59.707157000000002</v>
      </c>
      <c r="E564">
        <v>-31.69359</v>
      </c>
      <c r="F564">
        <v>-47.719687999999998</v>
      </c>
      <c r="H564">
        <v>49045000000</v>
      </c>
      <c r="I564">
        <v>-20.063075999999999</v>
      </c>
      <c r="J564">
        <v>-5.8124336999999997</v>
      </c>
      <c r="K564">
        <v>-10.724569000000001</v>
      </c>
      <c r="L564">
        <v>-40.329224000000004</v>
      </c>
      <c r="R564">
        <v>49045000000</v>
      </c>
      <c r="S564">
        <v>-12.392401</v>
      </c>
      <c r="T564">
        <v>-55.327793</v>
      </c>
      <c r="U564">
        <v>-47.280323000000003</v>
      </c>
      <c r="V564">
        <v>-31.774158</v>
      </c>
      <c r="X564">
        <v>49045000000</v>
      </c>
      <c r="Y564">
        <v>-20.063075999999999</v>
      </c>
      <c r="Z564">
        <v>-5.8124336999999997</v>
      </c>
      <c r="AA564">
        <v>-10.724569000000001</v>
      </c>
      <c r="AB564">
        <v>-40.329224000000004</v>
      </c>
    </row>
    <row r="565" spans="2:28" x14ac:dyDescent="0.25">
      <c r="B565">
        <v>49330000000</v>
      </c>
      <c r="C565">
        <v>-4.5185627999999998</v>
      </c>
      <c r="D565">
        <v>-59.546883000000001</v>
      </c>
      <c r="E565">
        <v>-31.912468000000001</v>
      </c>
      <c r="F565">
        <v>-47.691769000000001</v>
      </c>
      <c r="H565">
        <v>49330000000</v>
      </c>
      <c r="I565">
        <v>-19.818059999999999</v>
      </c>
      <c r="J565">
        <v>-5.4203524999999999</v>
      </c>
      <c r="K565">
        <v>-10.726760000000001</v>
      </c>
      <c r="L565">
        <v>-40.628635000000003</v>
      </c>
      <c r="R565">
        <v>49330000000</v>
      </c>
      <c r="S565">
        <v>-11.566079999999999</v>
      </c>
      <c r="T565">
        <v>-56.127688999999997</v>
      </c>
      <c r="U565">
        <v>-47.447834</v>
      </c>
      <c r="V565">
        <v>-31.931515000000001</v>
      </c>
      <c r="X565">
        <v>49330000000</v>
      </c>
      <c r="Y565">
        <v>-19.818059999999999</v>
      </c>
      <c r="Z565">
        <v>-5.4203524999999999</v>
      </c>
      <c r="AA565">
        <v>-10.726760000000001</v>
      </c>
      <c r="AB565">
        <v>-40.628635000000003</v>
      </c>
    </row>
    <row r="566" spans="2:28" x14ac:dyDescent="0.25">
      <c r="B566">
        <v>49615000000</v>
      </c>
      <c r="C566">
        <v>-4.2172207999999998</v>
      </c>
      <c r="D566">
        <v>-59.284751999999997</v>
      </c>
      <c r="E566">
        <v>-32.070034</v>
      </c>
      <c r="F566">
        <v>-47.659942999999998</v>
      </c>
      <c r="H566">
        <v>49615000000</v>
      </c>
      <c r="I566">
        <v>-19.482970999999999</v>
      </c>
      <c r="J566">
        <v>-5.0636210000000004</v>
      </c>
      <c r="K566">
        <v>-10.732742</v>
      </c>
      <c r="L566">
        <v>-40.813685999999997</v>
      </c>
      <c r="R566">
        <v>49615000000</v>
      </c>
      <c r="S566">
        <v>-10.702475</v>
      </c>
      <c r="T566">
        <v>-57.355564000000001</v>
      </c>
      <c r="U566">
        <v>-47.526615</v>
      </c>
      <c r="V566">
        <v>-32.175808000000004</v>
      </c>
      <c r="X566">
        <v>49615000000</v>
      </c>
      <c r="Y566">
        <v>-19.482970999999999</v>
      </c>
      <c r="Z566">
        <v>-5.0636210000000004</v>
      </c>
      <c r="AA566">
        <v>-10.732742</v>
      </c>
      <c r="AB566">
        <v>-40.813685999999997</v>
      </c>
    </row>
    <row r="567" spans="2:28" x14ac:dyDescent="0.25">
      <c r="B567">
        <v>49900000000</v>
      </c>
      <c r="C567">
        <v>-3.9449694000000002</v>
      </c>
      <c r="D567">
        <v>-59.366866999999999</v>
      </c>
      <c r="E567">
        <v>-32.263171999999997</v>
      </c>
      <c r="F567">
        <v>-47.610515999999997</v>
      </c>
      <c r="H567">
        <v>49900000000</v>
      </c>
      <c r="I567">
        <v>-19.298313</v>
      </c>
      <c r="J567">
        <v>-4.7233210000000003</v>
      </c>
      <c r="K567">
        <v>-10.741571</v>
      </c>
      <c r="L567">
        <v>-41.013359000000001</v>
      </c>
      <c r="R567">
        <v>49900000000</v>
      </c>
      <c r="S567">
        <v>-9.8821639999999995</v>
      </c>
      <c r="T567">
        <v>-58.369038000000003</v>
      </c>
      <c r="U567">
        <v>-47.608345</v>
      </c>
      <c r="V567">
        <v>-32.312289999999997</v>
      </c>
      <c r="X567">
        <v>49900000000</v>
      </c>
      <c r="Y567">
        <v>-19.298313</v>
      </c>
      <c r="Z567">
        <v>-4.7233210000000003</v>
      </c>
      <c r="AA567">
        <v>-10.741571</v>
      </c>
      <c r="AB567">
        <v>-41.013359000000001</v>
      </c>
    </row>
    <row r="568" spans="2:28" x14ac:dyDescent="0.25">
      <c r="B568">
        <v>50185000000</v>
      </c>
      <c r="C568">
        <v>-3.7797698999999998</v>
      </c>
      <c r="D568">
        <v>-59.651192000000002</v>
      </c>
      <c r="E568">
        <v>-32.457225999999999</v>
      </c>
      <c r="F568">
        <v>-47.614193</v>
      </c>
      <c r="H568">
        <v>50185000000</v>
      </c>
      <c r="I568">
        <v>-19.129562</v>
      </c>
      <c r="J568">
        <v>-4.4958948999999997</v>
      </c>
      <c r="K568">
        <v>-10.753819</v>
      </c>
      <c r="L568">
        <v>-41.393203999999997</v>
      </c>
      <c r="R568">
        <v>50185000000</v>
      </c>
      <c r="S568">
        <v>-9.1959628999999996</v>
      </c>
      <c r="T568">
        <v>-59.726222999999997</v>
      </c>
      <c r="U568">
        <v>-47.564785000000001</v>
      </c>
      <c r="V568">
        <v>-32.410995</v>
      </c>
      <c r="X568">
        <v>50185000000</v>
      </c>
      <c r="Y568">
        <v>-19.129562</v>
      </c>
      <c r="Z568">
        <v>-4.4958948999999997</v>
      </c>
      <c r="AA568">
        <v>-10.753819</v>
      </c>
      <c r="AB568">
        <v>-41.393203999999997</v>
      </c>
    </row>
    <row r="569" spans="2:28" x14ac:dyDescent="0.25">
      <c r="B569">
        <v>50470000000</v>
      </c>
      <c r="C569">
        <v>-3.641413</v>
      </c>
      <c r="D569">
        <v>-59.243073000000003</v>
      </c>
      <c r="E569">
        <v>-32.612960999999999</v>
      </c>
      <c r="F569">
        <v>-47.559643000000001</v>
      </c>
      <c r="H569">
        <v>50470000000</v>
      </c>
      <c r="I569">
        <v>-18.795670000000001</v>
      </c>
      <c r="J569">
        <v>-4.3592601000000002</v>
      </c>
      <c r="K569">
        <v>-10.765091999999999</v>
      </c>
      <c r="L569">
        <v>-41.757587000000001</v>
      </c>
      <c r="R569">
        <v>50470000000</v>
      </c>
      <c r="S569">
        <v>-8.5996837999999993</v>
      </c>
      <c r="T569">
        <v>-61.143486000000003</v>
      </c>
      <c r="U569">
        <v>-47.575031000000003</v>
      </c>
      <c r="V569">
        <v>-32.549796999999998</v>
      </c>
      <c r="X569">
        <v>50470000000</v>
      </c>
      <c r="Y569">
        <v>-18.795670000000001</v>
      </c>
      <c r="Z569">
        <v>-4.3592601000000002</v>
      </c>
      <c r="AA569">
        <v>-10.765091999999999</v>
      </c>
      <c r="AB569">
        <v>-41.757587000000001</v>
      </c>
    </row>
    <row r="570" spans="2:28" x14ac:dyDescent="0.25">
      <c r="B570">
        <v>50755000000</v>
      </c>
      <c r="C570">
        <v>-3.4397975999999999</v>
      </c>
      <c r="D570">
        <v>-60.825890000000001</v>
      </c>
      <c r="E570">
        <v>-32.674660000000003</v>
      </c>
      <c r="F570">
        <v>-47.729233000000001</v>
      </c>
      <c r="H570">
        <v>50755000000</v>
      </c>
      <c r="I570">
        <v>-18.569749999999999</v>
      </c>
      <c r="J570">
        <v>-4.1619729999999997</v>
      </c>
      <c r="K570">
        <v>-10.782126999999999</v>
      </c>
      <c r="L570">
        <v>-42.169632</v>
      </c>
      <c r="R570">
        <v>50755000000</v>
      </c>
      <c r="S570">
        <v>-8.0070057000000006</v>
      </c>
      <c r="T570">
        <v>-63.694980999999999</v>
      </c>
      <c r="U570">
        <v>-47.442413000000002</v>
      </c>
      <c r="V570">
        <v>-32.667503000000004</v>
      </c>
      <c r="X570">
        <v>50755000000</v>
      </c>
      <c r="Y570">
        <v>-18.569749999999999</v>
      </c>
      <c r="Z570">
        <v>-4.1619729999999997</v>
      </c>
      <c r="AA570">
        <v>-10.782126999999999</v>
      </c>
      <c r="AB570">
        <v>-42.169632</v>
      </c>
    </row>
    <row r="571" spans="2:28" x14ac:dyDescent="0.25">
      <c r="B571">
        <v>51040000000</v>
      </c>
      <c r="C571">
        <v>-3.2854812</v>
      </c>
      <c r="D571">
        <v>-61.190753999999998</v>
      </c>
      <c r="E571">
        <v>-32.783859</v>
      </c>
      <c r="F571">
        <v>-47.912533000000003</v>
      </c>
      <c r="H571">
        <v>51040000000</v>
      </c>
      <c r="I571">
        <v>-18.471696999999999</v>
      </c>
      <c r="J571">
        <v>-4.0155405999999996</v>
      </c>
      <c r="K571">
        <v>-10.796227</v>
      </c>
      <c r="L571">
        <v>-42.615313999999998</v>
      </c>
      <c r="R571">
        <v>51040000000</v>
      </c>
      <c r="S571">
        <v>-7.4610475999999997</v>
      </c>
      <c r="T571">
        <v>-63.231673999999998</v>
      </c>
      <c r="U571">
        <v>-47.373108000000002</v>
      </c>
      <c r="V571">
        <v>-32.700885999999997</v>
      </c>
      <c r="X571">
        <v>51040000000</v>
      </c>
      <c r="Y571">
        <v>-18.471696999999999</v>
      </c>
      <c r="Z571">
        <v>-4.0155405999999996</v>
      </c>
      <c r="AA571">
        <v>-10.796227</v>
      </c>
      <c r="AB571">
        <v>-42.615313999999998</v>
      </c>
    </row>
    <row r="572" spans="2:28" x14ac:dyDescent="0.25">
      <c r="B572">
        <v>51325000000</v>
      </c>
      <c r="C572">
        <v>-3.1582043</v>
      </c>
      <c r="D572">
        <v>-62.885429000000002</v>
      </c>
      <c r="E572">
        <v>-32.761069999999997</v>
      </c>
      <c r="F572">
        <v>-47.976115999999998</v>
      </c>
      <c r="H572">
        <v>51325000000</v>
      </c>
      <c r="I572">
        <v>-18.130606</v>
      </c>
      <c r="J572">
        <v>-3.9039761999999998</v>
      </c>
      <c r="K572">
        <v>-10.812137</v>
      </c>
      <c r="L572">
        <v>-43.145007999999997</v>
      </c>
      <c r="R572">
        <v>51325000000</v>
      </c>
      <c r="S572">
        <v>-6.8984084000000001</v>
      </c>
      <c r="T572">
        <v>-63.479087999999997</v>
      </c>
      <c r="U572">
        <v>-47.487419000000003</v>
      </c>
      <c r="V572">
        <v>-32.753475000000002</v>
      </c>
      <c r="X572">
        <v>51325000000</v>
      </c>
      <c r="Y572">
        <v>-18.130606</v>
      </c>
      <c r="Z572">
        <v>-3.9039761999999998</v>
      </c>
      <c r="AA572">
        <v>-10.812137</v>
      </c>
      <c r="AB572">
        <v>-43.145007999999997</v>
      </c>
    </row>
    <row r="573" spans="2:28" x14ac:dyDescent="0.25">
      <c r="B573">
        <v>51610000000</v>
      </c>
      <c r="C573">
        <v>-3.0147206999999998</v>
      </c>
      <c r="D573">
        <v>-64.325774999999993</v>
      </c>
      <c r="E573">
        <v>-32.746589999999998</v>
      </c>
      <c r="F573">
        <v>-48.116092999999999</v>
      </c>
      <c r="H573">
        <v>51610000000</v>
      </c>
      <c r="I573">
        <v>-17.936364999999999</v>
      </c>
      <c r="J573">
        <v>-3.8003485000000001</v>
      </c>
      <c r="K573">
        <v>-10.829280000000001</v>
      </c>
      <c r="L573">
        <v>-43.560577000000002</v>
      </c>
      <c r="R573">
        <v>51610000000</v>
      </c>
      <c r="S573">
        <v>-6.3748034999999996</v>
      </c>
      <c r="T573">
        <v>-63.537337999999998</v>
      </c>
      <c r="U573">
        <v>-47.795391000000002</v>
      </c>
      <c r="V573">
        <v>-32.807743000000002</v>
      </c>
      <c r="X573">
        <v>51610000000</v>
      </c>
      <c r="Y573">
        <v>-17.936364999999999</v>
      </c>
      <c r="Z573">
        <v>-3.8003485000000001</v>
      </c>
      <c r="AA573">
        <v>-10.829280000000001</v>
      </c>
      <c r="AB573">
        <v>-43.560577000000002</v>
      </c>
    </row>
    <row r="574" spans="2:28" x14ac:dyDescent="0.25">
      <c r="B574">
        <v>51895000000</v>
      </c>
      <c r="C574">
        <v>-2.8937898</v>
      </c>
      <c r="D574">
        <v>-64.906257999999994</v>
      </c>
      <c r="E574">
        <v>-32.779110000000003</v>
      </c>
      <c r="F574">
        <v>-48.187832</v>
      </c>
      <c r="H574">
        <v>51895000000</v>
      </c>
      <c r="I574">
        <v>-17.757415999999999</v>
      </c>
      <c r="J574">
        <v>-3.7260368000000001</v>
      </c>
      <c r="K574">
        <v>-10.848416</v>
      </c>
      <c r="L574">
        <v>-43.998328999999998</v>
      </c>
      <c r="R574">
        <v>51895000000</v>
      </c>
      <c r="S574">
        <v>-5.9448990999999998</v>
      </c>
      <c r="T574">
        <v>-61.675387999999998</v>
      </c>
      <c r="U574">
        <v>-48.030524999999997</v>
      </c>
      <c r="V574">
        <v>-32.885761000000002</v>
      </c>
      <c r="X574">
        <v>51895000000</v>
      </c>
      <c r="Y574">
        <v>-17.757415999999999</v>
      </c>
      <c r="Z574">
        <v>-3.7260368000000001</v>
      </c>
      <c r="AA574">
        <v>-10.848416</v>
      </c>
      <c r="AB574">
        <v>-43.998328999999998</v>
      </c>
    </row>
    <row r="575" spans="2:28" x14ac:dyDescent="0.25">
      <c r="B575">
        <v>52180000000</v>
      </c>
      <c r="C575">
        <v>-2.8186578999999998</v>
      </c>
      <c r="D575">
        <v>-63.257950000000001</v>
      </c>
      <c r="E575">
        <v>-32.885264999999997</v>
      </c>
      <c r="F575">
        <v>-48.147938000000003</v>
      </c>
      <c r="H575">
        <v>52180000000</v>
      </c>
      <c r="I575">
        <v>-17.518877</v>
      </c>
      <c r="J575">
        <v>-3.7019644</v>
      </c>
      <c r="K575">
        <v>-10.862545000000001</v>
      </c>
      <c r="L575">
        <v>-44.384749999999997</v>
      </c>
      <c r="R575">
        <v>52180000000</v>
      </c>
      <c r="S575">
        <v>-5.5506777999999999</v>
      </c>
      <c r="T575">
        <v>-59.257652</v>
      </c>
      <c r="U575">
        <v>-48.232334000000002</v>
      </c>
      <c r="V575">
        <v>-32.914383000000001</v>
      </c>
      <c r="X575">
        <v>52180000000</v>
      </c>
      <c r="Y575">
        <v>-17.518877</v>
      </c>
      <c r="Z575">
        <v>-3.7019644</v>
      </c>
      <c r="AA575">
        <v>-10.862545000000001</v>
      </c>
      <c r="AB575">
        <v>-44.384749999999997</v>
      </c>
    </row>
    <row r="576" spans="2:28" x14ac:dyDescent="0.25">
      <c r="B576">
        <v>52465000000</v>
      </c>
      <c r="C576">
        <v>-2.782861</v>
      </c>
      <c r="D576">
        <v>-62.681789000000002</v>
      </c>
      <c r="E576">
        <v>-32.989013999999997</v>
      </c>
      <c r="F576">
        <v>-48.392085999999999</v>
      </c>
      <c r="H576">
        <v>52465000000</v>
      </c>
      <c r="I576">
        <v>-17.303989000000001</v>
      </c>
      <c r="J576">
        <v>-3.7220713999999999</v>
      </c>
      <c r="K576">
        <v>-10.878726</v>
      </c>
      <c r="L576">
        <v>-44.925888</v>
      </c>
      <c r="R576">
        <v>52465000000</v>
      </c>
      <c r="S576">
        <v>-5.2492342000000001</v>
      </c>
      <c r="T576">
        <v>-58.094788000000001</v>
      </c>
      <c r="U576">
        <v>-48.380839999999999</v>
      </c>
      <c r="V576">
        <v>-33.063521999999999</v>
      </c>
      <c r="X576">
        <v>52465000000</v>
      </c>
      <c r="Y576">
        <v>-17.303989000000001</v>
      </c>
      <c r="Z576">
        <v>-3.7220713999999999</v>
      </c>
      <c r="AA576">
        <v>-10.878726</v>
      </c>
      <c r="AB576">
        <v>-44.925888</v>
      </c>
    </row>
    <row r="577" spans="2:28" x14ac:dyDescent="0.25">
      <c r="B577">
        <v>52750000000</v>
      </c>
      <c r="C577">
        <v>-2.7261158999999999</v>
      </c>
      <c r="D577">
        <v>-60.274386999999997</v>
      </c>
      <c r="E577">
        <v>-33.199604000000001</v>
      </c>
      <c r="F577">
        <v>-48.756264000000002</v>
      </c>
      <c r="H577">
        <v>52750000000</v>
      </c>
      <c r="I577">
        <v>-17.177333999999998</v>
      </c>
      <c r="J577">
        <v>-3.7154607999999998</v>
      </c>
      <c r="K577">
        <v>-10.892281000000001</v>
      </c>
      <c r="L577">
        <v>-45.831688</v>
      </c>
      <c r="R577">
        <v>52750000000</v>
      </c>
      <c r="S577">
        <v>-5.0174127000000004</v>
      </c>
      <c r="T577">
        <v>-56.646973000000003</v>
      </c>
      <c r="U577">
        <v>-48.656536000000003</v>
      </c>
      <c r="V577">
        <v>-33.225757999999999</v>
      </c>
      <c r="X577">
        <v>52750000000</v>
      </c>
      <c r="Y577">
        <v>-17.177333999999998</v>
      </c>
      <c r="Z577">
        <v>-3.7154607999999998</v>
      </c>
      <c r="AA577">
        <v>-10.892281000000001</v>
      </c>
      <c r="AB577">
        <v>-45.831688</v>
      </c>
    </row>
    <row r="578" spans="2:28" x14ac:dyDescent="0.25">
      <c r="B578">
        <v>53035000000</v>
      </c>
      <c r="C578">
        <v>-2.7067815999999998</v>
      </c>
      <c r="D578">
        <v>-57.998961999999999</v>
      </c>
      <c r="E578">
        <v>-33.486958000000001</v>
      </c>
      <c r="F578">
        <v>-49.035384999999998</v>
      </c>
      <c r="H578">
        <v>53035000000</v>
      </c>
      <c r="I578">
        <v>-17.022186000000001</v>
      </c>
      <c r="J578">
        <v>-3.7638736000000002</v>
      </c>
      <c r="K578">
        <v>-10.898742</v>
      </c>
      <c r="L578">
        <v>-46.844386999999998</v>
      </c>
      <c r="R578">
        <v>53035000000</v>
      </c>
      <c r="S578">
        <v>-4.9078125999999997</v>
      </c>
      <c r="T578">
        <v>-54.536861000000002</v>
      </c>
      <c r="U578">
        <v>-48.941192999999998</v>
      </c>
      <c r="V578">
        <v>-33.489471000000002</v>
      </c>
      <c r="X578">
        <v>53035000000</v>
      </c>
      <c r="Y578">
        <v>-17.022186000000001</v>
      </c>
      <c r="Z578">
        <v>-3.7638736000000002</v>
      </c>
      <c r="AA578">
        <v>-10.898742</v>
      </c>
      <c r="AB578">
        <v>-46.844386999999998</v>
      </c>
    </row>
    <row r="579" spans="2:28" x14ac:dyDescent="0.25">
      <c r="B579">
        <v>53320000000</v>
      </c>
      <c r="C579">
        <v>-2.7047346000000001</v>
      </c>
      <c r="D579">
        <v>-56.668427000000001</v>
      </c>
      <c r="E579">
        <v>-33.781860000000002</v>
      </c>
      <c r="F579">
        <v>-49.341194000000002</v>
      </c>
      <c r="H579">
        <v>53320000000</v>
      </c>
      <c r="I579">
        <v>-16.924230999999999</v>
      </c>
      <c r="J579">
        <v>-3.8029169999999999</v>
      </c>
      <c r="K579">
        <v>-10.905768999999999</v>
      </c>
      <c r="L579">
        <v>-47.622658000000001</v>
      </c>
      <c r="R579">
        <v>53320000000</v>
      </c>
      <c r="S579">
        <v>-4.7578234999999998</v>
      </c>
      <c r="T579">
        <v>-53.656894999999999</v>
      </c>
      <c r="U579">
        <v>-49.204872000000002</v>
      </c>
      <c r="V579">
        <v>-33.739699999999999</v>
      </c>
      <c r="X579">
        <v>53320000000</v>
      </c>
      <c r="Y579">
        <v>-16.924230999999999</v>
      </c>
      <c r="Z579">
        <v>-3.8029169999999999</v>
      </c>
      <c r="AA579">
        <v>-10.905768999999999</v>
      </c>
      <c r="AB579">
        <v>-47.622658000000001</v>
      </c>
    </row>
    <row r="580" spans="2:28" x14ac:dyDescent="0.25">
      <c r="B580">
        <v>53605000000</v>
      </c>
      <c r="C580">
        <v>-2.6846914000000002</v>
      </c>
      <c r="D580">
        <v>-55.051727</v>
      </c>
      <c r="E580">
        <v>-34.054935</v>
      </c>
      <c r="F580">
        <v>-49.547375000000002</v>
      </c>
      <c r="H580">
        <v>53605000000</v>
      </c>
      <c r="I580">
        <v>-16.861113</v>
      </c>
      <c r="J580">
        <v>-3.8052917000000002</v>
      </c>
      <c r="K580">
        <v>-10.913171999999999</v>
      </c>
      <c r="L580">
        <v>-48.363377</v>
      </c>
      <c r="R580">
        <v>53605000000</v>
      </c>
      <c r="S580">
        <v>-4.5925855999999996</v>
      </c>
      <c r="T580">
        <v>-52.093406999999999</v>
      </c>
      <c r="U580">
        <v>-49.879246000000002</v>
      </c>
      <c r="V580">
        <v>-34.089100000000002</v>
      </c>
      <c r="X580">
        <v>53605000000</v>
      </c>
      <c r="Y580">
        <v>-16.861113</v>
      </c>
      <c r="Z580">
        <v>-3.8052917000000002</v>
      </c>
      <c r="AA580">
        <v>-10.913171999999999</v>
      </c>
      <c r="AB580">
        <v>-48.363377</v>
      </c>
    </row>
    <row r="581" spans="2:28" x14ac:dyDescent="0.25">
      <c r="B581">
        <v>53890000000</v>
      </c>
      <c r="C581">
        <v>-2.6728198999999999</v>
      </c>
      <c r="D581">
        <v>-53.688361999999998</v>
      </c>
      <c r="E581">
        <v>-34.386211000000003</v>
      </c>
      <c r="F581">
        <v>-49.680900999999999</v>
      </c>
      <c r="H581">
        <v>53890000000</v>
      </c>
      <c r="I581">
        <v>-16.792204000000002</v>
      </c>
      <c r="J581">
        <v>-3.8316762</v>
      </c>
      <c r="K581">
        <v>-10.927303999999999</v>
      </c>
      <c r="L581">
        <v>-49.166530999999999</v>
      </c>
      <c r="R581">
        <v>53890000000</v>
      </c>
      <c r="S581">
        <v>-4.5289434999999996</v>
      </c>
      <c r="T581">
        <v>-50.882232999999999</v>
      </c>
      <c r="U581">
        <v>-50.345374999999997</v>
      </c>
      <c r="V581">
        <v>-34.348633</v>
      </c>
      <c r="X581">
        <v>53890000000</v>
      </c>
      <c r="Y581">
        <v>-16.792204000000002</v>
      </c>
      <c r="Z581">
        <v>-3.8316762</v>
      </c>
      <c r="AA581">
        <v>-10.927303999999999</v>
      </c>
      <c r="AB581">
        <v>-49.166530999999999</v>
      </c>
    </row>
    <row r="582" spans="2:28" x14ac:dyDescent="0.25">
      <c r="B582">
        <v>54175000000</v>
      </c>
      <c r="C582">
        <v>-2.6744387000000001</v>
      </c>
      <c r="D582">
        <v>-52.965992</v>
      </c>
      <c r="E582">
        <v>-34.670237999999998</v>
      </c>
      <c r="F582">
        <v>-49.586925999999998</v>
      </c>
      <c r="H582">
        <v>54175000000</v>
      </c>
      <c r="I582">
        <v>-16.820944000000001</v>
      </c>
      <c r="J582">
        <v>-3.8532584000000001</v>
      </c>
      <c r="K582">
        <v>-10.941001999999999</v>
      </c>
      <c r="L582">
        <v>-49.739437000000002</v>
      </c>
      <c r="R582">
        <v>54175000000</v>
      </c>
      <c r="S582">
        <v>-4.4433540999999996</v>
      </c>
      <c r="T582">
        <v>-49.831470000000003</v>
      </c>
      <c r="U582">
        <v>-50.672671999999999</v>
      </c>
      <c r="V582">
        <v>-34.589866999999998</v>
      </c>
      <c r="X582">
        <v>54175000000</v>
      </c>
      <c r="Y582">
        <v>-16.820944000000001</v>
      </c>
      <c r="Z582">
        <v>-3.8532584000000001</v>
      </c>
      <c r="AA582">
        <v>-10.941001999999999</v>
      </c>
      <c r="AB582">
        <v>-49.739437000000002</v>
      </c>
    </row>
    <row r="583" spans="2:28" x14ac:dyDescent="0.25">
      <c r="B583">
        <v>54460000000</v>
      </c>
      <c r="C583">
        <v>-2.6812185999999998</v>
      </c>
      <c r="D583">
        <v>-51.253371999999999</v>
      </c>
      <c r="E583">
        <v>-34.874546000000002</v>
      </c>
      <c r="F583">
        <v>-49.234000999999999</v>
      </c>
      <c r="H583">
        <v>54460000000</v>
      </c>
      <c r="I583">
        <v>-16.729382000000001</v>
      </c>
      <c r="J583">
        <v>-3.8642954999999999</v>
      </c>
      <c r="K583">
        <v>-10.95702</v>
      </c>
      <c r="L583">
        <v>-49.851027999999999</v>
      </c>
      <c r="R583">
        <v>54460000000</v>
      </c>
      <c r="S583">
        <v>-4.3968958999999996</v>
      </c>
      <c r="T583">
        <v>-49.293663000000002</v>
      </c>
      <c r="U583">
        <v>-50.458466000000001</v>
      </c>
      <c r="V583">
        <v>-34.787872</v>
      </c>
      <c r="X583">
        <v>54460000000</v>
      </c>
      <c r="Y583">
        <v>-16.729382000000001</v>
      </c>
      <c r="Z583">
        <v>-3.8642954999999999</v>
      </c>
      <c r="AA583">
        <v>-10.95702</v>
      </c>
      <c r="AB583">
        <v>-49.851027999999999</v>
      </c>
    </row>
    <row r="584" spans="2:28" x14ac:dyDescent="0.25">
      <c r="B584">
        <v>54745000000</v>
      </c>
      <c r="C584">
        <v>-2.6585021000000002</v>
      </c>
      <c r="D584">
        <v>-50.202491999999999</v>
      </c>
      <c r="E584">
        <v>-34.983871000000001</v>
      </c>
      <c r="F584">
        <v>-48.887585000000001</v>
      </c>
      <c r="H584">
        <v>54745000000</v>
      </c>
      <c r="I584">
        <v>-16.76313</v>
      </c>
      <c r="J584">
        <v>-3.8466548999999999</v>
      </c>
      <c r="K584">
        <v>-10.97583</v>
      </c>
      <c r="L584">
        <v>-50.570464999999999</v>
      </c>
      <c r="R584">
        <v>54745000000</v>
      </c>
      <c r="S584">
        <v>-4.3734840999999998</v>
      </c>
      <c r="T584">
        <v>-48.599361000000002</v>
      </c>
      <c r="U584">
        <v>-50.133633000000003</v>
      </c>
      <c r="V584">
        <v>-34.908164999999997</v>
      </c>
      <c r="X584">
        <v>54745000000</v>
      </c>
      <c r="Y584">
        <v>-16.76313</v>
      </c>
      <c r="Z584">
        <v>-3.8466548999999999</v>
      </c>
      <c r="AA584">
        <v>-10.97583</v>
      </c>
      <c r="AB584">
        <v>-50.570464999999999</v>
      </c>
    </row>
    <row r="585" spans="2:28" x14ac:dyDescent="0.25">
      <c r="B585">
        <v>55030000000</v>
      </c>
      <c r="C585">
        <v>-2.6641243000000001</v>
      </c>
      <c r="D585">
        <v>-49.426758</v>
      </c>
      <c r="E585">
        <v>-35.053359999999998</v>
      </c>
      <c r="F585">
        <v>-48.426490999999999</v>
      </c>
      <c r="H585">
        <v>55030000000</v>
      </c>
      <c r="I585">
        <v>-16.70063</v>
      </c>
      <c r="J585">
        <v>-3.8716008999999998</v>
      </c>
      <c r="K585">
        <v>-10.995269</v>
      </c>
      <c r="L585">
        <v>-51.325927999999998</v>
      </c>
      <c r="R585">
        <v>55030000000</v>
      </c>
      <c r="S585">
        <v>-4.4498705999999997</v>
      </c>
      <c r="T585">
        <v>-47.840645000000002</v>
      </c>
      <c r="U585">
        <v>-49.396777999999998</v>
      </c>
      <c r="V585">
        <v>-34.926932999999998</v>
      </c>
      <c r="X585">
        <v>55030000000</v>
      </c>
      <c r="Y585">
        <v>-16.70063</v>
      </c>
      <c r="Z585">
        <v>-3.8716008999999998</v>
      </c>
      <c r="AA585">
        <v>-10.995269</v>
      </c>
      <c r="AB585">
        <v>-51.325927999999998</v>
      </c>
    </row>
    <row r="586" spans="2:28" x14ac:dyDescent="0.25">
      <c r="B586">
        <v>55315000000</v>
      </c>
      <c r="C586">
        <v>-2.6614233999999999</v>
      </c>
      <c r="D586">
        <v>-48.389557000000003</v>
      </c>
      <c r="E586">
        <v>-34.964244999999998</v>
      </c>
      <c r="F586">
        <v>-47.722217999999998</v>
      </c>
      <c r="H586">
        <v>55315000000</v>
      </c>
      <c r="I586">
        <v>-16.674467</v>
      </c>
      <c r="J586">
        <v>-3.8602466999999998</v>
      </c>
      <c r="K586">
        <v>-11.010035</v>
      </c>
      <c r="L586">
        <v>-52.032966999999999</v>
      </c>
      <c r="R586">
        <v>55315000000</v>
      </c>
      <c r="S586">
        <v>-4.4866723999999998</v>
      </c>
      <c r="T586">
        <v>-47.343280999999998</v>
      </c>
      <c r="U586">
        <v>-48.692523999999999</v>
      </c>
      <c r="V586">
        <v>-34.878174000000001</v>
      </c>
      <c r="X586">
        <v>55315000000</v>
      </c>
      <c r="Y586">
        <v>-16.674467</v>
      </c>
      <c r="Z586">
        <v>-3.8602466999999998</v>
      </c>
      <c r="AA586">
        <v>-11.010035</v>
      </c>
      <c r="AB586">
        <v>-52.032966999999999</v>
      </c>
    </row>
    <row r="587" spans="2:28" x14ac:dyDescent="0.25">
      <c r="B587">
        <v>55600000000</v>
      </c>
      <c r="C587">
        <v>-2.6903689000000002</v>
      </c>
      <c r="D587">
        <v>-47.450553999999997</v>
      </c>
      <c r="E587">
        <v>-34.883347000000001</v>
      </c>
      <c r="F587">
        <v>-46.890518</v>
      </c>
      <c r="H587">
        <v>55600000000</v>
      </c>
      <c r="I587">
        <v>-16.727599999999999</v>
      </c>
      <c r="J587">
        <v>-3.9146483000000001</v>
      </c>
      <c r="K587">
        <v>-11.027486</v>
      </c>
      <c r="L587">
        <v>-52.138226000000003</v>
      </c>
      <c r="R587">
        <v>55600000000</v>
      </c>
      <c r="S587">
        <v>-4.7822804000000003</v>
      </c>
      <c r="T587">
        <v>-46.817501</v>
      </c>
      <c r="U587">
        <v>-47.662211999999997</v>
      </c>
      <c r="V587">
        <v>-34.865704000000001</v>
      </c>
      <c r="X587">
        <v>55600000000</v>
      </c>
      <c r="Y587">
        <v>-16.727599999999999</v>
      </c>
      <c r="Z587">
        <v>-3.9146483000000001</v>
      </c>
      <c r="AA587">
        <v>-11.027486</v>
      </c>
      <c r="AB587">
        <v>-52.138226000000003</v>
      </c>
    </row>
    <row r="588" spans="2:28" x14ac:dyDescent="0.25">
      <c r="B588">
        <v>55885000000</v>
      </c>
      <c r="C588">
        <v>-2.7167845000000002</v>
      </c>
      <c r="D588">
        <v>-46.715504000000003</v>
      </c>
      <c r="E588">
        <v>-34.801659000000001</v>
      </c>
      <c r="F588">
        <v>-46.052284</v>
      </c>
      <c r="H588">
        <v>55885000000</v>
      </c>
      <c r="I588">
        <v>-16.829623999999999</v>
      </c>
      <c r="J588">
        <v>-3.9691515000000002</v>
      </c>
      <c r="K588">
        <v>-11.03688</v>
      </c>
      <c r="L588">
        <v>-52.874473999999999</v>
      </c>
      <c r="R588">
        <v>55885000000</v>
      </c>
      <c r="S588">
        <v>-5.1241216999999999</v>
      </c>
      <c r="T588">
        <v>-46.361854999999998</v>
      </c>
      <c r="U588">
        <v>-46.756680000000003</v>
      </c>
      <c r="V588">
        <v>-34.823990000000002</v>
      </c>
      <c r="X588">
        <v>55885000000</v>
      </c>
      <c r="Y588">
        <v>-16.829623999999999</v>
      </c>
      <c r="Z588">
        <v>-3.9691515000000002</v>
      </c>
      <c r="AA588">
        <v>-11.03688</v>
      </c>
      <c r="AB588">
        <v>-52.874473999999999</v>
      </c>
    </row>
    <row r="589" spans="2:28" x14ac:dyDescent="0.25">
      <c r="B589">
        <v>56170000000</v>
      </c>
      <c r="C589">
        <v>-2.7678341999999998</v>
      </c>
      <c r="D589">
        <v>-45.874889000000003</v>
      </c>
      <c r="E589">
        <v>-34.734558</v>
      </c>
      <c r="F589">
        <v>-45.384197</v>
      </c>
      <c r="H589">
        <v>56170000000</v>
      </c>
      <c r="I589">
        <v>-16.990528000000001</v>
      </c>
      <c r="J589">
        <v>-4.0985680000000002</v>
      </c>
      <c r="K589">
        <v>-11.046621</v>
      </c>
      <c r="L589">
        <v>-53.384276999999997</v>
      </c>
      <c r="R589">
        <v>56170000000</v>
      </c>
      <c r="S589">
        <v>-5.6491059999999997</v>
      </c>
      <c r="T589">
        <v>-45.692799000000001</v>
      </c>
      <c r="U589">
        <v>-45.861930999999998</v>
      </c>
      <c r="V589">
        <v>-34.709572000000001</v>
      </c>
      <c r="X589">
        <v>56170000000</v>
      </c>
      <c r="Y589">
        <v>-16.990528000000001</v>
      </c>
      <c r="Z589">
        <v>-4.0985680000000002</v>
      </c>
      <c r="AA589">
        <v>-11.046621</v>
      </c>
      <c r="AB589">
        <v>-53.384276999999997</v>
      </c>
    </row>
    <row r="590" spans="2:28" x14ac:dyDescent="0.25">
      <c r="B590">
        <v>56455000000</v>
      </c>
      <c r="C590">
        <v>-2.8692942000000001</v>
      </c>
      <c r="D590">
        <v>-45.475181999999997</v>
      </c>
      <c r="E590">
        <v>-34.671317999999999</v>
      </c>
      <c r="F590">
        <v>-44.695255000000003</v>
      </c>
      <c r="H590">
        <v>56455000000</v>
      </c>
      <c r="I590">
        <v>-17.243476999999999</v>
      </c>
      <c r="J590">
        <v>-4.3053144999999997</v>
      </c>
      <c r="K590">
        <v>-11.046473000000001</v>
      </c>
      <c r="L590">
        <v>-53.018127</v>
      </c>
      <c r="R590">
        <v>56455000000</v>
      </c>
      <c r="S590">
        <v>-6.4292525999999999</v>
      </c>
      <c r="T590">
        <v>-45.178238</v>
      </c>
      <c r="U590">
        <v>-44.867966000000003</v>
      </c>
      <c r="V590">
        <v>-34.650295</v>
      </c>
      <c r="X590">
        <v>56455000000</v>
      </c>
      <c r="Y590">
        <v>-17.243476999999999</v>
      </c>
      <c r="Z590">
        <v>-4.3053144999999997</v>
      </c>
      <c r="AA590">
        <v>-11.046473000000001</v>
      </c>
      <c r="AB590">
        <v>-53.018127</v>
      </c>
    </row>
    <row r="591" spans="2:28" x14ac:dyDescent="0.25">
      <c r="B591">
        <v>56740000000</v>
      </c>
      <c r="C591">
        <v>-2.9983745000000002</v>
      </c>
      <c r="D591">
        <v>-45.175690000000003</v>
      </c>
      <c r="E591">
        <v>-34.672302000000002</v>
      </c>
      <c r="F591">
        <v>-43.674847</v>
      </c>
      <c r="H591">
        <v>56740000000</v>
      </c>
      <c r="I591">
        <v>-17.477594</v>
      </c>
      <c r="J591">
        <v>-4.5211496000000002</v>
      </c>
      <c r="K591">
        <v>-11.048071</v>
      </c>
      <c r="L591">
        <v>-52.64864</v>
      </c>
      <c r="R591">
        <v>56740000000</v>
      </c>
      <c r="S591">
        <v>-7.3368807</v>
      </c>
      <c r="T591">
        <v>-44.636718999999999</v>
      </c>
      <c r="U591">
        <v>-44.103988999999999</v>
      </c>
      <c r="V591">
        <v>-34.621445000000001</v>
      </c>
      <c r="X591">
        <v>56740000000</v>
      </c>
      <c r="Y591">
        <v>-17.477594</v>
      </c>
      <c r="Z591">
        <v>-4.5211496000000002</v>
      </c>
      <c r="AA591">
        <v>-11.048071</v>
      </c>
      <c r="AB591">
        <v>-52.64864</v>
      </c>
    </row>
    <row r="592" spans="2:28" x14ac:dyDescent="0.25">
      <c r="B592">
        <v>57025000000</v>
      </c>
      <c r="C592">
        <v>-3.1266788999999999</v>
      </c>
      <c r="D592">
        <v>-44.607013999999999</v>
      </c>
      <c r="E592">
        <v>-34.656376000000002</v>
      </c>
      <c r="F592">
        <v>-43.014744</v>
      </c>
      <c r="H592">
        <v>57025000000</v>
      </c>
      <c r="I592">
        <v>-17.738980999999999</v>
      </c>
      <c r="J592">
        <v>-4.7616037999999996</v>
      </c>
      <c r="K592">
        <v>-11.039783</v>
      </c>
      <c r="L592">
        <v>-52.355685999999999</v>
      </c>
      <c r="R592">
        <v>57025000000</v>
      </c>
      <c r="S592">
        <v>-8.2643784999999994</v>
      </c>
      <c r="T592">
        <v>-43.956726000000003</v>
      </c>
      <c r="U592">
        <v>-43.146996000000001</v>
      </c>
      <c r="V592">
        <v>-34.604599</v>
      </c>
      <c r="X592">
        <v>57025000000</v>
      </c>
      <c r="Y592">
        <v>-17.738980999999999</v>
      </c>
      <c r="Z592">
        <v>-4.7616037999999996</v>
      </c>
      <c r="AA592">
        <v>-11.039783</v>
      </c>
      <c r="AB592">
        <v>-52.355685999999999</v>
      </c>
    </row>
    <row r="593" spans="2:28" x14ac:dyDescent="0.25">
      <c r="B593">
        <v>57310000000</v>
      </c>
      <c r="C593">
        <v>-3.3160908</v>
      </c>
      <c r="D593">
        <v>-44.012413000000002</v>
      </c>
      <c r="E593">
        <v>-34.623196</v>
      </c>
      <c r="F593">
        <v>-42.521960999999997</v>
      </c>
      <c r="H593">
        <v>57310000000</v>
      </c>
      <c r="I593">
        <v>-18.221802</v>
      </c>
      <c r="J593">
        <v>-5.1032485999999997</v>
      </c>
      <c r="K593">
        <v>-11.035011000000001</v>
      </c>
      <c r="L593">
        <v>-51.766582</v>
      </c>
      <c r="R593">
        <v>57310000000</v>
      </c>
      <c r="S593">
        <v>-9.5666580000000003</v>
      </c>
      <c r="T593">
        <v>-43.232360999999997</v>
      </c>
      <c r="U593">
        <v>-42.583686999999998</v>
      </c>
      <c r="V593">
        <v>-34.449725999999998</v>
      </c>
      <c r="X593">
        <v>57310000000</v>
      </c>
      <c r="Y593">
        <v>-18.221802</v>
      </c>
      <c r="Z593">
        <v>-5.1032485999999997</v>
      </c>
      <c r="AA593">
        <v>-11.035011000000001</v>
      </c>
      <c r="AB593">
        <v>-51.766582</v>
      </c>
    </row>
    <row r="594" spans="2:28" x14ac:dyDescent="0.25">
      <c r="B594">
        <v>57595000000</v>
      </c>
      <c r="C594">
        <v>-3.5470706999999999</v>
      </c>
      <c r="D594">
        <v>-43.135573999999998</v>
      </c>
      <c r="E594">
        <v>-34.592407000000001</v>
      </c>
      <c r="F594">
        <v>-41.723579000000001</v>
      </c>
      <c r="H594">
        <v>57595000000</v>
      </c>
      <c r="I594">
        <v>-18.537742999999999</v>
      </c>
      <c r="J594">
        <v>-5.4573283000000004</v>
      </c>
      <c r="K594">
        <v>-11.021219</v>
      </c>
      <c r="L594">
        <v>-50.663525</v>
      </c>
      <c r="R594">
        <v>57595000000</v>
      </c>
      <c r="S594">
        <v>-10.968575</v>
      </c>
      <c r="T594">
        <v>-42.669231000000003</v>
      </c>
      <c r="U594">
        <v>-41.979759000000001</v>
      </c>
      <c r="V594">
        <v>-34.435623</v>
      </c>
      <c r="X594">
        <v>57595000000</v>
      </c>
      <c r="Y594">
        <v>-18.537742999999999</v>
      </c>
      <c r="Z594">
        <v>-5.4573283000000004</v>
      </c>
      <c r="AA594">
        <v>-11.021219</v>
      </c>
      <c r="AB594">
        <v>-50.663525</v>
      </c>
    </row>
    <row r="595" spans="2:28" x14ac:dyDescent="0.25">
      <c r="B595">
        <v>57880000000</v>
      </c>
      <c r="C595">
        <v>-3.8291547000000001</v>
      </c>
      <c r="D595">
        <v>-42.311217999999997</v>
      </c>
      <c r="E595">
        <v>-34.464970000000001</v>
      </c>
      <c r="F595">
        <v>-41.110869999999998</v>
      </c>
      <c r="H595">
        <v>57880000000</v>
      </c>
      <c r="I595">
        <v>-18.971043000000002</v>
      </c>
      <c r="J595">
        <v>-5.9043235999999997</v>
      </c>
      <c r="K595">
        <v>-11.016674999999999</v>
      </c>
      <c r="L595">
        <v>-50.684704000000004</v>
      </c>
      <c r="R595">
        <v>57880000000</v>
      </c>
      <c r="S595">
        <v>-13.559108999999999</v>
      </c>
      <c r="T595">
        <v>-42.096031000000004</v>
      </c>
      <c r="U595">
        <v>-41.357201000000003</v>
      </c>
      <c r="V595">
        <v>-34.295535999999998</v>
      </c>
      <c r="X595">
        <v>57880000000</v>
      </c>
      <c r="Y595">
        <v>-18.971043000000002</v>
      </c>
      <c r="Z595">
        <v>-5.9043235999999997</v>
      </c>
      <c r="AA595">
        <v>-11.016674999999999</v>
      </c>
      <c r="AB595">
        <v>-50.684704000000004</v>
      </c>
    </row>
    <row r="596" spans="2:28" x14ac:dyDescent="0.25">
      <c r="B596">
        <v>58165000000</v>
      </c>
      <c r="C596">
        <v>-4.2359219000000001</v>
      </c>
      <c r="D596">
        <v>-41.671322000000004</v>
      </c>
      <c r="E596">
        <v>-34.260876000000003</v>
      </c>
      <c r="F596">
        <v>-40.796363999999997</v>
      </c>
      <c r="H596">
        <v>58165000000</v>
      </c>
      <c r="I596">
        <v>-19.418396000000001</v>
      </c>
      <c r="J596">
        <v>-6.5049796000000004</v>
      </c>
      <c r="K596">
        <v>-11.001875</v>
      </c>
      <c r="L596">
        <v>-50.544525</v>
      </c>
      <c r="R596">
        <v>58165000000</v>
      </c>
      <c r="S596">
        <v>-17.297304</v>
      </c>
      <c r="T596">
        <v>-41.573467000000001</v>
      </c>
      <c r="U596">
        <v>-40.657814000000002</v>
      </c>
      <c r="V596">
        <v>-34.122452000000003</v>
      </c>
      <c r="X596">
        <v>58165000000</v>
      </c>
      <c r="Y596">
        <v>-19.418396000000001</v>
      </c>
      <c r="Z596">
        <v>-6.5049796000000004</v>
      </c>
      <c r="AA596">
        <v>-11.001875</v>
      </c>
      <c r="AB596">
        <v>-50.544525</v>
      </c>
    </row>
    <row r="597" spans="2:28" x14ac:dyDescent="0.25">
      <c r="B597">
        <v>58450000000</v>
      </c>
      <c r="C597">
        <v>-4.7376728000000004</v>
      </c>
      <c r="D597">
        <v>-41.253307</v>
      </c>
      <c r="E597">
        <v>-33.961188999999997</v>
      </c>
      <c r="F597">
        <v>-40.386947999999997</v>
      </c>
      <c r="H597">
        <v>58450000000</v>
      </c>
      <c r="I597">
        <v>-19.826291999999999</v>
      </c>
      <c r="J597">
        <v>-7.2024850999999996</v>
      </c>
      <c r="K597">
        <v>-10.990667999999999</v>
      </c>
      <c r="L597">
        <v>-50.581752999999999</v>
      </c>
      <c r="R597">
        <v>58450000000</v>
      </c>
      <c r="S597">
        <v>-19.147089000000001</v>
      </c>
      <c r="T597">
        <v>-41.325912000000002</v>
      </c>
      <c r="U597">
        <v>-40.243400999999999</v>
      </c>
      <c r="V597">
        <v>-33.764266999999997</v>
      </c>
      <c r="X597">
        <v>58450000000</v>
      </c>
      <c r="Y597">
        <v>-19.826291999999999</v>
      </c>
      <c r="Z597">
        <v>-7.2024850999999996</v>
      </c>
      <c r="AA597">
        <v>-10.990667999999999</v>
      </c>
      <c r="AB597">
        <v>-50.581752999999999</v>
      </c>
    </row>
    <row r="598" spans="2:28" x14ac:dyDescent="0.25">
      <c r="B598">
        <v>58735000000</v>
      </c>
      <c r="C598">
        <v>-5.3085636999999997</v>
      </c>
      <c r="D598">
        <v>-40.981518000000001</v>
      </c>
      <c r="E598">
        <v>-33.549809000000003</v>
      </c>
      <c r="F598">
        <v>-40.012718</v>
      </c>
      <c r="H598">
        <v>58735000000</v>
      </c>
      <c r="I598">
        <v>-19.979883000000001</v>
      </c>
      <c r="J598">
        <v>-7.9399791000000004</v>
      </c>
      <c r="K598">
        <v>-10.985643</v>
      </c>
      <c r="L598">
        <v>-50.153522000000002</v>
      </c>
      <c r="R598">
        <v>58735000000</v>
      </c>
      <c r="S598">
        <v>-19.627842000000001</v>
      </c>
      <c r="T598">
        <v>-41.083117999999999</v>
      </c>
      <c r="U598">
        <v>-39.657383000000003</v>
      </c>
      <c r="V598">
        <v>-33.408774999999999</v>
      </c>
      <c r="X598">
        <v>58735000000</v>
      </c>
      <c r="Y598">
        <v>-19.979883000000001</v>
      </c>
      <c r="Z598">
        <v>-7.9399791000000004</v>
      </c>
      <c r="AA598">
        <v>-10.985643</v>
      </c>
      <c r="AB598">
        <v>-50.153522000000002</v>
      </c>
    </row>
    <row r="599" spans="2:28" x14ac:dyDescent="0.25">
      <c r="B599">
        <v>59020000000</v>
      </c>
      <c r="C599">
        <v>-6.0482887999999999</v>
      </c>
      <c r="D599">
        <v>-40.904311999999997</v>
      </c>
      <c r="E599">
        <v>-33.110889</v>
      </c>
      <c r="F599">
        <v>-39.719073999999999</v>
      </c>
      <c r="H599">
        <v>59020000000</v>
      </c>
      <c r="I599">
        <v>-20.551629999999999</v>
      </c>
      <c r="J599">
        <v>-8.8062172000000007</v>
      </c>
      <c r="K599">
        <v>-10.982222</v>
      </c>
      <c r="L599">
        <v>-50.652186999999998</v>
      </c>
      <c r="R599">
        <v>59020000000</v>
      </c>
      <c r="S599">
        <v>-19.256837999999998</v>
      </c>
      <c r="T599">
        <v>-40.766640000000002</v>
      </c>
      <c r="U599">
        <v>-39.266914</v>
      </c>
      <c r="V599">
        <v>-32.892097</v>
      </c>
      <c r="X599">
        <v>59020000000</v>
      </c>
      <c r="Y599">
        <v>-20.551629999999999</v>
      </c>
      <c r="Z599">
        <v>-8.8062172000000007</v>
      </c>
      <c r="AA599">
        <v>-10.982222</v>
      </c>
      <c r="AB599">
        <v>-50.652186999999998</v>
      </c>
    </row>
    <row r="600" spans="2:28" x14ac:dyDescent="0.25">
      <c r="B600">
        <v>59305000000</v>
      </c>
      <c r="C600">
        <v>-6.8439449999999997</v>
      </c>
      <c r="D600">
        <v>-40.861969000000002</v>
      </c>
      <c r="E600">
        <v>-32.639342999999997</v>
      </c>
      <c r="F600">
        <v>-39.324738000000004</v>
      </c>
      <c r="H600">
        <v>59305000000</v>
      </c>
      <c r="I600">
        <v>-20.786073999999999</v>
      </c>
      <c r="J600">
        <v>-9.5345268000000001</v>
      </c>
      <c r="K600">
        <v>-10.975844</v>
      </c>
      <c r="L600">
        <v>-50.715671999999998</v>
      </c>
      <c r="R600">
        <v>59305000000</v>
      </c>
      <c r="S600">
        <v>-16.994719</v>
      </c>
      <c r="T600">
        <v>-40.447647000000003</v>
      </c>
      <c r="U600">
        <v>-38.869292999999999</v>
      </c>
      <c r="V600">
        <v>-32.376427</v>
      </c>
      <c r="X600">
        <v>59305000000</v>
      </c>
      <c r="Y600">
        <v>-20.786073999999999</v>
      </c>
      <c r="Z600">
        <v>-9.5345268000000001</v>
      </c>
      <c r="AA600">
        <v>-10.975844</v>
      </c>
      <c r="AB600">
        <v>-50.715671999999998</v>
      </c>
    </row>
    <row r="601" spans="2:28" x14ac:dyDescent="0.25">
      <c r="B601">
        <v>59590000000</v>
      </c>
      <c r="C601">
        <v>-7.7663479000000004</v>
      </c>
      <c r="D601">
        <v>-40.685425000000002</v>
      </c>
      <c r="E601">
        <v>-32.188656000000002</v>
      </c>
      <c r="F601">
        <v>-38.983176999999998</v>
      </c>
      <c r="H601">
        <v>59590000000</v>
      </c>
      <c r="I601">
        <v>-21.200963999999999</v>
      </c>
      <c r="J601">
        <v>-10.248839</v>
      </c>
      <c r="K601">
        <v>-10.976093000000001</v>
      </c>
      <c r="L601">
        <v>-50.915871000000003</v>
      </c>
      <c r="R601">
        <v>59590000000</v>
      </c>
      <c r="S601">
        <v>-13.153383</v>
      </c>
      <c r="T601">
        <v>-40.134799999999998</v>
      </c>
      <c r="U601">
        <v>-38.577117999999999</v>
      </c>
      <c r="V601">
        <v>-31.799582999999998</v>
      </c>
      <c r="X601">
        <v>59590000000</v>
      </c>
      <c r="Y601">
        <v>-21.200963999999999</v>
      </c>
      <c r="Z601">
        <v>-10.248839</v>
      </c>
      <c r="AA601">
        <v>-10.976093000000001</v>
      </c>
      <c r="AB601">
        <v>-50.915871000000003</v>
      </c>
    </row>
    <row r="602" spans="2:28" x14ac:dyDescent="0.25">
      <c r="B602">
        <v>59875000000</v>
      </c>
      <c r="C602">
        <v>-8.7094746000000001</v>
      </c>
      <c r="D602">
        <v>-40.470371</v>
      </c>
      <c r="E602">
        <v>-31.746019</v>
      </c>
      <c r="F602">
        <v>-38.727192000000002</v>
      </c>
      <c r="H602">
        <v>59875000000</v>
      </c>
      <c r="I602">
        <v>-21.656343</v>
      </c>
      <c r="J602">
        <v>-10.687436</v>
      </c>
      <c r="K602">
        <v>-10.981196000000001</v>
      </c>
      <c r="L602">
        <v>-50.836903</v>
      </c>
      <c r="R602">
        <v>59875000000</v>
      </c>
      <c r="S602">
        <v>-10.685060999999999</v>
      </c>
      <c r="T602">
        <v>-39.644252999999999</v>
      </c>
      <c r="U602">
        <v>-38.341163999999999</v>
      </c>
      <c r="V602">
        <v>-31.349564000000001</v>
      </c>
      <c r="X602">
        <v>59875000000</v>
      </c>
      <c r="Y602">
        <v>-21.656343</v>
      </c>
      <c r="Z602">
        <v>-10.687436</v>
      </c>
      <c r="AA602">
        <v>-10.981196000000001</v>
      </c>
      <c r="AB602">
        <v>-50.836903</v>
      </c>
    </row>
    <row r="603" spans="2:28" x14ac:dyDescent="0.25">
      <c r="B603">
        <v>60160000000</v>
      </c>
      <c r="C603">
        <v>-9.7151698999999994</v>
      </c>
      <c r="D603">
        <v>-40.263683</v>
      </c>
      <c r="E603">
        <v>-31.398294</v>
      </c>
      <c r="F603">
        <v>-38.559764999999999</v>
      </c>
      <c r="H603">
        <v>60160000000</v>
      </c>
      <c r="I603">
        <v>-22.043520000000001</v>
      </c>
      <c r="J603">
        <v>-10.886661999999999</v>
      </c>
      <c r="K603">
        <v>-10.984423</v>
      </c>
      <c r="L603">
        <v>-52.086520999999998</v>
      </c>
      <c r="R603">
        <v>60160000000</v>
      </c>
      <c r="S603">
        <v>-8.9027394999999991</v>
      </c>
      <c r="T603">
        <v>-39.291804999999997</v>
      </c>
      <c r="U603">
        <v>-38.338993000000002</v>
      </c>
      <c r="V603">
        <v>-30.947695</v>
      </c>
      <c r="X603">
        <v>60160000000</v>
      </c>
      <c r="Y603">
        <v>-22.043520000000001</v>
      </c>
      <c r="Z603">
        <v>-10.886661999999999</v>
      </c>
      <c r="AA603">
        <v>-10.984423</v>
      </c>
      <c r="AB603">
        <v>-52.086520999999998</v>
      </c>
    </row>
    <row r="604" spans="2:28" x14ac:dyDescent="0.25">
      <c r="B604">
        <v>60445000000</v>
      </c>
      <c r="C604">
        <v>-10.634339000000001</v>
      </c>
      <c r="D604">
        <v>-40.006214</v>
      </c>
      <c r="E604">
        <v>-31.072758</v>
      </c>
      <c r="F604">
        <v>-38.610016000000002</v>
      </c>
      <c r="H604">
        <v>60445000000</v>
      </c>
      <c r="I604">
        <v>-22.275912999999999</v>
      </c>
      <c r="J604">
        <v>-10.784164000000001</v>
      </c>
      <c r="K604">
        <v>-10.988258999999999</v>
      </c>
      <c r="L604">
        <v>-53.138568999999997</v>
      </c>
      <c r="R604">
        <v>60445000000</v>
      </c>
      <c r="S604">
        <v>-7.5320214999999999</v>
      </c>
      <c r="T604">
        <v>-38.985134000000002</v>
      </c>
      <c r="U604">
        <v>-38.371066999999996</v>
      </c>
      <c r="V604">
        <v>-30.678335000000001</v>
      </c>
      <c r="X604">
        <v>60445000000</v>
      </c>
      <c r="Y604">
        <v>-22.275912999999999</v>
      </c>
      <c r="Z604">
        <v>-10.784164000000001</v>
      </c>
      <c r="AA604">
        <v>-10.988258999999999</v>
      </c>
      <c r="AB604">
        <v>-53.138568999999997</v>
      </c>
    </row>
    <row r="605" spans="2:28" x14ac:dyDescent="0.25">
      <c r="B605">
        <v>60730000000</v>
      </c>
      <c r="C605">
        <v>-11.507384999999999</v>
      </c>
      <c r="D605">
        <v>-39.681789000000002</v>
      </c>
      <c r="E605">
        <v>-30.882456000000001</v>
      </c>
      <c r="F605">
        <v>-38.966529999999999</v>
      </c>
      <c r="H605">
        <v>60730000000</v>
      </c>
      <c r="I605">
        <v>-22.857869999999998</v>
      </c>
      <c r="J605">
        <v>-10.533916</v>
      </c>
      <c r="K605">
        <v>-11.000222000000001</v>
      </c>
      <c r="L605">
        <v>-55.086692999999997</v>
      </c>
      <c r="R605">
        <v>60730000000</v>
      </c>
      <c r="S605">
        <v>-6.4640331</v>
      </c>
      <c r="T605">
        <v>-38.847144999999998</v>
      </c>
      <c r="U605">
        <v>-38.605587</v>
      </c>
      <c r="V605">
        <v>-30.478897</v>
      </c>
      <c r="X605">
        <v>60730000000</v>
      </c>
      <c r="Y605">
        <v>-22.857869999999998</v>
      </c>
      <c r="Z605">
        <v>-10.533916</v>
      </c>
      <c r="AA605">
        <v>-11.000222000000001</v>
      </c>
      <c r="AB605">
        <v>-55.086692999999997</v>
      </c>
    </row>
    <row r="606" spans="2:28" x14ac:dyDescent="0.25">
      <c r="B606">
        <v>61015000000</v>
      </c>
      <c r="C606">
        <v>-12.174626</v>
      </c>
      <c r="D606">
        <v>-39.376122000000002</v>
      </c>
      <c r="E606">
        <v>-30.749518999999999</v>
      </c>
      <c r="F606">
        <v>-39.356056000000002</v>
      </c>
      <c r="H606">
        <v>61015000000</v>
      </c>
      <c r="I606">
        <v>-23.555828000000002</v>
      </c>
      <c r="J606">
        <v>-10.048244</v>
      </c>
      <c r="K606">
        <v>-11.009532</v>
      </c>
      <c r="L606">
        <v>-56.481029999999997</v>
      </c>
      <c r="R606">
        <v>61015000000</v>
      </c>
      <c r="S606">
        <v>-5.6034727000000002</v>
      </c>
      <c r="T606">
        <v>-38.656956000000001</v>
      </c>
      <c r="U606">
        <v>-39.040576999999999</v>
      </c>
      <c r="V606">
        <v>-30.384630000000001</v>
      </c>
      <c r="X606">
        <v>61015000000</v>
      </c>
      <c r="Y606">
        <v>-23.555828000000002</v>
      </c>
      <c r="Z606">
        <v>-10.048244</v>
      </c>
      <c r="AA606">
        <v>-11.009532</v>
      </c>
      <c r="AB606">
        <v>-56.481029999999997</v>
      </c>
    </row>
    <row r="607" spans="2:28" x14ac:dyDescent="0.25">
      <c r="B607">
        <v>61300000000</v>
      </c>
      <c r="C607">
        <v>-12.690056</v>
      </c>
      <c r="D607">
        <v>-39.075114999999997</v>
      </c>
      <c r="E607">
        <v>-30.637602000000001</v>
      </c>
      <c r="F607">
        <v>-39.899890999999997</v>
      </c>
      <c r="H607">
        <v>61300000000</v>
      </c>
      <c r="I607">
        <v>-24.156300000000002</v>
      </c>
      <c r="J607">
        <v>-9.5574712999999996</v>
      </c>
      <c r="K607">
        <v>-11.024865</v>
      </c>
      <c r="L607">
        <v>-59.352085000000002</v>
      </c>
      <c r="R607">
        <v>61300000000</v>
      </c>
      <c r="S607">
        <v>-4.9200764000000001</v>
      </c>
      <c r="T607">
        <v>-38.532817999999999</v>
      </c>
      <c r="U607">
        <v>-39.538063000000001</v>
      </c>
      <c r="V607">
        <v>-30.282772000000001</v>
      </c>
      <c r="X607">
        <v>61300000000</v>
      </c>
      <c r="Y607">
        <v>-24.156300000000002</v>
      </c>
      <c r="Z607">
        <v>-9.5574712999999996</v>
      </c>
      <c r="AA607">
        <v>-11.024865</v>
      </c>
      <c r="AB607">
        <v>-59.352085000000002</v>
      </c>
    </row>
    <row r="608" spans="2:28" x14ac:dyDescent="0.25">
      <c r="B608">
        <v>61585000000</v>
      </c>
      <c r="C608">
        <v>-12.907451999999999</v>
      </c>
      <c r="D608">
        <v>-38.77496</v>
      </c>
      <c r="E608">
        <v>-30.538912</v>
      </c>
      <c r="F608">
        <v>-40.449115999999997</v>
      </c>
      <c r="H608">
        <v>61585000000</v>
      </c>
      <c r="I608">
        <v>-25.305235</v>
      </c>
      <c r="J608">
        <v>-9.0314074000000009</v>
      </c>
      <c r="K608">
        <v>-11.035301</v>
      </c>
      <c r="L608">
        <v>-59.552753000000003</v>
      </c>
      <c r="R608">
        <v>61585000000</v>
      </c>
      <c r="S608">
        <v>-4.3434954000000001</v>
      </c>
      <c r="T608">
        <v>-38.241131000000003</v>
      </c>
      <c r="U608">
        <v>-39.919513999999999</v>
      </c>
      <c r="V608">
        <v>-30.173362999999998</v>
      </c>
      <c r="X608">
        <v>61585000000</v>
      </c>
      <c r="Y608">
        <v>-25.305235</v>
      </c>
      <c r="Z608">
        <v>-9.0314074000000009</v>
      </c>
      <c r="AA608">
        <v>-11.035301</v>
      </c>
      <c r="AB608">
        <v>-59.552753000000003</v>
      </c>
    </row>
    <row r="609" spans="2:28" x14ac:dyDescent="0.25">
      <c r="B609">
        <v>61870000000</v>
      </c>
      <c r="C609">
        <v>-12.889616999999999</v>
      </c>
      <c r="D609">
        <v>-38.686577</v>
      </c>
      <c r="E609">
        <v>-30.343751999999999</v>
      </c>
      <c r="F609">
        <v>-40.955097000000002</v>
      </c>
      <c r="H609">
        <v>61870000000</v>
      </c>
      <c r="I609">
        <v>-26.120483</v>
      </c>
      <c r="J609">
        <v>-8.5242138000000001</v>
      </c>
      <c r="K609">
        <v>-11.048372000000001</v>
      </c>
      <c r="L609">
        <v>-58.443747999999999</v>
      </c>
      <c r="R609">
        <v>61870000000</v>
      </c>
      <c r="S609">
        <v>-3.8854728000000001</v>
      </c>
      <c r="T609">
        <v>-38.158638000000003</v>
      </c>
      <c r="U609">
        <v>-40.334598999999997</v>
      </c>
      <c r="V609">
        <v>-29.974786999999999</v>
      </c>
      <c r="X609">
        <v>61870000000</v>
      </c>
      <c r="Y609">
        <v>-26.120483</v>
      </c>
      <c r="Z609">
        <v>-8.5242138000000001</v>
      </c>
      <c r="AA609">
        <v>-11.048372000000001</v>
      </c>
      <c r="AB609">
        <v>-58.443747999999999</v>
      </c>
    </row>
    <row r="610" spans="2:28" x14ac:dyDescent="0.25">
      <c r="B610">
        <v>62155000000</v>
      </c>
      <c r="C610">
        <v>-12.670382</v>
      </c>
      <c r="D610">
        <v>-38.519680000000001</v>
      </c>
      <c r="E610">
        <v>-30.023197</v>
      </c>
      <c r="F610">
        <v>-41.215815999999997</v>
      </c>
      <c r="H610">
        <v>62155000000</v>
      </c>
      <c r="I610">
        <v>-27.413315000000001</v>
      </c>
      <c r="J610">
        <v>-8.0529881000000003</v>
      </c>
      <c r="K610">
        <v>-11.057812</v>
      </c>
      <c r="L610">
        <v>-56.306750999999998</v>
      </c>
      <c r="R610">
        <v>62155000000</v>
      </c>
      <c r="S610">
        <v>-3.5082971999999999</v>
      </c>
      <c r="T610">
        <v>-38.046745000000001</v>
      </c>
      <c r="U610">
        <v>-40.802475000000001</v>
      </c>
      <c r="V610">
        <v>-29.725275</v>
      </c>
      <c r="X610">
        <v>62155000000</v>
      </c>
      <c r="Y610">
        <v>-27.413315000000001</v>
      </c>
      <c r="Z610">
        <v>-8.0529881000000003</v>
      </c>
      <c r="AA610">
        <v>-11.057812</v>
      </c>
      <c r="AB610">
        <v>-56.306750999999998</v>
      </c>
    </row>
    <row r="611" spans="2:28" x14ac:dyDescent="0.25">
      <c r="B611">
        <v>62440000000</v>
      </c>
      <c r="C611">
        <v>-12.273681</v>
      </c>
      <c r="D611">
        <v>-38.668574999999997</v>
      </c>
      <c r="E611">
        <v>-29.553723999999999</v>
      </c>
      <c r="F611">
        <v>-41.512943</v>
      </c>
      <c r="H611">
        <v>62440000000</v>
      </c>
      <c r="I611">
        <v>-28.256418</v>
      </c>
      <c r="J611">
        <v>-7.6027984999999996</v>
      </c>
      <c r="K611">
        <v>-11.063335</v>
      </c>
      <c r="L611">
        <v>-53.909804999999999</v>
      </c>
      <c r="R611">
        <v>62440000000</v>
      </c>
      <c r="S611">
        <v>-3.1998579999999999</v>
      </c>
      <c r="T611">
        <v>-38.121597000000001</v>
      </c>
      <c r="U611">
        <v>-41.009448999999996</v>
      </c>
      <c r="V611">
        <v>-29.322392000000001</v>
      </c>
      <c r="X611">
        <v>62440000000</v>
      </c>
      <c r="Y611">
        <v>-28.256418</v>
      </c>
      <c r="Z611">
        <v>-7.6027984999999996</v>
      </c>
      <c r="AA611">
        <v>-11.063335</v>
      </c>
      <c r="AB611">
        <v>-53.909804999999999</v>
      </c>
    </row>
    <row r="612" spans="2:28" x14ac:dyDescent="0.25">
      <c r="B612">
        <v>62725000000</v>
      </c>
      <c r="C612">
        <v>-11.923120000000001</v>
      </c>
      <c r="D612">
        <v>-38.917183000000001</v>
      </c>
      <c r="E612">
        <v>-28.980779999999999</v>
      </c>
      <c r="F612">
        <v>-41.580181000000003</v>
      </c>
      <c r="H612">
        <v>62725000000</v>
      </c>
      <c r="I612">
        <v>-29.220901000000001</v>
      </c>
      <c r="J612">
        <v>-7.2510757000000003</v>
      </c>
      <c r="K612">
        <v>-11.069564</v>
      </c>
      <c r="L612">
        <v>-50.278706</v>
      </c>
      <c r="R612">
        <v>62725000000</v>
      </c>
      <c r="S612">
        <v>-2.9680876999999999</v>
      </c>
      <c r="T612">
        <v>-38.229419999999998</v>
      </c>
      <c r="U612">
        <v>-41.168807999999999</v>
      </c>
      <c r="V612">
        <v>-28.805716</v>
      </c>
      <c r="X612">
        <v>62725000000</v>
      </c>
      <c r="Y612">
        <v>-29.220901000000001</v>
      </c>
      <c r="Z612">
        <v>-7.2510757000000003</v>
      </c>
      <c r="AA612">
        <v>-11.069564</v>
      </c>
      <c r="AB612">
        <v>-50.278706</v>
      </c>
    </row>
    <row r="613" spans="2:28" x14ac:dyDescent="0.25">
      <c r="B613">
        <v>63010000000</v>
      </c>
      <c r="C613">
        <v>-11.604787999999999</v>
      </c>
      <c r="D613">
        <v>-39.547573</v>
      </c>
      <c r="E613">
        <v>-28.268205999999999</v>
      </c>
      <c r="F613">
        <v>-41.584541000000002</v>
      </c>
      <c r="H613">
        <v>63010000000</v>
      </c>
      <c r="I613">
        <v>-29.971267999999998</v>
      </c>
      <c r="J613">
        <v>-6.9983692</v>
      </c>
      <c r="K613">
        <v>-11.068790999999999</v>
      </c>
      <c r="L613">
        <v>-48.154860999999997</v>
      </c>
      <c r="R613">
        <v>63010000000</v>
      </c>
      <c r="S613">
        <v>-2.8101394000000002</v>
      </c>
      <c r="T613">
        <v>-38.686531000000002</v>
      </c>
      <c r="U613">
        <v>-41.339835999999998</v>
      </c>
      <c r="V613">
        <v>-28.212969000000001</v>
      </c>
      <c r="X613">
        <v>63010000000</v>
      </c>
      <c r="Y613">
        <v>-29.971267999999998</v>
      </c>
      <c r="Z613">
        <v>-6.9983692</v>
      </c>
      <c r="AA613">
        <v>-11.068790999999999</v>
      </c>
      <c r="AB613">
        <v>-48.154860999999997</v>
      </c>
    </row>
    <row r="614" spans="2:28" x14ac:dyDescent="0.25">
      <c r="B614">
        <v>63295000000</v>
      </c>
      <c r="C614">
        <v>-11.394890999999999</v>
      </c>
      <c r="D614">
        <v>-40.092457000000003</v>
      </c>
      <c r="E614">
        <v>-27.613619</v>
      </c>
      <c r="F614">
        <v>-41.737349999999999</v>
      </c>
      <c r="H614">
        <v>63295000000</v>
      </c>
      <c r="I614">
        <v>-31.596831999999999</v>
      </c>
      <c r="J614">
        <v>-6.7888951000000004</v>
      </c>
      <c r="K614">
        <v>-11.075141</v>
      </c>
      <c r="L614">
        <v>-46.741557999999998</v>
      </c>
      <c r="R614">
        <v>63295000000</v>
      </c>
      <c r="S614">
        <v>-2.7083466</v>
      </c>
      <c r="T614">
        <v>-39.315556000000001</v>
      </c>
      <c r="U614">
        <v>-41.401501000000003</v>
      </c>
      <c r="V614">
        <v>-27.662592</v>
      </c>
      <c r="X614">
        <v>63295000000</v>
      </c>
      <c r="Y614">
        <v>-31.596831999999999</v>
      </c>
      <c r="Z614">
        <v>-6.7888951000000004</v>
      </c>
      <c r="AA614">
        <v>-11.075141</v>
      </c>
      <c r="AB614">
        <v>-46.741557999999998</v>
      </c>
    </row>
    <row r="615" spans="2:28" x14ac:dyDescent="0.25">
      <c r="B615">
        <v>63580000000</v>
      </c>
      <c r="C615">
        <v>-11.237181</v>
      </c>
      <c r="D615">
        <v>-41.171470999999997</v>
      </c>
      <c r="E615">
        <v>-27.155377999999999</v>
      </c>
      <c r="F615">
        <v>-42.125866000000002</v>
      </c>
      <c r="H615">
        <v>63580000000</v>
      </c>
      <c r="I615">
        <v>-32.274284000000002</v>
      </c>
      <c r="J615">
        <v>-6.6536521999999998</v>
      </c>
      <c r="K615">
        <v>-11.079860999999999</v>
      </c>
      <c r="L615">
        <v>-45.501086999999998</v>
      </c>
      <c r="R615">
        <v>63580000000</v>
      </c>
      <c r="S615">
        <v>-2.6528532999999999</v>
      </c>
      <c r="T615">
        <v>-40.350025000000002</v>
      </c>
      <c r="U615">
        <v>-41.669476000000003</v>
      </c>
      <c r="V615">
        <v>-27.269745</v>
      </c>
      <c r="X615">
        <v>63580000000</v>
      </c>
      <c r="Y615">
        <v>-32.274284000000002</v>
      </c>
      <c r="Z615">
        <v>-6.6536521999999998</v>
      </c>
      <c r="AA615">
        <v>-11.079860999999999</v>
      </c>
      <c r="AB615">
        <v>-45.501086999999998</v>
      </c>
    </row>
    <row r="616" spans="2:28" x14ac:dyDescent="0.25">
      <c r="B616">
        <v>63865000000</v>
      </c>
      <c r="C616">
        <v>-11.167869</v>
      </c>
      <c r="D616">
        <v>-42.492919999999998</v>
      </c>
      <c r="E616">
        <v>-27.073753</v>
      </c>
      <c r="F616">
        <v>-42.777614999999997</v>
      </c>
      <c r="H616">
        <v>63865000000</v>
      </c>
      <c r="I616">
        <v>-32.837893999999999</v>
      </c>
      <c r="J616">
        <v>-6.5955900999999999</v>
      </c>
      <c r="K616">
        <v>-11.090593</v>
      </c>
      <c r="L616">
        <v>-44.761017000000002</v>
      </c>
      <c r="R616">
        <v>63865000000</v>
      </c>
      <c r="S616">
        <v>-2.6547773000000001</v>
      </c>
      <c r="T616">
        <v>-41.564166999999998</v>
      </c>
      <c r="U616">
        <v>-42.309539999999998</v>
      </c>
      <c r="V616">
        <v>-27.223313999999998</v>
      </c>
      <c r="X616">
        <v>63865000000</v>
      </c>
      <c r="Y616">
        <v>-32.837893999999999</v>
      </c>
      <c r="Z616">
        <v>-6.5955900999999999</v>
      </c>
      <c r="AA616">
        <v>-11.090593</v>
      </c>
      <c r="AB616">
        <v>-44.761017000000002</v>
      </c>
    </row>
    <row r="617" spans="2:28" x14ac:dyDescent="0.25">
      <c r="B617">
        <v>64150000000</v>
      </c>
      <c r="C617">
        <v>-10.908412</v>
      </c>
      <c r="D617">
        <v>-44.544018000000001</v>
      </c>
      <c r="E617">
        <v>-27.497816</v>
      </c>
      <c r="F617">
        <v>-44.075843999999996</v>
      </c>
      <c r="H617">
        <v>64150000000</v>
      </c>
      <c r="I617">
        <v>-32.668449000000003</v>
      </c>
      <c r="J617">
        <v>-6.5614103999999998</v>
      </c>
      <c r="K617">
        <v>-11.0924</v>
      </c>
      <c r="L617">
        <v>-44.157715000000003</v>
      </c>
      <c r="R617">
        <v>64150000000</v>
      </c>
      <c r="S617">
        <v>-2.6507763999999998</v>
      </c>
      <c r="T617">
        <v>-43.689647999999998</v>
      </c>
      <c r="U617">
        <v>-43.603935</v>
      </c>
      <c r="V617">
        <v>-27.613126999999999</v>
      </c>
      <c r="X617">
        <v>64150000000</v>
      </c>
      <c r="Y617">
        <v>-32.668449000000003</v>
      </c>
      <c r="Z617">
        <v>-6.5614103999999998</v>
      </c>
      <c r="AA617">
        <v>-11.0924</v>
      </c>
      <c r="AB617">
        <v>-44.157715000000003</v>
      </c>
    </row>
    <row r="618" spans="2:28" x14ac:dyDescent="0.25">
      <c r="B618">
        <v>64435000000</v>
      </c>
      <c r="C618">
        <v>-10.617876000000001</v>
      </c>
      <c r="D618">
        <v>-47.482353000000003</v>
      </c>
      <c r="E618">
        <v>-28.462638999999999</v>
      </c>
      <c r="F618">
        <v>-45.707855000000002</v>
      </c>
      <c r="H618">
        <v>64435000000</v>
      </c>
      <c r="I618">
        <v>-32.590187</v>
      </c>
      <c r="J618">
        <v>-6.4785361000000004</v>
      </c>
      <c r="K618">
        <v>-11.109323</v>
      </c>
      <c r="L618">
        <v>-43.468369000000003</v>
      </c>
      <c r="R618">
        <v>64435000000</v>
      </c>
      <c r="S618">
        <v>-2.6645319000000001</v>
      </c>
      <c r="T618">
        <v>-46.360371000000001</v>
      </c>
      <c r="U618">
        <v>-45.281753999999999</v>
      </c>
      <c r="V618">
        <v>-28.489874</v>
      </c>
      <c r="X618">
        <v>64435000000</v>
      </c>
      <c r="Y618">
        <v>-32.590187</v>
      </c>
      <c r="Z618">
        <v>-6.4785361000000004</v>
      </c>
      <c r="AA618">
        <v>-11.109323</v>
      </c>
      <c r="AB618">
        <v>-43.468369000000003</v>
      </c>
    </row>
    <row r="619" spans="2:28" x14ac:dyDescent="0.25">
      <c r="B619">
        <v>64720000000</v>
      </c>
      <c r="C619">
        <v>-10.221688</v>
      </c>
      <c r="D619">
        <v>-50.700111</v>
      </c>
      <c r="E619">
        <v>-29.889700000000001</v>
      </c>
      <c r="F619">
        <v>-47.478408999999999</v>
      </c>
      <c r="H619">
        <v>64720000000</v>
      </c>
      <c r="I619">
        <v>-32.126666999999998</v>
      </c>
      <c r="J619">
        <v>-6.4345926999999996</v>
      </c>
      <c r="K619">
        <v>-11.121494</v>
      </c>
      <c r="L619">
        <v>-42.916649</v>
      </c>
      <c r="R619">
        <v>64720000000</v>
      </c>
      <c r="S619">
        <v>-2.6618995999999999</v>
      </c>
      <c r="T619">
        <v>-48.748294999999999</v>
      </c>
      <c r="U619">
        <v>-47.323093</v>
      </c>
      <c r="V619">
        <v>-29.822793999999998</v>
      </c>
      <c r="X619">
        <v>64720000000</v>
      </c>
      <c r="Y619">
        <v>-32.126666999999998</v>
      </c>
      <c r="Z619">
        <v>-6.4345926999999996</v>
      </c>
      <c r="AA619">
        <v>-11.121494</v>
      </c>
      <c r="AB619">
        <v>-42.916649</v>
      </c>
    </row>
    <row r="620" spans="2:28" x14ac:dyDescent="0.25">
      <c r="B620">
        <v>65005000000</v>
      </c>
      <c r="C620">
        <v>-9.7759236999999999</v>
      </c>
      <c r="D620">
        <v>-55.346221999999997</v>
      </c>
      <c r="E620">
        <v>-31.523699000000001</v>
      </c>
      <c r="F620">
        <v>-49.530861000000002</v>
      </c>
      <c r="H620">
        <v>65005000000</v>
      </c>
      <c r="I620">
        <v>-31.683782999999998</v>
      </c>
      <c r="J620">
        <v>-6.3904342999999999</v>
      </c>
      <c r="K620">
        <v>-11.134207</v>
      </c>
      <c r="L620">
        <v>-42.456237999999999</v>
      </c>
      <c r="R620">
        <v>65005000000</v>
      </c>
      <c r="S620">
        <v>-2.6867619</v>
      </c>
      <c r="T620">
        <v>-51.777431</v>
      </c>
      <c r="U620">
        <v>-49.308495000000001</v>
      </c>
      <c r="V620">
        <v>-31.33165</v>
      </c>
      <c r="X620">
        <v>65005000000</v>
      </c>
      <c r="Y620">
        <v>-31.683782999999998</v>
      </c>
      <c r="Z620">
        <v>-6.3904342999999999</v>
      </c>
      <c r="AA620">
        <v>-11.134207</v>
      </c>
      <c r="AB620">
        <v>-42.456237999999999</v>
      </c>
    </row>
    <row r="621" spans="2:28" x14ac:dyDescent="0.25">
      <c r="B621">
        <v>65290000000</v>
      </c>
      <c r="C621">
        <v>-9.2806139000000005</v>
      </c>
      <c r="D621">
        <v>-58.773659000000002</v>
      </c>
      <c r="E621">
        <v>-33.163497999999997</v>
      </c>
      <c r="F621">
        <v>-51.338852000000003</v>
      </c>
      <c r="H621">
        <v>65290000000</v>
      </c>
      <c r="I621">
        <v>-31.271284000000001</v>
      </c>
      <c r="J621">
        <v>-6.3628077999999997</v>
      </c>
      <c r="K621">
        <v>-11.141220000000001</v>
      </c>
      <c r="L621">
        <v>-42.007205999999996</v>
      </c>
      <c r="R621">
        <v>65290000000</v>
      </c>
      <c r="S621">
        <v>-2.6889679000000002</v>
      </c>
      <c r="T621">
        <v>-53.809032000000002</v>
      </c>
      <c r="U621">
        <v>-50.968555000000002</v>
      </c>
      <c r="V621">
        <v>-32.791851000000001</v>
      </c>
      <c r="X621">
        <v>65290000000</v>
      </c>
      <c r="Y621">
        <v>-31.271284000000001</v>
      </c>
      <c r="Z621">
        <v>-6.3628077999999997</v>
      </c>
      <c r="AA621">
        <v>-11.141220000000001</v>
      </c>
      <c r="AB621">
        <v>-42.007205999999996</v>
      </c>
    </row>
    <row r="622" spans="2:28" x14ac:dyDescent="0.25">
      <c r="B622">
        <v>65575000000</v>
      </c>
      <c r="C622">
        <v>-8.8337994000000002</v>
      </c>
      <c r="D622">
        <v>-61.473430999999998</v>
      </c>
      <c r="E622">
        <v>-34.560237999999998</v>
      </c>
      <c r="F622">
        <v>-52.137981000000003</v>
      </c>
      <c r="H622">
        <v>65575000000</v>
      </c>
      <c r="I622">
        <v>-31.398333000000001</v>
      </c>
      <c r="J622">
        <v>-6.3289561000000001</v>
      </c>
      <c r="K622">
        <v>-11.159101</v>
      </c>
      <c r="L622">
        <v>-41.479228999999997</v>
      </c>
      <c r="R622">
        <v>65575000000</v>
      </c>
      <c r="S622">
        <v>-2.710108</v>
      </c>
      <c r="T622">
        <v>-54.950111</v>
      </c>
      <c r="U622">
        <v>-52.391449000000001</v>
      </c>
      <c r="V622">
        <v>-34.124606999999997</v>
      </c>
      <c r="X622">
        <v>65575000000</v>
      </c>
      <c r="Y622">
        <v>-31.398333000000001</v>
      </c>
      <c r="Z622">
        <v>-6.3289561000000001</v>
      </c>
      <c r="AA622">
        <v>-11.159101</v>
      </c>
      <c r="AB622">
        <v>-41.479228999999997</v>
      </c>
    </row>
    <row r="623" spans="2:28" x14ac:dyDescent="0.25">
      <c r="B623">
        <v>65860000000</v>
      </c>
      <c r="C623">
        <v>-8.4152307999999998</v>
      </c>
      <c r="D623">
        <v>-61.282589000000002</v>
      </c>
      <c r="E623">
        <v>-35.612487999999999</v>
      </c>
      <c r="F623">
        <v>-52.726429000000003</v>
      </c>
      <c r="H623">
        <v>65860000000</v>
      </c>
      <c r="I623">
        <v>-30.700150000000001</v>
      </c>
      <c r="J623">
        <v>-6.3687662999999999</v>
      </c>
      <c r="K623">
        <v>-11.176268</v>
      </c>
      <c r="L623">
        <v>-41.262314000000003</v>
      </c>
      <c r="R623">
        <v>65860000000</v>
      </c>
      <c r="S623">
        <v>-2.7458773000000001</v>
      </c>
      <c r="T623">
        <v>-55.283240999999997</v>
      </c>
      <c r="U623">
        <v>-53.005589000000001</v>
      </c>
      <c r="V623">
        <v>-35.149189</v>
      </c>
      <c r="X623">
        <v>65860000000</v>
      </c>
      <c r="Y623">
        <v>-30.700150000000001</v>
      </c>
      <c r="Z623">
        <v>-6.3687662999999999</v>
      </c>
      <c r="AA623">
        <v>-11.176268</v>
      </c>
      <c r="AB623">
        <v>-41.262314000000003</v>
      </c>
    </row>
    <row r="624" spans="2:28" x14ac:dyDescent="0.25">
      <c r="B624">
        <v>66145000000</v>
      </c>
      <c r="C624">
        <v>-8.0463886000000002</v>
      </c>
      <c r="D624">
        <v>-61.063065000000002</v>
      </c>
      <c r="E624">
        <v>-36.313541000000001</v>
      </c>
      <c r="F624">
        <v>-53.405163000000002</v>
      </c>
      <c r="H624">
        <v>66145000000</v>
      </c>
      <c r="I624">
        <v>-29.557099999999998</v>
      </c>
      <c r="J624">
        <v>-6.4244760999999997</v>
      </c>
      <c r="K624">
        <v>-11.194160999999999</v>
      </c>
      <c r="L624">
        <v>-41.079085999999997</v>
      </c>
      <c r="R624">
        <v>66145000000</v>
      </c>
      <c r="S624">
        <v>-2.8477499000000002</v>
      </c>
      <c r="T624">
        <v>-54.885165999999998</v>
      </c>
      <c r="U624">
        <v>-53.919876000000002</v>
      </c>
      <c r="V624">
        <v>-35.800102000000003</v>
      </c>
      <c r="X624">
        <v>66145000000</v>
      </c>
      <c r="Y624">
        <v>-29.557099999999998</v>
      </c>
      <c r="Z624">
        <v>-6.4244760999999997</v>
      </c>
      <c r="AA624">
        <v>-11.194160999999999</v>
      </c>
      <c r="AB624">
        <v>-41.079085999999997</v>
      </c>
    </row>
    <row r="625" spans="2:28" x14ac:dyDescent="0.25">
      <c r="B625">
        <v>66430000000</v>
      </c>
      <c r="C625">
        <v>-7.7334570999999999</v>
      </c>
      <c r="D625">
        <v>-58.108986000000002</v>
      </c>
      <c r="E625">
        <v>-36.520302000000001</v>
      </c>
      <c r="F625">
        <v>-52.892837999999998</v>
      </c>
      <c r="H625">
        <v>66430000000</v>
      </c>
      <c r="I625">
        <v>-28.306629000000001</v>
      </c>
      <c r="J625">
        <v>-6.4869083999999999</v>
      </c>
      <c r="K625">
        <v>-11.209089000000001</v>
      </c>
      <c r="L625">
        <v>-40.805785999999998</v>
      </c>
      <c r="R625">
        <v>66430000000</v>
      </c>
      <c r="S625">
        <v>-3.1479976000000001</v>
      </c>
      <c r="T625">
        <v>-53.923518999999999</v>
      </c>
      <c r="U625">
        <v>-53.560375000000001</v>
      </c>
      <c r="V625">
        <v>-36.081206999999999</v>
      </c>
      <c r="X625">
        <v>66430000000</v>
      </c>
      <c r="Y625">
        <v>-28.306629000000001</v>
      </c>
      <c r="Z625">
        <v>-6.4869083999999999</v>
      </c>
      <c r="AA625">
        <v>-11.209089000000001</v>
      </c>
      <c r="AB625">
        <v>-40.805785999999998</v>
      </c>
    </row>
    <row r="626" spans="2:28" x14ac:dyDescent="0.25">
      <c r="B626">
        <v>66715000000</v>
      </c>
      <c r="C626">
        <v>-7.4980511999999999</v>
      </c>
      <c r="D626">
        <v>-55.953536999999997</v>
      </c>
      <c r="E626">
        <v>-36.497036000000001</v>
      </c>
      <c r="F626">
        <v>-52.277096</v>
      </c>
      <c r="H626">
        <v>66715000000</v>
      </c>
      <c r="I626">
        <v>-27.292632999999999</v>
      </c>
      <c r="J626">
        <v>-6.5150908999999997</v>
      </c>
      <c r="K626">
        <v>-11.228536999999999</v>
      </c>
      <c r="L626">
        <v>-40.584910999999998</v>
      </c>
      <c r="R626">
        <v>66715000000</v>
      </c>
      <c r="S626">
        <v>-3.4531950999999999</v>
      </c>
      <c r="T626">
        <v>-53.688918999999999</v>
      </c>
      <c r="U626">
        <v>-53.189082999999997</v>
      </c>
      <c r="V626">
        <v>-36.232391</v>
      </c>
      <c r="X626">
        <v>66715000000</v>
      </c>
      <c r="Y626">
        <v>-27.292632999999999</v>
      </c>
      <c r="Z626">
        <v>-6.5150908999999997</v>
      </c>
      <c r="AA626">
        <v>-11.228536999999999</v>
      </c>
      <c r="AB626">
        <v>-40.584910999999998</v>
      </c>
    </row>
    <row r="627" spans="2:28" x14ac:dyDescent="0.25">
      <c r="B627">
        <v>67000000000</v>
      </c>
      <c r="C627">
        <v>-7.3563972</v>
      </c>
      <c r="D627">
        <v>-53.692123000000002</v>
      </c>
      <c r="E627">
        <v>-36.376170999999999</v>
      </c>
      <c r="F627">
        <v>-52.098202000000001</v>
      </c>
      <c r="H627">
        <v>67000000000</v>
      </c>
      <c r="I627">
        <v>-26.332920000000001</v>
      </c>
      <c r="J627">
        <v>-6.5374331000000003</v>
      </c>
      <c r="K627">
        <v>-11.237349999999999</v>
      </c>
      <c r="L627">
        <v>-40.474251000000002</v>
      </c>
      <c r="R627">
        <v>67000000000</v>
      </c>
      <c r="S627">
        <v>-3.7456917999999999</v>
      </c>
      <c r="T627">
        <v>-53.413155000000003</v>
      </c>
      <c r="U627">
        <v>-52.403892999999997</v>
      </c>
      <c r="V627">
        <v>-36.204200999999998</v>
      </c>
      <c r="X627">
        <v>67000000000</v>
      </c>
      <c r="Y627">
        <v>-26.332920000000001</v>
      </c>
      <c r="Z627">
        <v>-6.5374331000000003</v>
      </c>
      <c r="AA627">
        <v>-11.237349999999999</v>
      </c>
      <c r="AB627">
        <v>-40.474251000000002</v>
      </c>
    </row>
    <row r="628" spans="2:28" x14ac:dyDescent="0.25">
      <c r="B628" t="s">
        <v>21</v>
      </c>
      <c r="H628" t="s">
        <v>21</v>
      </c>
      <c r="R628" t="s">
        <v>21</v>
      </c>
      <c r="X628" t="s">
        <v>21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05"/>
  <sheetViews>
    <sheetView topLeftCell="A148" workbookViewId="0">
      <selection activeCell="B5" sqref="B5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23" width="24.85546875" style="52" customWidth="1"/>
    <col min="24" max="24" width="10.7109375" style="25" bestFit="1" customWidth="1"/>
    <col min="25" max="25" width="2" style="26" customWidth="1"/>
    <col min="26" max="26" width="12.42578125" style="25" bestFit="1" customWidth="1"/>
    <col min="27" max="27" width="2" style="26" customWidth="1"/>
    <col min="28" max="28" width="12.42578125" style="27" bestFit="1" customWidth="1"/>
    <col min="29" max="29" width="2" style="26" customWidth="1"/>
    <col min="30" max="30" width="12.28515625" style="25" bestFit="1" customWidth="1"/>
    <col min="31" max="31" width="2" style="26" customWidth="1"/>
    <col min="32" max="32" width="11.7109375" style="27" bestFit="1" customWidth="1"/>
    <col min="33" max="33" width="2" style="26" customWidth="1"/>
    <col min="34" max="16384" width="9.140625" style="3"/>
  </cols>
  <sheetData>
    <row r="1" spans="1:34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Data'!S426</f>
        <v>LO Return Loss Log Mag(dB)</v>
      </c>
      <c r="O1" s="46"/>
      <c r="P1" s="44" t="str">
        <f>'CL &amp; Data'!T426</f>
        <v>LO-RF Isolation Log Mag(dB)</v>
      </c>
      <c r="Q1" s="46"/>
      <c r="R1" s="44" t="str">
        <f>'CL &amp; Data'!U426</f>
        <v>LO-IF Isolation Log Mag(dB)</v>
      </c>
      <c r="S1" s="46"/>
      <c r="T1" s="44" t="str">
        <f>'CL &amp; Data'!V426</f>
        <v>RF-IF Isolation Log Mag(dB)</v>
      </c>
    </row>
    <row r="2" spans="1:34" x14ac:dyDescent="0.25">
      <c r="A2" s="39" t="s">
        <v>107</v>
      </c>
      <c r="H2" s="25"/>
      <c r="K2" s="39" t="s">
        <v>108</v>
      </c>
      <c r="R2" s="25"/>
      <c r="AB2" s="25"/>
      <c r="AF2" s="25"/>
    </row>
    <row r="3" spans="1:34" s="22" customFormat="1" x14ac:dyDescent="0.25">
      <c r="A3" s="40"/>
      <c r="B3" s="29" t="s">
        <v>13</v>
      </c>
      <c r="C3" s="30"/>
      <c r="D3" s="29">
        <f>AVERAGE(D19:D205)</f>
        <v>-8.964983622994648</v>
      </c>
      <c r="E3" s="30"/>
      <c r="F3" s="29">
        <f>AVERAGE(F19:F205)</f>
        <v>-52.8194516791444</v>
      </c>
      <c r="G3" s="30"/>
      <c r="H3" s="29">
        <f>AVERAGE(H19:H205)</f>
        <v>-33.107400080213907</v>
      </c>
      <c r="I3" s="30"/>
      <c r="J3" s="29">
        <f>AVERAGE(J19:J205)</f>
        <v>-48.64329959893049</v>
      </c>
      <c r="K3" s="40"/>
      <c r="L3" s="29" t="s">
        <v>13</v>
      </c>
      <c r="M3" s="30"/>
      <c r="N3" s="29">
        <f>AVERAGE(N19:N205)</f>
        <v>-10.059152365775402</v>
      </c>
      <c r="O3" s="30"/>
      <c r="P3" s="29">
        <f>AVERAGE(P19:P205)</f>
        <v>-51.209469026737985</v>
      </c>
      <c r="Q3" s="30"/>
      <c r="R3" s="29">
        <f>AVERAGE(R19:R205)</f>
        <v>-48.681993582887714</v>
      </c>
      <c r="S3" s="30"/>
      <c r="T3" s="29">
        <f>AVERAGE(T19:T205)</f>
        <v>-33.132989545454507</v>
      </c>
      <c r="U3" s="30"/>
      <c r="W3" s="50"/>
      <c r="X3" s="29"/>
      <c r="Y3" s="30"/>
      <c r="Z3" s="29"/>
      <c r="AA3" s="30"/>
      <c r="AB3" s="29"/>
      <c r="AC3" s="30"/>
      <c r="AD3" s="29"/>
      <c r="AE3" s="30"/>
      <c r="AF3" s="29"/>
      <c r="AG3" s="30"/>
    </row>
    <row r="4" spans="1:34" x14ac:dyDescent="0.25">
      <c r="A4" s="51" t="s">
        <v>116</v>
      </c>
      <c r="H4" s="25"/>
      <c r="K4" s="51" t="s">
        <v>116</v>
      </c>
      <c r="R4" s="25"/>
      <c r="AB4" s="25"/>
      <c r="AF4" s="25"/>
    </row>
    <row r="5" spans="1:34" x14ac:dyDescent="0.25">
      <c r="A5" s="51" t="s">
        <v>203</v>
      </c>
      <c r="B5" s="6">
        <f>'CL &amp; Data'!B427/1000000000</f>
        <v>10</v>
      </c>
      <c r="D5" s="6">
        <f>'CL &amp; Data'!C427</f>
        <v>-0.86869638999999998</v>
      </c>
      <c r="F5" s="6">
        <f>'CL &amp; Data'!D427</f>
        <v>-52.274334000000003</v>
      </c>
      <c r="H5" s="6">
        <f>'CL &amp; Data'!E427</f>
        <v>-42.733856000000003</v>
      </c>
      <c r="J5" s="6">
        <f>'CL &amp; Data'!F427</f>
        <v>-48.605922999999997</v>
      </c>
      <c r="K5" s="51" t="s">
        <v>203</v>
      </c>
      <c r="L5" s="6">
        <f>'CL &amp; Data'!R427/1000000000</f>
        <v>10</v>
      </c>
      <c r="N5" s="6">
        <f>'CL &amp; Data'!S427</f>
        <v>-1.151907</v>
      </c>
      <c r="P5" s="6">
        <f>'CL &amp; Data'!T427</f>
        <v>-52.504573999999998</v>
      </c>
      <c r="R5" s="6">
        <f>'CL &amp; Data'!U427</f>
        <v>-48.639029999999998</v>
      </c>
      <c r="T5" s="6">
        <f>'CL &amp; Data'!V427</f>
        <v>-42.046574</v>
      </c>
      <c r="W5" s="53"/>
      <c r="X5" s="6"/>
      <c r="Z5" s="6"/>
      <c r="AB5" s="6"/>
      <c r="AD5" s="6"/>
      <c r="AF5" s="6"/>
    </row>
    <row r="6" spans="1:34" x14ac:dyDescent="0.25">
      <c r="A6" s="51" t="s">
        <v>204</v>
      </c>
      <c r="B6" s="6">
        <f>'CL &amp; Data'!B428/1000000000</f>
        <v>10.285</v>
      </c>
      <c r="D6" s="6">
        <f>'CL &amp; Data'!C428</f>
        <v>-0.91365879999999999</v>
      </c>
      <c r="F6" s="6">
        <f>'CL &amp; Data'!D428</f>
        <v>-51.852271999999999</v>
      </c>
      <c r="H6" s="6">
        <f>'CL &amp; Data'!E428</f>
        <v>-42.447975</v>
      </c>
      <c r="J6" s="6">
        <f>'CL &amp; Data'!F428</f>
        <v>-48.836829999999999</v>
      </c>
      <c r="K6" s="51" t="s">
        <v>204</v>
      </c>
      <c r="L6" s="6">
        <f>'CL &amp; Data'!R428/1000000000</f>
        <v>10.285</v>
      </c>
      <c r="N6" s="6">
        <f>'CL &amp; Data'!S428</f>
        <v>-1.2285374</v>
      </c>
      <c r="P6" s="6">
        <f>'CL &amp; Data'!T428</f>
        <v>-52.07629</v>
      </c>
      <c r="R6" s="6">
        <f>'CL &amp; Data'!U428</f>
        <v>-48.883240000000001</v>
      </c>
      <c r="T6" s="6">
        <f>'CL &amp; Data'!V428</f>
        <v>-41.79504</v>
      </c>
      <c r="W6" s="53"/>
      <c r="X6" s="6"/>
      <c r="Z6" s="6"/>
      <c r="AB6" s="6"/>
      <c r="AD6" s="6"/>
      <c r="AF6" s="6"/>
    </row>
    <row r="7" spans="1:34" x14ac:dyDescent="0.25">
      <c r="B7" s="6">
        <f>'CL &amp; Data'!B429/1000000000</f>
        <v>10.57</v>
      </c>
      <c r="D7" s="6">
        <f>'CL &amp; Data'!C429</f>
        <v>-0.98403375999999998</v>
      </c>
      <c r="F7" s="6">
        <f>'CL &amp; Data'!D429</f>
        <v>-51.334316000000001</v>
      </c>
      <c r="H7" s="6">
        <f>'CL &amp; Data'!E429</f>
        <v>-42.069499999999998</v>
      </c>
      <c r="J7" s="6">
        <f>'CL &amp; Data'!F429</f>
        <v>-49.481822999999999</v>
      </c>
      <c r="L7" s="6">
        <f>'CL &amp; Data'!R429/1000000000</f>
        <v>10.57</v>
      </c>
      <c r="N7" s="6">
        <f>'CL &amp; Data'!S429</f>
        <v>-1.3446871</v>
      </c>
      <c r="P7" s="6">
        <f>'CL &amp; Data'!T429</f>
        <v>-51.571002999999997</v>
      </c>
      <c r="R7" s="6">
        <f>'CL &amp; Data'!U429</f>
        <v>-49.450333000000001</v>
      </c>
      <c r="T7" s="6">
        <f>'CL &amp; Data'!V429</f>
        <v>-41.383747</v>
      </c>
      <c r="X7" s="6"/>
      <c r="Z7" s="6"/>
      <c r="AB7" s="6"/>
      <c r="AD7" s="6"/>
      <c r="AF7" s="6"/>
    </row>
    <row r="8" spans="1:34" x14ac:dyDescent="0.25">
      <c r="B8" s="6">
        <f>'CL &amp; Data'!B430/1000000000</f>
        <v>10.855</v>
      </c>
      <c r="D8" s="6">
        <f>'CL &amp; Data'!C430</f>
        <v>-1.0813128999999999</v>
      </c>
      <c r="F8" s="6">
        <f>'CL &amp; Data'!D430</f>
        <v>-50.683517000000002</v>
      </c>
      <c r="H8" s="6">
        <f>'CL &amp; Data'!E430</f>
        <v>-41.590423999999999</v>
      </c>
      <c r="J8" s="6">
        <f>'CL &amp; Data'!F430</f>
        <v>-50.336060000000003</v>
      </c>
      <c r="L8" s="6">
        <f>'CL &amp; Data'!R430/1000000000</f>
        <v>10.855</v>
      </c>
      <c r="N8" s="6">
        <f>'CL &amp; Data'!S430</f>
        <v>-1.4835327</v>
      </c>
      <c r="P8" s="6">
        <f>'CL &amp; Data'!T430</f>
        <v>-50.972163999999999</v>
      </c>
      <c r="R8" s="6">
        <f>'CL &amp; Data'!U430</f>
        <v>-50.377518000000002</v>
      </c>
      <c r="T8" s="6">
        <f>'CL &amp; Data'!V430</f>
        <v>-41.041809000000001</v>
      </c>
      <c r="X8" s="6"/>
      <c r="Z8" s="6"/>
      <c r="AB8" s="6"/>
      <c r="AD8" s="6"/>
      <c r="AF8" s="6"/>
      <c r="AH8" s="32"/>
    </row>
    <row r="9" spans="1:34" x14ac:dyDescent="0.25">
      <c r="B9" s="6">
        <f>'CL &amp; Data'!B431/1000000000</f>
        <v>11.14</v>
      </c>
      <c r="D9" s="6">
        <f>'CL &amp; Data'!C431</f>
        <v>-1.1752210000000001</v>
      </c>
      <c r="F9" s="6">
        <f>'CL &amp; Data'!D431</f>
        <v>-50.087204</v>
      </c>
      <c r="H9" s="6">
        <f>'CL &amp; Data'!E431</f>
        <v>-41.200637999999998</v>
      </c>
      <c r="J9" s="6">
        <f>'CL &amp; Data'!F431</f>
        <v>-51.215164000000001</v>
      </c>
      <c r="L9" s="6">
        <f>'CL &amp; Data'!R431/1000000000</f>
        <v>11.14</v>
      </c>
      <c r="N9" s="6">
        <f>'CL &amp; Data'!S431</f>
        <v>-1.6463430999999999</v>
      </c>
      <c r="P9" s="6">
        <f>'CL &amp; Data'!T431</f>
        <v>-50.410496000000002</v>
      </c>
      <c r="R9" s="6">
        <f>'CL &amp; Data'!U431</f>
        <v>-51.250816</v>
      </c>
      <c r="T9" s="6">
        <f>'CL &amp; Data'!V431</f>
        <v>-40.736893000000002</v>
      </c>
      <c r="X9" s="6"/>
      <c r="Z9" s="6"/>
      <c r="AB9" s="6"/>
      <c r="AD9" s="6"/>
      <c r="AF9" s="6"/>
    </row>
    <row r="10" spans="1:34" x14ac:dyDescent="0.25">
      <c r="B10" s="6">
        <f>'CL &amp; Data'!B432/1000000000</f>
        <v>11.425000000000001</v>
      </c>
      <c r="D10" s="6">
        <f>'CL &amp; Data'!C432</f>
        <v>-1.293309</v>
      </c>
      <c r="F10" s="6">
        <f>'CL &amp; Data'!D432</f>
        <v>-49.649994</v>
      </c>
      <c r="H10" s="6">
        <f>'CL &amp; Data'!E432</f>
        <v>-40.957912</v>
      </c>
      <c r="J10" s="6">
        <f>'CL &amp; Data'!F432</f>
        <v>-52.533585000000002</v>
      </c>
      <c r="L10" s="6">
        <f>'CL &amp; Data'!R432/1000000000</f>
        <v>11.425000000000001</v>
      </c>
      <c r="N10" s="6">
        <f>'CL &amp; Data'!S432</f>
        <v>-1.8440768999999999</v>
      </c>
      <c r="P10" s="6">
        <f>'CL &amp; Data'!T432</f>
        <v>-50.005375000000001</v>
      </c>
      <c r="R10" s="6">
        <f>'CL &amp; Data'!U432</f>
        <v>-52.544955999999999</v>
      </c>
      <c r="T10" s="6">
        <f>'CL &amp; Data'!V432</f>
        <v>-40.533969999999997</v>
      </c>
      <c r="X10" s="6"/>
      <c r="Z10" s="6"/>
      <c r="AB10" s="6"/>
      <c r="AD10" s="6"/>
      <c r="AF10" s="6"/>
    </row>
    <row r="11" spans="1:34" x14ac:dyDescent="0.25">
      <c r="B11" s="6">
        <f>'CL &amp; Data'!B433/1000000000</f>
        <v>11.71</v>
      </c>
      <c r="D11" s="6">
        <f>'CL &amp; Data'!C433</f>
        <v>-1.4510531</v>
      </c>
      <c r="F11" s="6">
        <f>'CL &amp; Data'!D433</f>
        <v>-49.332081000000002</v>
      </c>
      <c r="H11" s="6">
        <f>'CL &amp; Data'!E433</f>
        <v>-40.719977999999998</v>
      </c>
      <c r="J11" s="6">
        <f>'CL &amp; Data'!F433</f>
        <v>-54.428168999999997</v>
      </c>
      <c r="L11" s="6">
        <f>'CL &amp; Data'!R433/1000000000</f>
        <v>11.71</v>
      </c>
      <c r="N11" s="6">
        <f>'CL &amp; Data'!S433</f>
        <v>-2.0630750999999998</v>
      </c>
      <c r="P11" s="6">
        <f>'CL &amp; Data'!T433</f>
        <v>-49.790531000000001</v>
      </c>
      <c r="R11" s="6">
        <f>'CL &amp; Data'!U433</f>
        <v>-54.428328999999998</v>
      </c>
      <c r="T11" s="6">
        <f>'CL &amp; Data'!V433</f>
        <v>-40.394745</v>
      </c>
      <c r="X11" s="6"/>
      <c r="Z11" s="6"/>
      <c r="AB11" s="6"/>
      <c r="AD11" s="6"/>
      <c r="AF11" s="6"/>
    </row>
    <row r="12" spans="1:34" x14ac:dyDescent="0.25">
      <c r="B12" s="6">
        <f>'CL &amp; Data'!B434/1000000000</f>
        <v>11.994999999999999</v>
      </c>
      <c r="D12" s="6">
        <f>'CL &amp; Data'!C434</f>
        <v>-1.6252301</v>
      </c>
      <c r="F12" s="6">
        <f>'CL &amp; Data'!D434</f>
        <v>-49.031089999999999</v>
      </c>
      <c r="H12" s="6">
        <f>'CL &amp; Data'!E434</f>
        <v>-40.740009000000001</v>
      </c>
      <c r="J12" s="6">
        <f>'CL &amp; Data'!F434</f>
        <v>-55.702357999999997</v>
      </c>
      <c r="L12" s="6">
        <f>'CL &amp; Data'!R434/1000000000</f>
        <v>11.994999999999999</v>
      </c>
      <c r="N12" s="6">
        <f>'CL &amp; Data'!S434</f>
        <v>-2.3007753000000002</v>
      </c>
      <c r="P12" s="6">
        <f>'CL &amp; Data'!T434</f>
        <v>-49.601306999999998</v>
      </c>
      <c r="R12" s="6">
        <f>'CL &amp; Data'!U434</f>
        <v>-56.192031999999998</v>
      </c>
      <c r="T12" s="6">
        <f>'CL &amp; Data'!V434</f>
        <v>-40.574181000000003</v>
      </c>
      <c r="X12" s="6"/>
      <c r="Z12" s="6"/>
      <c r="AB12" s="6"/>
      <c r="AD12" s="6"/>
      <c r="AF12" s="6"/>
    </row>
    <row r="13" spans="1:34" x14ac:dyDescent="0.25">
      <c r="B13" s="6">
        <f>'CL &amp; Data'!B435/1000000000</f>
        <v>12.28</v>
      </c>
      <c r="D13" s="6">
        <f>'CL &amp; Data'!C435</f>
        <v>-1.8159419999999999</v>
      </c>
      <c r="F13" s="6">
        <f>'CL &amp; Data'!D435</f>
        <v>-48.857452000000002</v>
      </c>
      <c r="H13" s="6">
        <f>'CL &amp; Data'!E435</f>
        <v>-40.808708000000003</v>
      </c>
      <c r="J13" s="6">
        <f>'CL &amp; Data'!F435</f>
        <v>-57.270992</v>
      </c>
      <c r="L13" s="6">
        <f>'CL &amp; Data'!R435/1000000000</f>
        <v>12.28</v>
      </c>
      <c r="N13" s="6">
        <f>'CL &amp; Data'!S435</f>
        <v>-2.5695841000000001</v>
      </c>
      <c r="P13" s="6">
        <f>'CL &amp; Data'!T435</f>
        <v>-49.463130999999997</v>
      </c>
      <c r="R13" s="6">
        <f>'CL &amp; Data'!U435</f>
        <v>-57.849556</v>
      </c>
      <c r="T13" s="6">
        <f>'CL &amp; Data'!V435</f>
        <v>-40.559981999999998</v>
      </c>
      <c r="X13" s="6"/>
      <c r="Z13" s="6"/>
      <c r="AB13" s="6"/>
      <c r="AD13" s="6"/>
      <c r="AF13" s="6"/>
    </row>
    <row r="14" spans="1:34" x14ac:dyDescent="0.25">
      <c r="B14" s="6">
        <f>'CL &amp; Data'!B436/1000000000</f>
        <v>12.565</v>
      </c>
      <c r="D14" s="6">
        <f>'CL &amp; Data'!C436</f>
        <v>-2.0437753000000001</v>
      </c>
      <c r="F14" s="6">
        <f>'CL &amp; Data'!D436</f>
        <v>-48.811230000000002</v>
      </c>
      <c r="H14" s="6">
        <f>'CL &amp; Data'!E436</f>
        <v>-41.095019999999998</v>
      </c>
      <c r="J14" s="6">
        <f>'CL &amp; Data'!F436</f>
        <v>-58.946987</v>
      </c>
      <c r="L14" s="6">
        <f>'CL &amp; Data'!R436/1000000000</f>
        <v>12.565</v>
      </c>
      <c r="N14" s="6">
        <f>'CL &amp; Data'!S436</f>
        <v>-2.8264477000000001</v>
      </c>
      <c r="P14" s="6">
        <f>'CL &amp; Data'!T436</f>
        <v>-49.429920000000003</v>
      </c>
      <c r="R14" s="6">
        <f>'CL &amp; Data'!U436</f>
        <v>-59.646984000000003</v>
      </c>
      <c r="T14" s="6">
        <f>'CL &amp; Data'!V436</f>
        <v>-40.928043000000002</v>
      </c>
      <c r="X14" s="6"/>
      <c r="Z14" s="6"/>
      <c r="AB14" s="6"/>
      <c r="AD14" s="6"/>
      <c r="AF14" s="6"/>
    </row>
    <row r="15" spans="1:34" x14ac:dyDescent="0.25">
      <c r="B15" s="6">
        <f>'CL &amp; Data'!B437/1000000000</f>
        <v>12.85</v>
      </c>
      <c r="D15" s="6">
        <f>'CL &amp; Data'!C437</f>
        <v>-2.2847438000000002</v>
      </c>
      <c r="F15" s="6">
        <f>'CL &amp; Data'!D437</f>
        <v>-48.789898000000001</v>
      </c>
      <c r="H15" s="6">
        <f>'CL &amp; Data'!E437</f>
        <v>-41.429412999999997</v>
      </c>
      <c r="J15" s="6">
        <f>'CL &amp; Data'!F437</f>
        <v>-62.418686000000001</v>
      </c>
      <c r="L15" s="6">
        <f>'CL &amp; Data'!R437/1000000000</f>
        <v>12.85</v>
      </c>
      <c r="N15" s="6">
        <f>'CL &amp; Data'!S437</f>
        <v>-3.0485606000000001</v>
      </c>
      <c r="P15" s="6">
        <f>'CL &amp; Data'!T437</f>
        <v>-49.369785</v>
      </c>
      <c r="R15" s="6">
        <f>'CL &amp; Data'!U437</f>
        <v>-63.052920999999998</v>
      </c>
      <c r="T15" s="6">
        <f>'CL &amp; Data'!V437</f>
        <v>-41.183337999999999</v>
      </c>
      <c r="X15" s="6"/>
      <c r="Z15" s="6"/>
      <c r="AB15" s="6"/>
      <c r="AD15" s="6"/>
      <c r="AF15" s="6"/>
    </row>
    <row r="16" spans="1:34" x14ac:dyDescent="0.25">
      <c r="B16" s="6">
        <f>'CL &amp; Data'!B438/1000000000</f>
        <v>13.135</v>
      </c>
      <c r="D16" s="6">
        <f>'CL &amp; Data'!C438</f>
        <v>-2.4500263000000002</v>
      </c>
      <c r="F16" s="6">
        <f>'CL &amp; Data'!D438</f>
        <v>-48.947555999999999</v>
      </c>
      <c r="H16" s="6">
        <f>'CL &amp; Data'!E438</f>
        <v>-42.126854000000002</v>
      </c>
      <c r="J16" s="6">
        <f>'CL &amp; Data'!F438</f>
        <v>-63.209572000000001</v>
      </c>
      <c r="L16" s="6">
        <f>'CL &amp; Data'!R438/1000000000</f>
        <v>13.135</v>
      </c>
      <c r="N16" s="6">
        <f>'CL &amp; Data'!S438</f>
        <v>-3.1677960999999999</v>
      </c>
      <c r="P16" s="6">
        <f>'CL &amp; Data'!T438</f>
        <v>-49.413052</v>
      </c>
      <c r="R16" s="6">
        <f>'CL &amp; Data'!U438</f>
        <v>-63.340702</v>
      </c>
      <c r="T16" s="6">
        <f>'CL &amp; Data'!V438</f>
        <v>-41.886100999999996</v>
      </c>
      <c r="X16" s="6"/>
      <c r="Z16" s="6"/>
      <c r="AB16" s="6"/>
      <c r="AD16" s="6"/>
      <c r="AF16" s="6"/>
    </row>
    <row r="17" spans="2:32" x14ac:dyDescent="0.25">
      <c r="B17" s="6">
        <f>'CL &amp; Data'!B439/1000000000</f>
        <v>13.42</v>
      </c>
      <c r="D17" s="6">
        <f>'CL &amp; Data'!C439</f>
        <v>-2.5534444000000001</v>
      </c>
      <c r="F17" s="6">
        <f>'CL &amp; Data'!D439</f>
        <v>-49.188236000000003</v>
      </c>
      <c r="H17" s="6">
        <f>'CL &amp; Data'!E439</f>
        <v>-42.587933</v>
      </c>
      <c r="J17" s="6">
        <f>'CL &amp; Data'!F439</f>
        <v>-62.808200999999997</v>
      </c>
      <c r="L17" s="6">
        <f>'CL &amp; Data'!R439/1000000000</f>
        <v>13.42</v>
      </c>
      <c r="N17" s="6">
        <f>'CL &amp; Data'!S439</f>
        <v>-3.2248261</v>
      </c>
      <c r="P17" s="6">
        <f>'CL &amp; Data'!T439</f>
        <v>-49.477882000000001</v>
      </c>
      <c r="R17" s="6">
        <f>'CL &amp; Data'!U439</f>
        <v>-62.780051999999998</v>
      </c>
      <c r="T17" s="6">
        <f>'CL &amp; Data'!V439</f>
        <v>-42.407040000000002</v>
      </c>
      <c r="X17" s="6"/>
      <c r="Z17" s="6"/>
      <c r="AB17" s="6"/>
      <c r="AD17" s="6"/>
      <c r="AF17" s="6"/>
    </row>
    <row r="18" spans="2:32" x14ac:dyDescent="0.25">
      <c r="B18" s="6">
        <f>'CL &amp; Data'!B440/1000000000</f>
        <v>13.705</v>
      </c>
      <c r="D18" s="6">
        <f>'CL &amp; Data'!C440</f>
        <v>-2.6538639000000002</v>
      </c>
      <c r="F18" s="6">
        <f>'CL &amp; Data'!D440</f>
        <v>-49.588791000000001</v>
      </c>
      <c r="H18" s="6">
        <f>'CL &amp; Data'!E440</f>
        <v>-43.226219</v>
      </c>
      <c r="J18" s="6">
        <f>'CL &amp; Data'!F440</f>
        <v>-61.667236000000003</v>
      </c>
      <c r="L18" s="6">
        <f>'CL &amp; Data'!R440/1000000000</f>
        <v>13.705</v>
      </c>
      <c r="N18" s="6">
        <f>'CL &amp; Data'!S440</f>
        <v>-3.2747506999999998</v>
      </c>
      <c r="P18" s="6">
        <f>'CL &amp; Data'!T440</f>
        <v>-49.696826999999999</v>
      </c>
      <c r="R18" s="6">
        <f>'CL &amp; Data'!U440</f>
        <v>-61.432437999999998</v>
      </c>
      <c r="T18" s="6">
        <f>'CL &amp; Data'!V440</f>
        <v>-43.201813000000001</v>
      </c>
      <c r="X18" s="6"/>
      <c r="Z18" s="6"/>
      <c r="AB18" s="6"/>
      <c r="AD18" s="6"/>
      <c r="AF18" s="6"/>
    </row>
    <row r="19" spans="2:32" x14ac:dyDescent="0.25">
      <c r="B19" s="6">
        <f>'CL &amp; Data'!B441/1000000000</f>
        <v>13.99</v>
      </c>
      <c r="D19" s="6">
        <f>'CL &amp; Data'!C441</f>
        <v>-2.7188907000000002</v>
      </c>
      <c r="F19" s="6">
        <f>'CL &amp; Data'!D441</f>
        <v>-50.041255999999997</v>
      </c>
      <c r="H19" s="6">
        <f>'CL &amp; Data'!E441</f>
        <v>-43.861407999999997</v>
      </c>
      <c r="J19" s="6">
        <f>'CL &amp; Data'!F441</f>
        <v>-60.200729000000003</v>
      </c>
      <c r="L19" s="6">
        <f>'CL &amp; Data'!R441/1000000000</f>
        <v>13.99</v>
      </c>
      <c r="N19" s="6">
        <f>'CL &amp; Data'!S441</f>
        <v>-3.2563342999999998</v>
      </c>
      <c r="P19" s="6">
        <f>'CL &amp; Data'!T441</f>
        <v>-49.933224000000003</v>
      </c>
      <c r="R19" s="6">
        <f>'CL &amp; Data'!U441</f>
        <v>-59.720745000000001</v>
      </c>
      <c r="T19" s="6">
        <f>'CL &amp; Data'!V441</f>
        <v>-43.844493999999997</v>
      </c>
      <c r="X19" s="6"/>
      <c r="Z19" s="6"/>
      <c r="AB19" s="6"/>
      <c r="AD19" s="6"/>
      <c r="AF19" s="6"/>
    </row>
    <row r="20" spans="2:32" x14ac:dyDescent="0.25">
      <c r="B20" s="6">
        <f>'CL &amp; Data'!B442/1000000000</f>
        <v>14.275</v>
      </c>
      <c r="D20" s="6">
        <f>'CL &amp; Data'!C442</f>
        <v>-2.8109573999999999</v>
      </c>
      <c r="F20" s="6">
        <f>'CL &amp; Data'!D442</f>
        <v>-50.626399999999997</v>
      </c>
      <c r="H20" s="6">
        <f>'CL &amp; Data'!E442</f>
        <v>-44.499732999999999</v>
      </c>
      <c r="J20" s="6">
        <f>'CL &amp; Data'!F442</f>
        <v>-56.062538000000004</v>
      </c>
      <c r="L20" s="6">
        <f>'CL &amp; Data'!R442/1000000000</f>
        <v>14.275</v>
      </c>
      <c r="N20" s="6">
        <f>'CL &amp; Data'!S442</f>
        <v>-3.3485912999999998</v>
      </c>
      <c r="P20" s="6">
        <f>'CL &amp; Data'!T442</f>
        <v>-50.329613000000002</v>
      </c>
      <c r="R20" s="6">
        <f>'CL &amp; Data'!U442</f>
        <v>-55.585396000000003</v>
      </c>
      <c r="T20" s="6">
        <f>'CL &amp; Data'!V442</f>
        <v>-44.601607999999999</v>
      </c>
      <c r="X20" s="6"/>
      <c r="Z20" s="6"/>
      <c r="AB20" s="6"/>
      <c r="AD20" s="6"/>
      <c r="AF20" s="6"/>
    </row>
    <row r="21" spans="2:32" x14ac:dyDescent="0.25">
      <c r="B21" s="6">
        <f>'CL &amp; Data'!B443/1000000000</f>
        <v>14.56</v>
      </c>
      <c r="D21" s="6">
        <f>'CL &amp; Data'!C443</f>
        <v>-3.0111032</v>
      </c>
      <c r="F21" s="6">
        <f>'CL &amp; Data'!D443</f>
        <v>-51.215729000000003</v>
      </c>
      <c r="H21" s="6">
        <f>'CL &amp; Data'!E443</f>
        <v>-44.736525999999998</v>
      </c>
      <c r="J21" s="6">
        <f>'CL &amp; Data'!F443</f>
        <v>-53.618068999999998</v>
      </c>
      <c r="L21" s="6">
        <f>'CL &amp; Data'!R443/1000000000</f>
        <v>14.56</v>
      </c>
      <c r="N21" s="6">
        <f>'CL &amp; Data'!S443</f>
        <v>-3.5172658000000001</v>
      </c>
      <c r="P21" s="6">
        <f>'CL &amp; Data'!T443</f>
        <v>-50.719428999999998</v>
      </c>
      <c r="R21" s="6">
        <f>'CL &amp; Data'!U443</f>
        <v>-53.643925000000003</v>
      </c>
      <c r="T21" s="6">
        <f>'CL &amp; Data'!V443</f>
        <v>-44.904037000000002</v>
      </c>
      <c r="X21" s="6"/>
      <c r="Z21" s="6"/>
      <c r="AB21" s="6"/>
      <c r="AD21" s="6"/>
      <c r="AF21" s="6"/>
    </row>
    <row r="22" spans="2:32" x14ac:dyDescent="0.25">
      <c r="B22" s="6">
        <f>'CL &amp; Data'!B444/1000000000</f>
        <v>14.845000000000001</v>
      </c>
      <c r="D22" s="6">
        <f>'CL &amp; Data'!C444</f>
        <v>-3.0869441000000002</v>
      </c>
      <c r="F22" s="6">
        <f>'CL &amp; Data'!D444</f>
        <v>-51.855797000000003</v>
      </c>
      <c r="H22" s="6">
        <f>'CL &amp; Data'!E444</f>
        <v>-44.841698000000001</v>
      </c>
      <c r="J22" s="6">
        <f>'CL &amp; Data'!F444</f>
        <v>-52.227550999999998</v>
      </c>
      <c r="L22" s="6">
        <f>'CL &amp; Data'!R444/1000000000</f>
        <v>14.845000000000001</v>
      </c>
      <c r="N22" s="6">
        <f>'CL &amp; Data'!S444</f>
        <v>-3.5175044999999998</v>
      </c>
      <c r="P22" s="6">
        <f>'CL &amp; Data'!T444</f>
        <v>-51.127243</v>
      </c>
      <c r="R22" s="6">
        <f>'CL &amp; Data'!U444</f>
        <v>-51.820754999999998</v>
      </c>
      <c r="T22" s="6">
        <f>'CL &amp; Data'!V444</f>
        <v>-45.096595999999998</v>
      </c>
      <c r="X22" s="6"/>
      <c r="Z22" s="6"/>
      <c r="AB22" s="6"/>
      <c r="AD22" s="6"/>
      <c r="AF22" s="6"/>
    </row>
    <row r="23" spans="2:32" x14ac:dyDescent="0.25">
      <c r="B23" s="6">
        <f>'CL &amp; Data'!B445/1000000000</f>
        <v>15.13</v>
      </c>
      <c r="D23" s="6">
        <f>'CL &amp; Data'!C445</f>
        <v>-3.2380285</v>
      </c>
      <c r="F23" s="6">
        <f>'CL &amp; Data'!D445</f>
        <v>-52.637486000000003</v>
      </c>
      <c r="H23" s="6">
        <f>'CL &amp; Data'!E445</f>
        <v>-44.727299000000002</v>
      </c>
      <c r="J23" s="6">
        <f>'CL &amp; Data'!F445</f>
        <v>-50.877457</v>
      </c>
      <c r="L23" s="6">
        <f>'CL &amp; Data'!R445/1000000000</f>
        <v>15.13</v>
      </c>
      <c r="N23" s="6">
        <f>'CL &amp; Data'!S445</f>
        <v>-3.6186256000000001</v>
      </c>
      <c r="P23" s="6">
        <f>'CL &amp; Data'!T445</f>
        <v>-51.696429999999999</v>
      </c>
      <c r="R23" s="6">
        <f>'CL &amp; Data'!U445</f>
        <v>-50.343795999999998</v>
      </c>
      <c r="T23" s="6">
        <f>'CL &amp; Data'!V445</f>
        <v>-44.921078000000001</v>
      </c>
      <c r="X23" s="6"/>
      <c r="Z23" s="6"/>
      <c r="AB23" s="6"/>
      <c r="AD23" s="6"/>
      <c r="AF23" s="6"/>
    </row>
    <row r="24" spans="2:32" x14ac:dyDescent="0.25">
      <c r="B24" s="6">
        <f>'CL &amp; Data'!B446/1000000000</f>
        <v>15.414999999999999</v>
      </c>
      <c r="D24" s="6">
        <f>'CL &amp; Data'!C446</f>
        <v>-3.3508909</v>
      </c>
      <c r="F24" s="6">
        <f>'CL &amp; Data'!D446</f>
        <v>-53.531761000000003</v>
      </c>
      <c r="H24" s="6">
        <f>'CL &amp; Data'!E446</f>
        <v>-44.273986999999998</v>
      </c>
      <c r="J24" s="6">
        <f>'CL &amp; Data'!F446</f>
        <v>-49.463428</v>
      </c>
      <c r="L24" s="6">
        <f>'CL &amp; Data'!R446/1000000000</f>
        <v>15.414999999999999</v>
      </c>
      <c r="N24" s="6">
        <f>'CL &amp; Data'!S446</f>
        <v>-3.7214719999999999</v>
      </c>
      <c r="P24" s="6">
        <f>'CL &amp; Data'!T446</f>
        <v>-52.443503999999997</v>
      </c>
      <c r="R24" s="6">
        <f>'CL &amp; Data'!U446</f>
        <v>-48.898735000000002</v>
      </c>
      <c r="T24" s="6">
        <f>'CL &amp; Data'!V446</f>
        <v>-44.502121000000002</v>
      </c>
      <c r="X24" s="6"/>
      <c r="Z24" s="6"/>
      <c r="AB24" s="6"/>
      <c r="AD24" s="6"/>
      <c r="AF24" s="6"/>
    </row>
    <row r="25" spans="2:32" x14ac:dyDescent="0.25">
      <c r="B25" s="6">
        <f>'CL &amp; Data'!B447/1000000000</f>
        <v>15.7</v>
      </c>
      <c r="D25" s="6">
        <f>'CL &amp; Data'!C447</f>
        <v>-3.3685689000000001</v>
      </c>
      <c r="F25" s="6">
        <f>'CL &amp; Data'!D447</f>
        <v>-56.106541</v>
      </c>
      <c r="H25" s="6">
        <f>'CL &amp; Data'!E447</f>
        <v>-43.448169999999998</v>
      </c>
      <c r="J25" s="6">
        <f>'CL &amp; Data'!F447</f>
        <v>-48.202820000000003</v>
      </c>
      <c r="L25" s="6">
        <f>'CL &amp; Data'!R447/1000000000</f>
        <v>15.7</v>
      </c>
      <c r="N25" s="6">
        <f>'CL &amp; Data'!S447</f>
        <v>-3.6584140999999999</v>
      </c>
      <c r="P25" s="6">
        <f>'CL &amp; Data'!T447</f>
        <v>-53.507945999999997</v>
      </c>
      <c r="R25" s="6">
        <f>'CL &amp; Data'!U447</f>
        <v>-47.545051999999998</v>
      </c>
      <c r="T25" s="6">
        <f>'CL &amp; Data'!V447</f>
        <v>-43.743347</v>
      </c>
      <c r="X25" s="6"/>
      <c r="Z25" s="6"/>
      <c r="AB25" s="6"/>
      <c r="AD25" s="6"/>
      <c r="AF25" s="6"/>
    </row>
    <row r="26" spans="2:32" x14ac:dyDescent="0.25">
      <c r="B26" s="6">
        <f>'CL &amp; Data'!B448/1000000000</f>
        <v>15.984999999999999</v>
      </c>
      <c r="D26" s="6">
        <f>'CL &amp; Data'!C448</f>
        <v>-3.3211210000000002</v>
      </c>
      <c r="F26" s="6">
        <f>'CL &amp; Data'!D448</f>
        <v>-55.785412000000001</v>
      </c>
      <c r="H26" s="6">
        <f>'CL &amp; Data'!E448</f>
        <v>-42.439041000000003</v>
      </c>
      <c r="J26" s="6">
        <f>'CL &amp; Data'!F448</f>
        <v>-47.399281000000002</v>
      </c>
      <c r="L26" s="6">
        <f>'CL &amp; Data'!R448/1000000000</f>
        <v>15.984999999999999</v>
      </c>
      <c r="N26" s="6">
        <f>'CL &amp; Data'!S448</f>
        <v>-3.5192969000000001</v>
      </c>
      <c r="P26" s="6">
        <f>'CL &amp; Data'!T448</f>
        <v>-53.374961999999996</v>
      </c>
      <c r="R26" s="6">
        <f>'CL &amp; Data'!U448</f>
        <v>-46.507956999999998</v>
      </c>
      <c r="T26" s="6">
        <f>'CL &amp; Data'!V448</f>
        <v>-42.749110999999999</v>
      </c>
      <c r="X26" s="6"/>
      <c r="Z26" s="6"/>
      <c r="AB26" s="6"/>
      <c r="AD26" s="6"/>
      <c r="AF26" s="6"/>
    </row>
    <row r="27" spans="2:32" x14ac:dyDescent="0.25">
      <c r="B27" s="6">
        <f>'CL &amp; Data'!B449/1000000000</f>
        <v>16.27</v>
      </c>
      <c r="D27" s="6">
        <f>'CL &amp; Data'!C449</f>
        <v>-3.6197460000000001</v>
      </c>
      <c r="F27" s="6">
        <f>'CL &amp; Data'!D449</f>
        <v>-55.048217999999999</v>
      </c>
      <c r="H27" s="6">
        <f>'CL &amp; Data'!E449</f>
        <v>-41.617668000000002</v>
      </c>
      <c r="J27" s="6">
        <f>'CL &amp; Data'!F449</f>
        <v>-46.977646</v>
      </c>
      <c r="L27" s="6">
        <f>'CL &amp; Data'!R449/1000000000</f>
        <v>16.27</v>
      </c>
      <c r="N27" s="6">
        <f>'CL &amp; Data'!S449</f>
        <v>-3.7707136000000001</v>
      </c>
      <c r="P27" s="6">
        <f>'CL &amp; Data'!T449</f>
        <v>-52.942141999999997</v>
      </c>
      <c r="R27" s="6">
        <f>'CL &amp; Data'!U449</f>
        <v>-46.033771999999999</v>
      </c>
      <c r="T27" s="6">
        <f>'CL &amp; Data'!V449</f>
        <v>-41.932147999999998</v>
      </c>
      <c r="X27" s="6"/>
      <c r="Z27" s="6"/>
      <c r="AB27" s="6"/>
      <c r="AD27" s="6"/>
      <c r="AF27" s="6"/>
    </row>
    <row r="28" spans="2:32" x14ac:dyDescent="0.25">
      <c r="B28" s="6">
        <f>'CL &amp; Data'!B450/1000000000</f>
        <v>16.555</v>
      </c>
      <c r="D28" s="6">
        <f>'CL &amp; Data'!C450</f>
        <v>-3.9084721</v>
      </c>
      <c r="F28" s="6">
        <f>'CL &amp; Data'!D450</f>
        <v>-54.520332000000003</v>
      </c>
      <c r="H28" s="6">
        <f>'CL &amp; Data'!E450</f>
        <v>-41.000445999999997</v>
      </c>
      <c r="J28" s="6">
        <f>'CL &amp; Data'!F450</f>
        <v>-46.634422000000001</v>
      </c>
      <c r="L28" s="6">
        <f>'CL &amp; Data'!R450/1000000000</f>
        <v>16.555</v>
      </c>
      <c r="N28" s="6">
        <f>'CL &amp; Data'!S450</f>
        <v>-3.9319592000000001</v>
      </c>
      <c r="P28" s="6">
        <f>'CL &amp; Data'!T450</f>
        <v>-52.648139999999998</v>
      </c>
      <c r="R28" s="6">
        <f>'CL &amp; Data'!U450</f>
        <v>-45.78199</v>
      </c>
      <c r="T28" s="6">
        <f>'CL &amp; Data'!V450</f>
        <v>-41.307098000000003</v>
      </c>
      <c r="X28" s="6"/>
      <c r="Z28" s="6"/>
      <c r="AB28" s="6"/>
      <c r="AD28" s="6"/>
      <c r="AF28" s="6"/>
    </row>
    <row r="29" spans="2:32" x14ac:dyDescent="0.25">
      <c r="B29" s="6">
        <f>'CL &amp; Data'!B451/1000000000</f>
        <v>16.84</v>
      </c>
      <c r="D29" s="6">
        <f>'CL &amp; Data'!C451</f>
        <v>-4.4124888999999996</v>
      </c>
      <c r="F29" s="6">
        <f>'CL &amp; Data'!D451</f>
        <v>-54.168461000000001</v>
      </c>
      <c r="H29" s="6">
        <f>'CL &amp; Data'!E451</f>
        <v>-40.624107000000002</v>
      </c>
      <c r="J29" s="6">
        <f>'CL &amp; Data'!F451</f>
        <v>-46.376277999999999</v>
      </c>
      <c r="L29" s="6">
        <f>'CL &amp; Data'!R451/1000000000</f>
        <v>16.84</v>
      </c>
      <c r="N29" s="6">
        <f>'CL &amp; Data'!S451</f>
        <v>-4.2348312999999997</v>
      </c>
      <c r="P29" s="6">
        <f>'CL &amp; Data'!T451</f>
        <v>-52.299675000000001</v>
      </c>
      <c r="R29" s="6">
        <f>'CL &amp; Data'!U451</f>
        <v>-45.728496999999997</v>
      </c>
      <c r="T29" s="6">
        <f>'CL &amp; Data'!V451</f>
        <v>-40.904395999999998</v>
      </c>
      <c r="X29" s="6"/>
      <c r="Z29" s="6"/>
      <c r="AB29" s="6"/>
      <c r="AD29" s="6"/>
      <c r="AF29" s="6"/>
    </row>
    <row r="30" spans="2:32" x14ac:dyDescent="0.25">
      <c r="B30" s="6">
        <f>'CL &amp; Data'!B452/1000000000</f>
        <v>17.125</v>
      </c>
      <c r="D30" s="6">
        <f>'CL &amp; Data'!C452</f>
        <v>-5.0102253000000001</v>
      </c>
      <c r="F30" s="6">
        <f>'CL &amp; Data'!D452</f>
        <v>-52.336506</v>
      </c>
      <c r="H30" s="6">
        <f>'CL &amp; Data'!E452</f>
        <v>-40.516018000000003</v>
      </c>
      <c r="J30" s="6">
        <f>'CL &amp; Data'!F452</f>
        <v>-46.224316000000002</v>
      </c>
      <c r="L30" s="6">
        <f>'CL &amp; Data'!R452/1000000000</f>
        <v>17.125</v>
      </c>
      <c r="N30" s="6">
        <f>'CL &amp; Data'!S452</f>
        <v>-4.6397180999999996</v>
      </c>
      <c r="P30" s="6">
        <f>'CL &amp; Data'!T452</f>
        <v>-51.691380000000002</v>
      </c>
      <c r="R30" s="6">
        <f>'CL &amp; Data'!U452</f>
        <v>-45.700553999999997</v>
      </c>
      <c r="T30" s="6">
        <f>'CL &amp; Data'!V452</f>
        <v>-40.689278000000002</v>
      </c>
      <c r="X30" s="6"/>
      <c r="Z30" s="6"/>
      <c r="AB30" s="6"/>
      <c r="AD30" s="6"/>
      <c r="AF30" s="6"/>
    </row>
    <row r="31" spans="2:32" x14ac:dyDescent="0.25">
      <c r="B31" s="6">
        <f>'CL &amp; Data'!B453/1000000000</f>
        <v>17.41</v>
      </c>
      <c r="D31" s="6">
        <f>'CL &amp; Data'!C453</f>
        <v>-5.6500459000000003</v>
      </c>
      <c r="F31" s="6">
        <f>'CL &amp; Data'!D453</f>
        <v>-53.495621</v>
      </c>
      <c r="H31" s="6">
        <f>'CL &amp; Data'!E453</f>
        <v>-40.549003999999996</v>
      </c>
      <c r="J31" s="6">
        <f>'CL &amp; Data'!F453</f>
        <v>-45.956561999999998</v>
      </c>
      <c r="L31" s="6">
        <f>'CL &amp; Data'!R453/1000000000</f>
        <v>17.41</v>
      </c>
      <c r="N31" s="6">
        <f>'CL &amp; Data'!S453</f>
        <v>-5.1599630999999997</v>
      </c>
      <c r="P31" s="6">
        <f>'CL &amp; Data'!T453</f>
        <v>-52.16713</v>
      </c>
      <c r="R31" s="6">
        <f>'CL &amp; Data'!U453</f>
        <v>-45.627949000000001</v>
      </c>
      <c r="T31" s="6">
        <f>'CL &amp; Data'!V453</f>
        <v>-40.646847000000001</v>
      </c>
      <c r="X31" s="6"/>
      <c r="Z31" s="6"/>
      <c r="AB31" s="6"/>
      <c r="AD31" s="6"/>
      <c r="AF31" s="6"/>
    </row>
    <row r="32" spans="2:32" x14ac:dyDescent="0.25">
      <c r="B32" s="6">
        <f>'CL &amp; Data'!B454/1000000000</f>
        <v>17.695</v>
      </c>
      <c r="D32" s="6">
        <f>'CL &amp; Data'!C454</f>
        <v>-6.2858561999999996</v>
      </c>
      <c r="F32" s="6">
        <f>'CL &amp; Data'!D454</f>
        <v>-55.069088000000001</v>
      </c>
      <c r="H32" s="6">
        <f>'CL &amp; Data'!E454</f>
        <v>-40.562877999999998</v>
      </c>
      <c r="J32" s="6">
        <f>'CL &amp; Data'!F454</f>
        <v>-45.548233000000003</v>
      </c>
      <c r="L32" s="6">
        <f>'CL &amp; Data'!R454/1000000000</f>
        <v>17.695</v>
      </c>
      <c r="N32" s="6">
        <f>'CL &amp; Data'!S454</f>
        <v>-5.5526757</v>
      </c>
      <c r="P32" s="6">
        <f>'CL &amp; Data'!T454</f>
        <v>-52.858521000000003</v>
      </c>
      <c r="R32" s="6">
        <f>'CL &amp; Data'!U454</f>
        <v>-45.409756000000002</v>
      </c>
      <c r="T32" s="6">
        <f>'CL &amp; Data'!V454</f>
        <v>-40.509914000000002</v>
      </c>
      <c r="X32" s="6"/>
      <c r="Z32" s="6"/>
      <c r="AB32" s="6"/>
      <c r="AD32" s="6"/>
      <c r="AF32" s="6"/>
    </row>
    <row r="33" spans="2:32" x14ac:dyDescent="0.25">
      <c r="B33" s="6">
        <f>'CL &amp; Data'!B455/1000000000</f>
        <v>17.98</v>
      </c>
      <c r="D33" s="6">
        <f>'CL &amp; Data'!C455</f>
        <v>-6.9177847000000003</v>
      </c>
      <c r="F33" s="6">
        <f>'CL &amp; Data'!D455</f>
        <v>-55.989960000000004</v>
      </c>
      <c r="H33" s="6">
        <f>'CL &amp; Data'!E455</f>
        <v>-40.466636999999999</v>
      </c>
      <c r="J33" s="6">
        <f>'CL &amp; Data'!F455</f>
        <v>-45.219783999999997</v>
      </c>
      <c r="L33" s="6">
        <f>'CL &amp; Data'!R455/1000000000</f>
        <v>17.98</v>
      </c>
      <c r="N33" s="6">
        <f>'CL &amp; Data'!S455</f>
        <v>-5.9368587000000002</v>
      </c>
      <c r="P33" s="6">
        <f>'CL &amp; Data'!T455</f>
        <v>-52.857689000000001</v>
      </c>
      <c r="R33" s="6">
        <f>'CL &amp; Data'!U455</f>
        <v>-45.132393</v>
      </c>
      <c r="T33" s="6">
        <f>'CL &amp; Data'!V455</f>
        <v>-40.351939999999999</v>
      </c>
      <c r="X33" s="6"/>
      <c r="Z33" s="6"/>
      <c r="AB33" s="6"/>
      <c r="AD33" s="6"/>
      <c r="AF33" s="6"/>
    </row>
    <row r="34" spans="2:32" x14ac:dyDescent="0.25">
      <c r="B34" s="6">
        <f>'CL &amp; Data'!B456/1000000000</f>
        <v>18.265000000000001</v>
      </c>
      <c r="D34" s="6">
        <f>'CL &amp; Data'!C456</f>
        <v>-7.4833445999999997</v>
      </c>
      <c r="F34" s="6">
        <f>'CL &amp; Data'!D456</f>
        <v>-56.731158999999998</v>
      </c>
      <c r="H34" s="6">
        <f>'CL &amp; Data'!E456</f>
        <v>-40.336928999999998</v>
      </c>
      <c r="J34" s="6">
        <f>'CL &amp; Data'!F456</f>
        <v>-44.960037</v>
      </c>
      <c r="L34" s="6">
        <f>'CL &amp; Data'!R456/1000000000</f>
        <v>18.265000000000001</v>
      </c>
      <c r="N34" s="6">
        <f>'CL &amp; Data'!S456</f>
        <v>-6.2972473999999998</v>
      </c>
      <c r="P34" s="6">
        <f>'CL &amp; Data'!T456</f>
        <v>-52.907401999999998</v>
      </c>
      <c r="R34" s="6">
        <f>'CL &amp; Data'!U456</f>
        <v>-44.905197000000001</v>
      </c>
      <c r="T34" s="6">
        <f>'CL &amp; Data'!V456</f>
        <v>-40.148826999999997</v>
      </c>
      <c r="X34" s="6"/>
      <c r="Z34" s="6"/>
      <c r="AB34" s="6"/>
      <c r="AD34" s="6"/>
      <c r="AF34" s="6"/>
    </row>
    <row r="35" spans="2:32" x14ac:dyDescent="0.25">
      <c r="B35" s="6">
        <f>'CL &amp; Data'!B457/1000000000</f>
        <v>18.55</v>
      </c>
      <c r="D35" s="6">
        <f>'CL &amp; Data'!C457</f>
        <v>-7.8393974000000002</v>
      </c>
      <c r="F35" s="6">
        <f>'CL &amp; Data'!D457</f>
        <v>-57.161205000000002</v>
      </c>
      <c r="H35" s="6">
        <f>'CL &amp; Data'!E457</f>
        <v>-39.986324000000003</v>
      </c>
      <c r="J35" s="6">
        <f>'CL &amp; Data'!F457</f>
        <v>-44.737693999999998</v>
      </c>
      <c r="L35" s="6">
        <f>'CL &amp; Data'!R457/1000000000</f>
        <v>18.55</v>
      </c>
      <c r="N35" s="6">
        <f>'CL &amp; Data'!S457</f>
        <v>-6.4724120999999997</v>
      </c>
      <c r="P35" s="6">
        <f>'CL &amp; Data'!T457</f>
        <v>-52.766402999999997</v>
      </c>
      <c r="R35" s="6">
        <f>'CL &amp; Data'!U457</f>
        <v>-44.608584999999998</v>
      </c>
      <c r="T35" s="6">
        <f>'CL &amp; Data'!V457</f>
        <v>-39.842041000000002</v>
      </c>
      <c r="X35" s="6"/>
      <c r="Z35" s="6"/>
      <c r="AB35" s="6"/>
      <c r="AD35" s="6"/>
      <c r="AF35" s="6"/>
    </row>
    <row r="36" spans="2:32" x14ac:dyDescent="0.25">
      <c r="B36" s="6">
        <f>'CL &amp; Data'!B458/1000000000</f>
        <v>18.835000000000001</v>
      </c>
      <c r="D36" s="6">
        <f>'CL &amp; Data'!C458</f>
        <v>-8.2101631000000008</v>
      </c>
      <c r="F36" s="6">
        <f>'CL &amp; Data'!D458</f>
        <v>-57.115710999999997</v>
      </c>
      <c r="H36" s="6">
        <f>'CL &amp; Data'!E458</f>
        <v>-39.632618000000001</v>
      </c>
      <c r="J36" s="6">
        <f>'CL &amp; Data'!F458</f>
        <v>-44.506717999999999</v>
      </c>
      <c r="L36" s="6">
        <f>'CL &amp; Data'!R458/1000000000</f>
        <v>18.835000000000001</v>
      </c>
      <c r="N36" s="6">
        <f>'CL &amp; Data'!S458</f>
        <v>-6.5911932000000002</v>
      </c>
      <c r="P36" s="6">
        <f>'CL &amp; Data'!T458</f>
        <v>-52.278911999999998</v>
      </c>
      <c r="R36" s="6">
        <f>'CL &amp; Data'!U458</f>
        <v>-44.301333999999997</v>
      </c>
      <c r="T36" s="6">
        <f>'CL &amp; Data'!V458</f>
        <v>-39.540484999999997</v>
      </c>
      <c r="X36" s="6"/>
      <c r="Z36" s="6"/>
      <c r="AB36" s="6"/>
      <c r="AD36" s="6"/>
      <c r="AF36" s="6"/>
    </row>
    <row r="37" spans="2:32" x14ac:dyDescent="0.25">
      <c r="B37" s="6">
        <f>'CL &amp; Data'!B459/1000000000</f>
        <v>19.12</v>
      </c>
      <c r="D37" s="6">
        <f>'CL &amp; Data'!C459</f>
        <v>-8.4863137999999996</v>
      </c>
      <c r="F37" s="6">
        <f>'CL &amp; Data'!D459</f>
        <v>-57.121758</v>
      </c>
      <c r="H37" s="6">
        <f>'CL &amp; Data'!E459</f>
        <v>-39.150471000000003</v>
      </c>
      <c r="J37" s="6">
        <f>'CL &amp; Data'!F459</f>
        <v>-44.371322999999997</v>
      </c>
      <c r="L37" s="6">
        <f>'CL &amp; Data'!R459/1000000000</f>
        <v>19.12</v>
      </c>
      <c r="N37" s="6">
        <f>'CL &amp; Data'!S459</f>
        <v>-6.7006687999999999</v>
      </c>
      <c r="P37" s="6">
        <f>'CL &amp; Data'!T459</f>
        <v>-52.098624999999998</v>
      </c>
      <c r="R37" s="6">
        <f>'CL &amp; Data'!U459</f>
        <v>-44.100327</v>
      </c>
      <c r="T37" s="6">
        <f>'CL &amp; Data'!V459</f>
        <v>-39.155074999999997</v>
      </c>
      <c r="X37" s="6"/>
      <c r="Z37" s="6"/>
      <c r="AB37" s="6"/>
      <c r="AD37" s="6"/>
      <c r="AF37" s="6"/>
    </row>
    <row r="38" spans="2:32" x14ac:dyDescent="0.25">
      <c r="B38" s="6">
        <f>'CL &amp; Data'!B460/1000000000</f>
        <v>19.405000000000001</v>
      </c>
      <c r="D38" s="6">
        <f>'CL &amp; Data'!C460</f>
        <v>-8.7253504</v>
      </c>
      <c r="F38" s="6">
        <f>'CL &amp; Data'!D460</f>
        <v>-57.385838</v>
      </c>
      <c r="H38" s="6">
        <f>'CL &amp; Data'!E460</f>
        <v>-38.513339999999999</v>
      </c>
      <c r="J38" s="6">
        <f>'CL &amp; Data'!F460</f>
        <v>-44.260756999999998</v>
      </c>
      <c r="L38" s="6">
        <f>'CL &amp; Data'!R460/1000000000</f>
        <v>19.405000000000001</v>
      </c>
      <c r="N38" s="6">
        <f>'CL &amp; Data'!S460</f>
        <v>-6.9115529000000002</v>
      </c>
      <c r="P38" s="6">
        <f>'CL &amp; Data'!T460</f>
        <v>-52.432133</v>
      </c>
      <c r="R38" s="6">
        <f>'CL &amp; Data'!U460</f>
        <v>-43.967483999999999</v>
      </c>
      <c r="T38" s="6">
        <f>'CL &amp; Data'!V460</f>
        <v>-38.619163999999998</v>
      </c>
      <c r="X38" s="6"/>
      <c r="Z38" s="6"/>
      <c r="AB38" s="6"/>
      <c r="AD38" s="6"/>
      <c r="AF38" s="6"/>
    </row>
    <row r="39" spans="2:32" x14ac:dyDescent="0.25">
      <c r="B39" s="6">
        <f>'CL &amp; Data'!B461/1000000000</f>
        <v>19.690000000000001</v>
      </c>
      <c r="D39" s="6">
        <f>'CL &amp; Data'!C461</f>
        <v>-8.9174576000000005</v>
      </c>
      <c r="F39" s="6">
        <f>'CL &amp; Data'!D461</f>
        <v>-57.337989999999998</v>
      </c>
      <c r="H39" s="6">
        <f>'CL &amp; Data'!E461</f>
        <v>-37.823462999999997</v>
      </c>
      <c r="J39" s="6">
        <f>'CL &amp; Data'!F461</f>
        <v>-44.116177</v>
      </c>
      <c r="L39" s="6">
        <f>'CL &amp; Data'!R461/1000000000</f>
        <v>19.690000000000001</v>
      </c>
      <c r="N39" s="6">
        <f>'CL &amp; Data'!S461</f>
        <v>-7.1618161000000002</v>
      </c>
      <c r="P39" s="6">
        <f>'CL &amp; Data'!T461</f>
        <v>-52.320723999999998</v>
      </c>
      <c r="R39" s="6">
        <f>'CL &amp; Data'!U461</f>
        <v>-43.818568999999997</v>
      </c>
      <c r="T39" s="6">
        <f>'CL &amp; Data'!V461</f>
        <v>-37.897517999999998</v>
      </c>
      <c r="X39" s="6"/>
      <c r="Z39" s="6"/>
      <c r="AB39" s="6"/>
      <c r="AD39" s="6"/>
      <c r="AF39" s="6"/>
    </row>
    <row r="40" spans="2:32" x14ac:dyDescent="0.25">
      <c r="B40" s="6">
        <f>'CL &amp; Data'!B462/1000000000</f>
        <v>19.975000000000001</v>
      </c>
      <c r="D40" s="6">
        <f>'CL &amp; Data'!C462</f>
        <v>-9.3258963000000001</v>
      </c>
      <c r="F40" s="6">
        <f>'CL &amp; Data'!D462</f>
        <v>-57.149532000000001</v>
      </c>
      <c r="H40" s="6">
        <f>'CL &amp; Data'!E462</f>
        <v>-37.196959999999997</v>
      </c>
      <c r="J40" s="6">
        <f>'CL &amp; Data'!F462</f>
        <v>-44.023601999999997</v>
      </c>
      <c r="L40" s="6">
        <f>'CL &amp; Data'!R462/1000000000</f>
        <v>19.975000000000001</v>
      </c>
      <c r="N40" s="6">
        <f>'CL &amp; Data'!S462</f>
        <v>-7.5739279000000002</v>
      </c>
      <c r="P40" s="6">
        <f>'CL &amp; Data'!T462</f>
        <v>-52.144131000000002</v>
      </c>
      <c r="R40" s="6">
        <f>'CL &amp; Data'!U462</f>
        <v>-43.808937</v>
      </c>
      <c r="T40" s="6">
        <f>'CL &amp; Data'!V462</f>
        <v>-37.157176999999997</v>
      </c>
      <c r="X40" s="6"/>
      <c r="Z40" s="6"/>
      <c r="AB40" s="6"/>
      <c r="AD40" s="6"/>
      <c r="AF40" s="6"/>
    </row>
    <row r="41" spans="2:32" x14ac:dyDescent="0.25">
      <c r="B41" s="6">
        <f>'CL &amp; Data'!B463/1000000000</f>
        <v>20.260000000000002</v>
      </c>
      <c r="D41" s="6">
        <f>'CL &amp; Data'!C463</f>
        <v>-9.7949219000000003</v>
      </c>
      <c r="F41" s="6">
        <f>'CL &amp; Data'!D463</f>
        <v>-57.083114999999999</v>
      </c>
      <c r="H41" s="6">
        <f>'CL &amp; Data'!E463</f>
        <v>-36.643898</v>
      </c>
      <c r="J41" s="6">
        <f>'CL &amp; Data'!F463</f>
        <v>-43.928196</v>
      </c>
      <c r="L41" s="6">
        <f>'CL &amp; Data'!R463/1000000000</f>
        <v>20.260000000000002</v>
      </c>
      <c r="N41" s="6">
        <f>'CL &amp; Data'!S463</f>
        <v>-8.1391773000000001</v>
      </c>
      <c r="P41" s="6">
        <f>'CL &amp; Data'!T463</f>
        <v>-52.343677999999997</v>
      </c>
      <c r="R41" s="6">
        <f>'CL &amp; Data'!U463</f>
        <v>-43.812542000000001</v>
      </c>
      <c r="T41" s="6">
        <f>'CL &amp; Data'!V463</f>
        <v>-36.454624000000003</v>
      </c>
      <c r="X41" s="6"/>
      <c r="Z41" s="6"/>
      <c r="AB41" s="6"/>
      <c r="AD41" s="6"/>
      <c r="AF41" s="6"/>
    </row>
    <row r="42" spans="2:32" x14ac:dyDescent="0.25">
      <c r="B42" s="6">
        <f>'CL &amp; Data'!B464/1000000000</f>
        <v>20.545000000000002</v>
      </c>
      <c r="D42" s="6">
        <f>'CL &amp; Data'!C464</f>
        <v>-10.208106000000001</v>
      </c>
      <c r="F42" s="6">
        <f>'CL &amp; Data'!D464</f>
        <v>-56.698169999999998</v>
      </c>
      <c r="H42" s="6">
        <f>'CL &amp; Data'!E464</f>
        <v>-36.209164000000001</v>
      </c>
      <c r="J42" s="6">
        <f>'CL &amp; Data'!F464</f>
        <v>-43.767890999999999</v>
      </c>
      <c r="L42" s="6">
        <f>'CL &amp; Data'!R464/1000000000</f>
        <v>20.545000000000002</v>
      </c>
      <c r="N42" s="6">
        <f>'CL &amp; Data'!S464</f>
        <v>-8.7506904999999993</v>
      </c>
      <c r="P42" s="6">
        <f>'CL &amp; Data'!T464</f>
        <v>-52.034737</v>
      </c>
      <c r="R42" s="6">
        <f>'CL &amp; Data'!U464</f>
        <v>-43.737105999999997</v>
      </c>
      <c r="T42" s="6">
        <f>'CL &amp; Data'!V464</f>
        <v>-35.877406999999998</v>
      </c>
      <c r="X42" s="6"/>
      <c r="Z42" s="6"/>
      <c r="AB42" s="6"/>
      <c r="AD42" s="6"/>
      <c r="AF42" s="6"/>
    </row>
    <row r="43" spans="2:32" x14ac:dyDescent="0.25">
      <c r="B43" s="6">
        <f>'CL &amp; Data'!B465/1000000000</f>
        <v>20.83</v>
      </c>
      <c r="D43" s="6">
        <f>'CL &amp; Data'!C465</f>
        <v>-10.756332</v>
      </c>
      <c r="F43" s="6">
        <f>'CL &amp; Data'!D465</f>
        <v>-56.108657999999998</v>
      </c>
      <c r="H43" s="6">
        <f>'CL &amp; Data'!E465</f>
        <v>-35.709468999999999</v>
      </c>
      <c r="J43" s="6">
        <f>'CL &amp; Data'!F465</f>
        <v>-43.623179999999998</v>
      </c>
      <c r="L43" s="6">
        <f>'CL &amp; Data'!R465/1000000000</f>
        <v>20.83</v>
      </c>
      <c r="N43" s="6">
        <f>'CL &amp; Data'!S465</f>
        <v>-9.4695969000000009</v>
      </c>
      <c r="P43" s="6">
        <f>'CL &amp; Data'!T465</f>
        <v>-51.276485000000001</v>
      </c>
      <c r="R43" s="6">
        <f>'CL &amp; Data'!U465</f>
        <v>-43.600979000000002</v>
      </c>
      <c r="T43" s="6">
        <f>'CL &amp; Data'!V465</f>
        <v>-35.358383000000003</v>
      </c>
      <c r="X43" s="6"/>
      <c r="Z43" s="6"/>
      <c r="AB43" s="6"/>
      <c r="AD43" s="6"/>
      <c r="AF43" s="6"/>
    </row>
    <row r="44" spans="2:32" x14ac:dyDescent="0.25">
      <c r="B44" s="6">
        <f>'CL &amp; Data'!B466/1000000000</f>
        <v>21.114999999999998</v>
      </c>
      <c r="D44" s="6">
        <f>'CL &amp; Data'!C466</f>
        <v>-11.206723</v>
      </c>
      <c r="F44" s="6">
        <f>'CL &amp; Data'!D466</f>
        <v>-55.861179</v>
      </c>
      <c r="H44" s="6">
        <f>'CL &amp; Data'!E466</f>
        <v>-35.213036000000002</v>
      </c>
      <c r="J44" s="6">
        <f>'CL &amp; Data'!F466</f>
        <v>-43.622745999999999</v>
      </c>
      <c r="L44" s="6">
        <f>'CL &amp; Data'!R466/1000000000</f>
        <v>21.114999999999998</v>
      </c>
      <c r="N44" s="6">
        <f>'CL &amp; Data'!S466</f>
        <v>-10.018528999999999</v>
      </c>
      <c r="P44" s="6">
        <f>'CL &amp; Data'!T466</f>
        <v>-51.091552999999998</v>
      </c>
      <c r="R44" s="6">
        <f>'CL &amp; Data'!U466</f>
        <v>-43.600163000000002</v>
      </c>
      <c r="T44" s="6">
        <f>'CL &amp; Data'!V466</f>
        <v>-34.959656000000003</v>
      </c>
      <c r="X44" s="6"/>
      <c r="Z44" s="6"/>
      <c r="AB44" s="6"/>
      <c r="AD44" s="6"/>
      <c r="AF44" s="6"/>
    </row>
    <row r="45" spans="2:32" x14ac:dyDescent="0.25">
      <c r="B45" s="6">
        <f>'CL &amp; Data'!B467/1000000000</f>
        <v>21.4</v>
      </c>
      <c r="D45" s="6">
        <f>'CL &amp; Data'!C467</f>
        <v>-11.580685000000001</v>
      </c>
      <c r="F45" s="6">
        <f>'CL &amp; Data'!D467</f>
        <v>-55.790871000000003</v>
      </c>
      <c r="H45" s="6">
        <f>'CL &amp; Data'!E467</f>
        <v>-34.717162999999999</v>
      </c>
      <c r="J45" s="6">
        <f>'CL &amp; Data'!F467</f>
        <v>-43.640926</v>
      </c>
      <c r="L45" s="6">
        <f>'CL &amp; Data'!R467/1000000000</f>
        <v>21.4</v>
      </c>
      <c r="N45" s="6">
        <f>'CL &amp; Data'!S467</f>
        <v>-10.615185</v>
      </c>
      <c r="P45" s="6">
        <f>'CL &amp; Data'!T467</f>
        <v>-51.036673999999998</v>
      </c>
      <c r="R45" s="6">
        <f>'CL &amp; Data'!U467</f>
        <v>-43.648837999999998</v>
      </c>
      <c r="T45" s="6">
        <f>'CL &amp; Data'!V467</f>
        <v>-34.549132999999998</v>
      </c>
      <c r="X45" s="6"/>
      <c r="Z45" s="6"/>
      <c r="AB45" s="6"/>
      <c r="AD45" s="6"/>
      <c r="AF45" s="6"/>
    </row>
    <row r="46" spans="2:32" x14ac:dyDescent="0.25">
      <c r="B46" s="6">
        <f>'CL &amp; Data'!B468/1000000000</f>
        <v>21.684999999999999</v>
      </c>
      <c r="D46" s="6">
        <f>'CL &amp; Data'!C468</f>
        <v>-11.973153</v>
      </c>
      <c r="F46" s="6">
        <f>'CL &amp; Data'!D468</f>
        <v>-55.911617</v>
      </c>
      <c r="H46" s="6">
        <f>'CL &amp; Data'!E468</f>
        <v>-34.101025</v>
      </c>
      <c r="J46" s="6">
        <f>'CL &amp; Data'!F468</f>
        <v>-43.737988000000001</v>
      </c>
      <c r="L46" s="6">
        <f>'CL &amp; Data'!R468/1000000000</f>
        <v>21.684999999999999</v>
      </c>
      <c r="N46" s="6">
        <f>'CL &amp; Data'!S468</f>
        <v>-11.299364000000001</v>
      </c>
      <c r="P46" s="6">
        <f>'CL &amp; Data'!T468</f>
        <v>-50.895634000000001</v>
      </c>
      <c r="R46" s="6">
        <f>'CL &amp; Data'!U468</f>
        <v>-43.747439999999997</v>
      </c>
      <c r="T46" s="6">
        <f>'CL &amp; Data'!V468</f>
        <v>-34.027003999999998</v>
      </c>
      <c r="X46" s="6"/>
      <c r="Z46" s="6"/>
      <c r="AB46" s="6"/>
      <c r="AD46" s="6"/>
      <c r="AF46" s="6"/>
    </row>
    <row r="47" spans="2:32" x14ac:dyDescent="0.25">
      <c r="B47" s="6">
        <f>'CL &amp; Data'!B469/1000000000</f>
        <v>21.97</v>
      </c>
      <c r="D47" s="6">
        <f>'CL &amp; Data'!C469</f>
        <v>-12.576962</v>
      </c>
      <c r="F47" s="6">
        <f>'CL &amp; Data'!D469</f>
        <v>-56.402248</v>
      </c>
      <c r="H47" s="6">
        <f>'CL &amp; Data'!E469</f>
        <v>-33.325302000000001</v>
      </c>
      <c r="J47" s="6">
        <f>'CL &amp; Data'!F469</f>
        <v>-44.037703999999998</v>
      </c>
      <c r="L47" s="6">
        <f>'CL &amp; Data'!R469/1000000000</f>
        <v>21.97</v>
      </c>
      <c r="N47" s="6">
        <f>'CL &amp; Data'!S469</f>
        <v>-12.467859000000001</v>
      </c>
      <c r="P47" s="6">
        <f>'CL &amp; Data'!T469</f>
        <v>-51.314898999999997</v>
      </c>
      <c r="R47" s="6">
        <f>'CL &amp; Data'!U469</f>
        <v>-43.987411000000002</v>
      </c>
      <c r="T47" s="6">
        <f>'CL &amp; Data'!V469</f>
        <v>-33.400181000000003</v>
      </c>
      <c r="X47" s="6"/>
      <c r="Z47" s="6"/>
      <c r="AB47" s="6"/>
      <c r="AD47" s="6"/>
      <c r="AF47" s="6"/>
    </row>
    <row r="48" spans="2:32" x14ac:dyDescent="0.25">
      <c r="B48" s="6">
        <f>'CL &amp; Data'!B470/1000000000</f>
        <v>22.254999999999999</v>
      </c>
      <c r="D48" s="6">
        <f>'CL &amp; Data'!C470</f>
        <v>-13.008887</v>
      </c>
      <c r="F48" s="6">
        <f>'CL &amp; Data'!D470</f>
        <v>-56.334319999999998</v>
      </c>
      <c r="H48" s="6">
        <f>'CL &amp; Data'!E470</f>
        <v>-32.757626000000002</v>
      </c>
      <c r="J48" s="6">
        <f>'CL &amp; Data'!F470</f>
        <v>-44.432499</v>
      </c>
      <c r="L48" s="6">
        <f>'CL &amp; Data'!R470/1000000000</f>
        <v>22.254999999999999</v>
      </c>
      <c r="N48" s="6">
        <f>'CL &amp; Data'!S470</f>
        <v>-13.157919</v>
      </c>
      <c r="P48" s="6">
        <f>'CL &amp; Data'!T470</f>
        <v>-52.105808000000003</v>
      </c>
      <c r="R48" s="6">
        <f>'CL &amp; Data'!U470</f>
        <v>-44.403785999999997</v>
      </c>
      <c r="T48" s="6">
        <f>'CL &amp; Data'!V470</f>
        <v>-32.827007000000002</v>
      </c>
      <c r="X48" s="6"/>
      <c r="Z48" s="6"/>
      <c r="AB48" s="6"/>
      <c r="AD48" s="6"/>
      <c r="AF48" s="6"/>
    </row>
    <row r="49" spans="2:32" x14ac:dyDescent="0.25">
      <c r="B49" s="6">
        <f>'CL &amp; Data'!B471/1000000000</f>
        <v>22.54</v>
      </c>
      <c r="D49" s="6">
        <f>'CL &amp; Data'!C471</f>
        <v>-13.523319000000001</v>
      </c>
      <c r="F49" s="6">
        <f>'CL &amp; Data'!D471</f>
        <v>-56.174087999999998</v>
      </c>
      <c r="H49" s="6">
        <f>'CL &amp; Data'!E471</f>
        <v>-32.145274999999998</v>
      </c>
      <c r="J49" s="6">
        <f>'CL &amp; Data'!F471</f>
        <v>-44.781441000000001</v>
      </c>
      <c r="L49" s="6">
        <f>'CL &amp; Data'!R471/1000000000</f>
        <v>22.54</v>
      </c>
      <c r="N49" s="6">
        <f>'CL &amp; Data'!S471</f>
        <v>-14.549054</v>
      </c>
      <c r="P49" s="6">
        <f>'CL &amp; Data'!T471</f>
        <v>-52.850825999999998</v>
      </c>
      <c r="R49" s="6">
        <f>'CL &amp; Data'!U471</f>
        <v>-44.659798000000002</v>
      </c>
      <c r="T49" s="6">
        <f>'CL &amp; Data'!V471</f>
        <v>-32.216633000000002</v>
      </c>
      <c r="X49" s="6"/>
      <c r="Z49" s="6"/>
      <c r="AB49" s="6"/>
      <c r="AD49" s="6"/>
      <c r="AF49" s="6"/>
    </row>
    <row r="50" spans="2:32" x14ac:dyDescent="0.25">
      <c r="B50" s="6">
        <f>'CL &amp; Data'!B472/1000000000</f>
        <v>22.824999999999999</v>
      </c>
      <c r="D50" s="6">
        <f>'CL &amp; Data'!C472</f>
        <v>-14.155211</v>
      </c>
      <c r="F50" s="6">
        <f>'CL &amp; Data'!D472</f>
        <v>-55.528464999999997</v>
      </c>
      <c r="H50" s="6">
        <f>'CL &amp; Data'!E472</f>
        <v>-31.671482000000001</v>
      </c>
      <c r="J50" s="6">
        <f>'CL &amp; Data'!F472</f>
        <v>-45.171908999999999</v>
      </c>
      <c r="L50" s="6">
        <f>'CL &amp; Data'!R472/1000000000</f>
        <v>22.824999999999999</v>
      </c>
      <c r="N50" s="6">
        <f>'CL &amp; Data'!S472</f>
        <v>-15.399296</v>
      </c>
      <c r="P50" s="6">
        <f>'CL &amp; Data'!T472</f>
        <v>-53.307811999999998</v>
      </c>
      <c r="R50" s="6">
        <f>'CL &amp; Data'!U472</f>
        <v>-45.050068000000003</v>
      </c>
      <c r="T50" s="6">
        <f>'CL &amp; Data'!V472</f>
        <v>-31.75177</v>
      </c>
      <c r="X50" s="6"/>
      <c r="Z50" s="6"/>
      <c r="AB50" s="6"/>
      <c r="AD50" s="6"/>
      <c r="AF50" s="6"/>
    </row>
    <row r="51" spans="2:32" x14ac:dyDescent="0.25">
      <c r="B51" s="6">
        <f>'CL &amp; Data'!B473/1000000000</f>
        <v>23.11</v>
      </c>
      <c r="D51" s="6">
        <f>'CL &amp; Data'!C473</f>
        <v>-14.759620999999999</v>
      </c>
      <c r="F51" s="6">
        <f>'CL &amp; Data'!D473</f>
        <v>-55.108745999999996</v>
      </c>
      <c r="H51" s="6">
        <f>'CL &amp; Data'!E473</f>
        <v>-31.286214999999999</v>
      </c>
      <c r="J51" s="6">
        <f>'CL &amp; Data'!F473</f>
        <v>-45.573962999999999</v>
      </c>
      <c r="L51" s="6">
        <f>'CL &amp; Data'!R473/1000000000</f>
        <v>23.11</v>
      </c>
      <c r="N51" s="6">
        <f>'CL &amp; Data'!S473</f>
        <v>-16.189513999999999</v>
      </c>
      <c r="P51" s="6">
        <f>'CL &amp; Data'!T473</f>
        <v>-54.151093000000003</v>
      </c>
      <c r="R51" s="6">
        <f>'CL &amp; Data'!U473</f>
        <v>-45.398384</v>
      </c>
      <c r="T51" s="6">
        <f>'CL &amp; Data'!V473</f>
        <v>-31.396090999999998</v>
      </c>
      <c r="X51" s="6"/>
      <c r="Z51" s="6"/>
      <c r="AB51" s="6"/>
      <c r="AD51" s="6"/>
      <c r="AF51" s="6"/>
    </row>
    <row r="52" spans="2:32" x14ac:dyDescent="0.25">
      <c r="B52" s="6">
        <f>'CL &amp; Data'!B474/1000000000</f>
        <v>23.395</v>
      </c>
      <c r="D52" s="6">
        <f>'CL &amp; Data'!C474</f>
        <v>-15.227973</v>
      </c>
      <c r="F52" s="6">
        <f>'CL &amp; Data'!D474</f>
        <v>-54.789420999999997</v>
      </c>
      <c r="H52" s="6">
        <f>'CL &amp; Data'!E474</f>
        <v>-31.049071999999999</v>
      </c>
      <c r="J52" s="6">
        <f>'CL &amp; Data'!F474</f>
        <v>-45.842815000000002</v>
      </c>
      <c r="L52" s="6">
        <f>'CL &amp; Data'!R474/1000000000</f>
        <v>23.395</v>
      </c>
      <c r="N52" s="6">
        <f>'CL &amp; Data'!S474</f>
        <v>-16.593857</v>
      </c>
      <c r="P52" s="6">
        <f>'CL &amp; Data'!T474</f>
        <v>-55.241058000000002</v>
      </c>
      <c r="R52" s="6">
        <f>'CL &amp; Data'!U474</f>
        <v>-45.700049999999997</v>
      </c>
      <c r="T52" s="6">
        <f>'CL &amp; Data'!V474</f>
        <v>-31.088937999999999</v>
      </c>
      <c r="X52" s="6"/>
      <c r="Z52" s="6"/>
      <c r="AB52" s="6"/>
      <c r="AD52" s="6"/>
      <c r="AF52" s="6"/>
    </row>
    <row r="53" spans="2:32" x14ac:dyDescent="0.25">
      <c r="B53" s="6">
        <f>'CL &amp; Data'!B475/1000000000</f>
        <v>23.68</v>
      </c>
      <c r="D53" s="6">
        <f>'CL &amp; Data'!C475</f>
        <v>-15.869918</v>
      </c>
      <c r="F53" s="6">
        <f>'CL &amp; Data'!D475</f>
        <v>-55.504089</v>
      </c>
      <c r="H53" s="6">
        <f>'CL &amp; Data'!E475</f>
        <v>-30.778708999999999</v>
      </c>
      <c r="J53" s="6">
        <f>'CL &amp; Data'!F475</f>
        <v>-46.073180999999998</v>
      </c>
      <c r="L53" s="6">
        <f>'CL &amp; Data'!R475/1000000000</f>
        <v>23.68</v>
      </c>
      <c r="N53" s="6">
        <f>'CL &amp; Data'!S475</f>
        <v>-17.138453999999999</v>
      </c>
      <c r="P53" s="6">
        <f>'CL &amp; Data'!T475</f>
        <v>-56.994903999999998</v>
      </c>
      <c r="R53" s="6">
        <f>'CL &amp; Data'!U475</f>
        <v>-45.914195999999997</v>
      </c>
      <c r="T53" s="6">
        <f>'CL &amp; Data'!V475</f>
        <v>-30.81683</v>
      </c>
      <c r="X53" s="6"/>
      <c r="Z53" s="6"/>
      <c r="AB53" s="6"/>
      <c r="AD53" s="6"/>
      <c r="AF53" s="6"/>
    </row>
    <row r="54" spans="2:32" x14ac:dyDescent="0.25">
      <c r="B54" s="6">
        <f>'CL &amp; Data'!B476/1000000000</f>
        <v>23.965</v>
      </c>
      <c r="D54" s="6">
        <f>'CL &amp; Data'!C476</f>
        <v>-16.627929999999999</v>
      </c>
      <c r="F54" s="6">
        <f>'CL &amp; Data'!D476</f>
        <v>-56.518588999999999</v>
      </c>
      <c r="H54" s="6">
        <f>'CL &amp; Data'!E476</f>
        <v>-30.568451</v>
      </c>
      <c r="J54" s="6">
        <f>'CL &amp; Data'!F476</f>
        <v>-46.251449999999998</v>
      </c>
      <c r="L54" s="6">
        <f>'CL &amp; Data'!R476/1000000000</f>
        <v>23.965</v>
      </c>
      <c r="N54" s="6">
        <f>'CL &amp; Data'!S476</f>
        <v>-17.241135</v>
      </c>
      <c r="P54" s="6">
        <f>'CL &amp; Data'!T476</f>
        <v>-60.43177</v>
      </c>
      <c r="R54" s="6">
        <f>'CL &amp; Data'!U476</f>
        <v>-46.186321</v>
      </c>
      <c r="T54" s="6">
        <f>'CL &amp; Data'!V476</f>
        <v>-30.576430999999999</v>
      </c>
      <c r="X54" s="6"/>
      <c r="Z54" s="6"/>
      <c r="AB54" s="6"/>
      <c r="AD54" s="6"/>
      <c r="AF54" s="6"/>
    </row>
    <row r="55" spans="2:32" x14ac:dyDescent="0.25">
      <c r="B55" s="6">
        <f>'CL &amp; Data'!B477/1000000000</f>
        <v>24.25</v>
      </c>
      <c r="D55" s="6">
        <f>'CL &amp; Data'!C477</f>
        <v>-17.407115999999998</v>
      </c>
      <c r="F55" s="6">
        <f>'CL &amp; Data'!D477</f>
        <v>-57.558101999999998</v>
      </c>
      <c r="H55" s="6">
        <f>'CL &amp; Data'!E477</f>
        <v>-30.240939999999998</v>
      </c>
      <c r="J55" s="6">
        <f>'CL &amp; Data'!F477</f>
        <v>-46.399403</v>
      </c>
      <c r="L55" s="6">
        <f>'CL &amp; Data'!R477/1000000000</f>
        <v>24.25</v>
      </c>
      <c r="N55" s="6">
        <f>'CL &amp; Data'!S477</f>
        <v>-18.020741999999998</v>
      </c>
      <c r="P55" s="6">
        <f>'CL &amp; Data'!T477</f>
        <v>-61.794670000000004</v>
      </c>
      <c r="R55" s="6">
        <f>'CL &amp; Data'!U477</f>
        <v>-46.322102000000001</v>
      </c>
      <c r="T55" s="6">
        <f>'CL &amp; Data'!V477</f>
        <v>-30.251272</v>
      </c>
      <c r="X55" s="6"/>
      <c r="Z55" s="6"/>
      <c r="AB55" s="6"/>
      <c r="AD55" s="6"/>
      <c r="AF55" s="6"/>
    </row>
    <row r="56" spans="2:32" x14ac:dyDescent="0.25">
      <c r="B56" s="6">
        <f>'CL &amp; Data'!B478/1000000000</f>
        <v>24.535</v>
      </c>
      <c r="D56" s="6">
        <f>'CL &amp; Data'!C478</f>
        <v>-18.132487999999999</v>
      </c>
      <c r="F56" s="6">
        <f>'CL &amp; Data'!D478</f>
        <v>-58.384377000000001</v>
      </c>
      <c r="H56" s="6">
        <f>'CL &amp; Data'!E478</f>
        <v>-29.892406000000001</v>
      </c>
      <c r="J56" s="6">
        <f>'CL &amp; Data'!F478</f>
        <v>-46.550010999999998</v>
      </c>
      <c r="L56" s="6">
        <f>'CL &amp; Data'!R478/1000000000</f>
        <v>24.535</v>
      </c>
      <c r="N56" s="6">
        <f>'CL &amp; Data'!S478</f>
        <v>-18.905504000000001</v>
      </c>
      <c r="P56" s="6">
        <f>'CL &amp; Data'!T478</f>
        <v>-62.430163999999998</v>
      </c>
      <c r="R56" s="6">
        <f>'CL &amp; Data'!U478</f>
        <v>-46.508999000000003</v>
      </c>
      <c r="T56" s="6">
        <f>'CL &amp; Data'!V478</f>
        <v>-29.888577000000002</v>
      </c>
      <c r="X56" s="6"/>
      <c r="Z56" s="6"/>
      <c r="AB56" s="6"/>
      <c r="AD56" s="6"/>
      <c r="AF56" s="6"/>
    </row>
    <row r="57" spans="2:32" x14ac:dyDescent="0.25">
      <c r="B57" s="6">
        <f>'CL &amp; Data'!B479/1000000000</f>
        <v>24.82</v>
      </c>
      <c r="D57" s="6">
        <f>'CL &amp; Data'!C479</f>
        <v>-18.856127000000001</v>
      </c>
      <c r="F57" s="6">
        <f>'CL &amp; Data'!D479</f>
        <v>-58.999107000000002</v>
      </c>
      <c r="H57" s="6">
        <f>'CL &amp; Data'!E479</f>
        <v>-29.535366</v>
      </c>
      <c r="J57" s="6">
        <f>'CL &amp; Data'!F479</f>
        <v>-46.663048000000003</v>
      </c>
      <c r="L57" s="6">
        <f>'CL &amp; Data'!R479/1000000000</f>
        <v>24.82</v>
      </c>
      <c r="N57" s="6">
        <f>'CL &amp; Data'!S479</f>
        <v>-19.945467000000001</v>
      </c>
      <c r="P57" s="6">
        <f>'CL &amp; Data'!T479</f>
        <v>-62.408709999999999</v>
      </c>
      <c r="R57" s="6">
        <f>'CL &amp; Data'!U479</f>
        <v>-46.685822000000002</v>
      </c>
      <c r="T57" s="6">
        <f>'CL &amp; Data'!V479</f>
        <v>-29.520015999999998</v>
      </c>
      <c r="X57" s="6"/>
      <c r="Z57" s="6"/>
      <c r="AB57" s="6"/>
      <c r="AD57" s="6"/>
      <c r="AF57" s="6"/>
    </row>
    <row r="58" spans="2:32" x14ac:dyDescent="0.25">
      <c r="B58" s="6">
        <f>'CL &amp; Data'!B480/1000000000</f>
        <v>25.105</v>
      </c>
      <c r="D58" s="6">
        <f>'CL &amp; Data'!C480</f>
        <v>-18.951708</v>
      </c>
      <c r="F58" s="6">
        <f>'CL &amp; Data'!D480</f>
        <v>-60.063412</v>
      </c>
      <c r="H58" s="6">
        <f>'CL &amp; Data'!E480</f>
        <v>-29.199300999999998</v>
      </c>
      <c r="J58" s="6">
        <f>'CL &amp; Data'!F480</f>
        <v>-46.938206000000001</v>
      </c>
      <c r="L58" s="6">
        <f>'CL &amp; Data'!R480/1000000000</f>
        <v>25.105</v>
      </c>
      <c r="N58" s="6">
        <f>'CL &amp; Data'!S480</f>
        <v>-21.082096</v>
      </c>
      <c r="P58" s="6">
        <f>'CL &amp; Data'!T480</f>
        <v>-61.982613000000001</v>
      </c>
      <c r="R58" s="6">
        <f>'CL &amp; Data'!U480</f>
        <v>-46.976055000000002</v>
      </c>
      <c r="T58" s="6">
        <f>'CL &amp; Data'!V480</f>
        <v>-29.175612999999998</v>
      </c>
      <c r="X58" s="6"/>
      <c r="Z58" s="6"/>
      <c r="AB58" s="6"/>
      <c r="AD58" s="6"/>
      <c r="AF58" s="6"/>
    </row>
    <row r="59" spans="2:32" x14ac:dyDescent="0.25">
      <c r="B59" s="6">
        <f>'CL &amp; Data'!B481/1000000000</f>
        <v>25.39</v>
      </c>
      <c r="D59" s="6">
        <f>'CL &amp; Data'!C481</f>
        <v>-18.730577</v>
      </c>
      <c r="F59" s="6">
        <f>'CL &amp; Data'!D481</f>
        <v>-60.432808000000001</v>
      </c>
      <c r="H59" s="6">
        <f>'CL &amp; Data'!E481</f>
        <v>-28.922723999999999</v>
      </c>
      <c r="J59" s="6">
        <f>'CL &amp; Data'!F481</f>
        <v>-47.283977999999998</v>
      </c>
      <c r="L59" s="6">
        <f>'CL &amp; Data'!R481/1000000000</f>
        <v>25.39</v>
      </c>
      <c r="N59" s="6">
        <f>'CL &amp; Data'!S481</f>
        <v>-22.422388000000002</v>
      </c>
      <c r="P59" s="6">
        <f>'CL &amp; Data'!T481</f>
        <v>-59.198002000000002</v>
      </c>
      <c r="R59" s="6">
        <f>'CL &amp; Data'!U481</f>
        <v>-47.314770000000003</v>
      </c>
      <c r="T59" s="6">
        <f>'CL &amp; Data'!V481</f>
        <v>-28.889446</v>
      </c>
      <c r="X59" s="6"/>
      <c r="Z59" s="6"/>
      <c r="AB59" s="6"/>
      <c r="AD59" s="6"/>
      <c r="AF59" s="6"/>
    </row>
    <row r="60" spans="2:32" x14ac:dyDescent="0.25">
      <c r="B60" s="6">
        <f>'CL &amp; Data'!B482/1000000000</f>
        <v>25.675000000000001</v>
      </c>
      <c r="D60" s="6">
        <f>'CL &amp; Data'!C482</f>
        <v>-18.301012</v>
      </c>
      <c r="F60" s="6">
        <f>'CL &amp; Data'!D482</f>
        <v>-60.98695</v>
      </c>
      <c r="H60" s="6">
        <f>'CL &amp; Data'!E482</f>
        <v>-28.7773</v>
      </c>
      <c r="J60" s="6">
        <f>'CL &amp; Data'!F482</f>
        <v>-47.502583000000001</v>
      </c>
      <c r="L60" s="6">
        <f>'CL &amp; Data'!R482/1000000000</f>
        <v>25.675000000000001</v>
      </c>
      <c r="N60" s="6">
        <f>'CL &amp; Data'!S482</f>
        <v>-25.054037000000001</v>
      </c>
      <c r="P60" s="6">
        <f>'CL &amp; Data'!T482</f>
        <v>-58.524859999999997</v>
      </c>
      <c r="R60" s="6">
        <f>'CL &amp; Data'!U482</f>
        <v>-47.616858999999998</v>
      </c>
      <c r="T60" s="6">
        <f>'CL &amp; Data'!V482</f>
        <v>-28.741105999999998</v>
      </c>
      <c r="X60" s="6"/>
      <c r="Z60" s="6"/>
      <c r="AB60" s="6"/>
      <c r="AD60" s="6"/>
      <c r="AF60" s="6"/>
    </row>
    <row r="61" spans="2:32" x14ac:dyDescent="0.25">
      <c r="B61" s="6">
        <f>'CL &amp; Data'!B483/1000000000</f>
        <v>25.96</v>
      </c>
      <c r="D61" s="6">
        <f>'CL &amp; Data'!C483</f>
        <v>-17.405539999999998</v>
      </c>
      <c r="F61" s="6">
        <f>'CL &amp; Data'!D483</f>
        <v>-62.705997000000004</v>
      </c>
      <c r="H61" s="6">
        <f>'CL &amp; Data'!E483</f>
        <v>-28.779318</v>
      </c>
      <c r="J61" s="6">
        <f>'CL &amp; Data'!F483</f>
        <v>-47.965603000000002</v>
      </c>
      <c r="L61" s="6">
        <f>'CL &amp; Data'!R483/1000000000</f>
        <v>25.96</v>
      </c>
      <c r="N61" s="6">
        <f>'CL &amp; Data'!S483</f>
        <v>-27.229016999999999</v>
      </c>
      <c r="P61" s="6">
        <f>'CL &amp; Data'!T483</f>
        <v>-59.760139000000002</v>
      </c>
      <c r="R61" s="6">
        <f>'CL &amp; Data'!U483</f>
        <v>-47.974178000000002</v>
      </c>
      <c r="T61" s="6">
        <f>'CL &amp; Data'!V483</f>
        <v>-28.715437000000001</v>
      </c>
      <c r="X61" s="6"/>
      <c r="Z61" s="6"/>
      <c r="AB61" s="6"/>
      <c r="AD61" s="6"/>
      <c r="AF61" s="6"/>
    </row>
    <row r="62" spans="2:32" x14ac:dyDescent="0.25">
      <c r="B62" s="6">
        <f>'CL &amp; Data'!B484/1000000000</f>
        <v>26.245000000000001</v>
      </c>
      <c r="D62" s="6">
        <f>'CL &amp; Data'!C484</f>
        <v>-16.087199999999999</v>
      </c>
      <c r="F62" s="6">
        <f>'CL &amp; Data'!D484</f>
        <v>-60.231976000000003</v>
      </c>
      <c r="H62" s="6">
        <f>'CL &amp; Data'!E484</f>
        <v>-28.917404000000001</v>
      </c>
      <c r="J62" s="6">
        <f>'CL &amp; Data'!F484</f>
        <v>-48.612755</v>
      </c>
      <c r="L62" s="6">
        <f>'CL &amp; Data'!R484/1000000000</f>
        <v>26.245000000000001</v>
      </c>
      <c r="N62" s="6">
        <f>'CL &amp; Data'!S484</f>
        <v>-28.430084000000001</v>
      </c>
      <c r="P62" s="6">
        <f>'CL &amp; Data'!T484</f>
        <v>-57.192630999999999</v>
      </c>
      <c r="R62" s="6">
        <f>'CL &amp; Data'!U484</f>
        <v>-48.522109999999998</v>
      </c>
      <c r="T62" s="6">
        <f>'CL &amp; Data'!V484</f>
        <v>-28.830673000000001</v>
      </c>
      <c r="X62" s="6"/>
      <c r="Z62" s="6"/>
      <c r="AB62" s="6"/>
      <c r="AD62" s="6"/>
      <c r="AF62" s="6"/>
    </row>
    <row r="63" spans="2:32" x14ac:dyDescent="0.25">
      <c r="B63" s="6">
        <f>'CL &amp; Data'!B485/1000000000</f>
        <v>26.53</v>
      </c>
      <c r="D63" s="6">
        <f>'CL &amp; Data'!C485</f>
        <v>-14.905017000000001</v>
      </c>
      <c r="F63" s="6">
        <f>'CL &amp; Data'!D485</f>
        <v>-56.905768999999999</v>
      </c>
      <c r="H63" s="6">
        <f>'CL &amp; Data'!E485</f>
        <v>-29.116173</v>
      </c>
      <c r="J63" s="6">
        <f>'CL &amp; Data'!F485</f>
        <v>-49.209339</v>
      </c>
      <c r="L63" s="6">
        <f>'CL &amp; Data'!R485/1000000000</f>
        <v>26.53</v>
      </c>
      <c r="N63" s="6">
        <f>'CL &amp; Data'!S485</f>
        <v>-27.906292000000001</v>
      </c>
      <c r="P63" s="6">
        <f>'CL &amp; Data'!T485</f>
        <v>-54.048321000000001</v>
      </c>
      <c r="R63" s="6">
        <f>'CL &amp; Data'!U485</f>
        <v>-49.023048000000003</v>
      </c>
      <c r="T63" s="6">
        <f>'CL &amp; Data'!V485</f>
        <v>-29.01614</v>
      </c>
      <c r="X63" s="6"/>
      <c r="Z63" s="6"/>
      <c r="AB63" s="6"/>
      <c r="AD63" s="6"/>
      <c r="AF63" s="6"/>
    </row>
    <row r="64" spans="2:32" x14ac:dyDescent="0.25">
      <c r="B64" s="6">
        <f>'CL &amp; Data'!B486/1000000000</f>
        <v>26.815000000000001</v>
      </c>
      <c r="D64" s="6">
        <f>'CL &amp; Data'!C486</f>
        <v>-13.683684</v>
      </c>
      <c r="F64" s="6">
        <f>'CL &amp; Data'!D486</f>
        <v>-55.518886999999999</v>
      </c>
      <c r="H64" s="6">
        <f>'CL &amp; Data'!E486</f>
        <v>-29.370708</v>
      </c>
      <c r="J64" s="6">
        <f>'CL &amp; Data'!F486</f>
        <v>-49.616909</v>
      </c>
      <c r="L64" s="6">
        <f>'CL &amp; Data'!R486/1000000000</f>
        <v>26.815000000000001</v>
      </c>
      <c r="N64" s="6">
        <f>'CL &amp; Data'!S486</f>
        <v>-26.801165000000001</v>
      </c>
      <c r="P64" s="6">
        <f>'CL &amp; Data'!T486</f>
        <v>-53.924522000000003</v>
      </c>
      <c r="R64" s="6">
        <f>'CL &amp; Data'!U486</f>
        <v>-49.364319000000002</v>
      </c>
      <c r="T64" s="6">
        <f>'CL &amp; Data'!V486</f>
        <v>-29.243872</v>
      </c>
      <c r="X64" s="6"/>
      <c r="Z64" s="6"/>
      <c r="AB64" s="6"/>
      <c r="AD64" s="6"/>
      <c r="AF64" s="6"/>
    </row>
    <row r="65" spans="2:32" x14ac:dyDescent="0.25">
      <c r="B65" s="6">
        <f>'CL &amp; Data'!B487/1000000000</f>
        <v>27.1</v>
      </c>
      <c r="D65" s="6">
        <f>'CL &amp; Data'!C487</f>
        <v>-12.354590999999999</v>
      </c>
      <c r="F65" s="6">
        <f>'CL &amp; Data'!D487</f>
        <v>-52.892853000000002</v>
      </c>
      <c r="H65" s="6">
        <f>'CL &amp; Data'!E487</f>
        <v>-29.658200999999998</v>
      </c>
      <c r="J65" s="6">
        <f>'CL &amp; Data'!F487</f>
        <v>-49.898403000000002</v>
      </c>
      <c r="L65" s="6">
        <f>'CL &amp; Data'!R487/1000000000</f>
        <v>27.1</v>
      </c>
      <c r="N65" s="6">
        <f>'CL &amp; Data'!S487</f>
        <v>-24.169616999999999</v>
      </c>
      <c r="P65" s="6">
        <f>'CL &amp; Data'!T487</f>
        <v>-51.765259</v>
      </c>
      <c r="R65" s="6">
        <f>'CL &amp; Data'!U487</f>
        <v>-49.63702</v>
      </c>
      <c r="T65" s="6">
        <f>'CL &amp; Data'!V487</f>
        <v>-29.547176</v>
      </c>
      <c r="X65" s="6"/>
      <c r="Z65" s="6"/>
      <c r="AB65" s="6"/>
      <c r="AD65" s="6"/>
      <c r="AF65" s="6"/>
    </row>
    <row r="66" spans="2:32" x14ac:dyDescent="0.25">
      <c r="B66" s="6">
        <f>'CL &amp; Data'!B488/1000000000</f>
        <v>27.385000000000002</v>
      </c>
      <c r="D66" s="6">
        <f>'CL &amp; Data'!C488</f>
        <v>-11.201383</v>
      </c>
      <c r="F66" s="6">
        <f>'CL &amp; Data'!D488</f>
        <v>-48.801623999999997</v>
      </c>
      <c r="H66" s="6">
        <f>'CL &amp; Data'!E488</f>
        <v>-29.987385</v>
      </c>
      <c r="J66" s="6">
        <f>'CL &amp; Data'!F488</f>
        <v>-50.027439000000001</v>
      </c>
      <c r="L66" s="6">
        <f>'CL &amp; Data'!R488/1000000000</f>
        <v>27.385000000000002</v>
      </c>
      <c r="N66" s="6">
        <f>'CL &amp; Data'!S488</f>
        <v>-21.886824000000001</v>
      </c>
      <c r="P66" s="6">
        <f>'CL &amp; Data'!T488</f>
        <v>-47.775013000000001</v>
      </c>
      <c r="R66" s="6">
        <f>'CL &amp; Data'!U488</f>
        <v>-49.835732</v>
      </c>
      <c r="T66" s="6">
        <f>'CL &amp; Data'!V488</f>
        <v>-29.877078999999998</v>
      </c>
      <c r="X66" s="6"/>
      <c r="Z66" s="6"/>
      <c r="AB66" s="6"/>
      <c r="AD66" s="6"/>
      <c r="AF66" s="6"/>
    </row>
    <row r="67" spans="2:32" x14ac:dyDescent="0.25">
      <c r="B67" s="6">
        <f>'CL &amp; Data'!B489/1000000000</f>
        <v>27.67</v>
      </c>
      <c r="D67" s="6">
        <f>'CL &amp; Data'!C489</f>
        <v>-10.308106</v>
      </c>
      <c r="F67" s="6">
        <f>'CL &amp; Data'!D489</f>
        <v>-49.284301999999997</v>
      </c>
      <c r="H67" s="6">
        <f>'CL &amp; Data'!E489</f>
        <v>-30.225300000000001</v>
      </c>
      <c r="J67" s="6">
        <f>'CL &amp; Data'!F489</f>
        <v>-50.007641</v>
      </c>
      <c r="L67" s="6">
        <f>'CL &amp; Data'!R489/1000000000</f>
        <v>27.67</v>
      </c>
      <c r="N67" s="6">
        <f>'CL &amp; Data'!S489</f>
        <v>-19.613153000000001</v>
      </c>
      <c r="P67" s="6">
        <f>'CL &amp; Data'!T489</f>
        <v>-48.072291999999997</v>
      </c>
      <c r="R67" s="6">
        <f>'CL &amp; Data'!U489</f>
        <v>-49.944716999999997</v>
      </c>
      <c r="T67" s="6">
        <f>'CL &amp; Data'!V489</f>
        <v>-30.180751999999998</v>
      </c>
      <c r="X67" s="6"/>
      <c r="Z67" s="6"/>
      <c r="AB67" s="6"/>
      <c r="AD67" s="6"/>
      <c r="AF67" s="6"/>
    </row>
    <row r="68" spans="2:32" x14ac:dyDescent="0.25">
      <c r="B68" s="6">
        <f>'CL &amp; Data'!B490/1000000000</f>
        <v>27.954999999999998</v>
      </c>
      <c r="D68" s="6">
        <f>'CL &amp; Data'!C490</f>
        <v>-9.6254577999999995</v>
      </c>
      <c r="F68" s="6">
        <f>'CL &amp; Data'!D490</f>
        <v>-50.065201000000002</v>
      </c>
      <c r="H68" s="6">
        <f>'CL &amp; Data'!E490</f>
        <v>-30.430382000000002</v>
      </c>
      <c r="J68" s="6">
        <f>'CL &amp; Data'!F490</f>
        <v>-49.879116000000003</v>
      </c>
      <c r="L68" s="6">
        <f>'CL &amp; Data'!R490/1000000000</f>
        <v>27.954999999999998</v>
      </c>
      <c r="N68" s="6">
        <f>'CL &amp; Data'!S490</f>
        <v>-18.835892000000001</v>
      </c>
      <c r="P68" s="6">
        <f>'CL &amp; Data'!T490</f>
        <v>-48.821983000000003</v>
      </c>
      <c r="R68" s="6">
        <f>'CL &amp; Data'!U490</f>
        <v>-50.001621</v>
      </c>
      <c r="T68" s="6">
        <f>'CL &amp; Data'!V490</f>
        <v>-30.501286</v>
      </c>
      <c r="X68" s="6"/>
      <c r="Z68" s="6"/>
      <c r="AB68" s="6"/>
      <c r="AD68" s="6"/>
      <c r="AF68" s="6"/>
    </row>
    <row r="69" spans="2:32" x14ac:dyDescent="0.25">
      <c r="B69" s="6">
        <f>'CL &amp; Data'!B491/1000000000</f>
        <v>28.24</v>
      </c>
      <c r="D69" s="6">
        <f>'CL &amp; Data'!C491</f>
        <v>-9.0333424000000004</v>
      </c>
      <c r="F69" s="6">
        <f>'CL &amp; Data'!D491</f>
        <v>-49.578384</v>
      </c>
      <c r="H69" s="6">
        <f>'CL &amp; Data'!E491</f>
        <v>-30.626017000000001</v>
      </c>
      <c r="J69" s="6">
        <f>'CL &amp; Data'!F491</f>
        <v>-49.915557999999997</v>
      </c>
      <c r="L69" s="6">
        <f>'CL &amp; Data'!R491/1000000000</f>
        <v>28.24</v>
      </c>
      <c r="N69" s="6">
        <f>'CL &amp; Data'!S491</f>
        <v>-18.189695</v>
      </c>
      <c r="P69" s="6">
        <f>'CL &amp; Data'!T491</f>
        <v>-47.180607000000002</v>
      </c>
      <c r="R69" s="6">
        <f>'CL &amp; Data'!U491</f>
        <v>-50.081097</v>
      </c>
      <c r="T69" s="6">
        <f>'CL &amp; Data'!V491</f>
        <v>-30.793087</v>
      </c>
      <c r="X69" s="6"/>
      <c r="Z69" s="6"/>
      <c r="AB69" s="6"/>
      <c r="AD69" s="6"/>
      <c r="AF69" s="6"/>
    </row>
    <row r="70" spans="2:32" x14ac:dyDescent="0.25">
      <c r="B70" s="6">
        <f>'CL &amp; Data'!B492/1000000000</f>
        <v>28.524999999999999</v>
      </c>
      <c r="D70" s="6">
        <f>'CL &amp; Data'!C492</f>
        <v>-8.5242386000000003</v>
      </c>
      <c r="F70" s="6">
        <f>'CL &amp; Data'!D492</f>
        <v>-50.903198000000003</v>
      </c>
      <c r="H70" s="6">
        <f>'CL &amp; Data'!E492</f>
        <v>-30.807874999999999</v>
      </c>
      <c r="J70" s="6">
        <f>'CL &amp; Data'!F492</f>
        <v>-50.13438</v>
      </c>
      <c r="L70" s="6">
        <f>'CL &amp; Data'!R492/1000000000</f>
        <v>28.524999999999999</v>
      </c>
      <c r="N70" s="6">
        <f>'CL &amp; Data'!S492</f>
        <v>-17.547367000000001</v>
      </c>
      <c r="P70" s="6">
        <f>'CL &amp; Data'!T492</f>
        <v>-47.991661000000001</v>
      </c>
      <c r="R70" s="6">
        <f>'CL &amp; Data'!U492</f>
        <v>-50.287509999999997</v>
      </c>
      <c r="T70" s="6">
        <f>'CL &amp; Data'!V492</f>
        <v>-30.980433999999999</v>
      </c>
      <c r="X70" s="6"/>
      <c r="Z70" s="6"/>
      <c r="AB70" s="6"/>
      <c r="AD70" s="6"/>
      <c r="AF70" s="6"/>
    </row>
    <row r="71" spans="2:32" x14ac:dyDescent="0.25">
      <c r="B71" s="6">
        <f>'CL &amp; Data'!B493/1000000000</f>
        <v>28.81</v>
      </c>
      <c r="D71" s="6">
        <f>'CL &amp; Data'!C493</f>
        <v>-8.2880268000000008</v>
      </c>
      <c r="F71" s="6">
        <f>'CL &amp; Data'!D493</f>
        <v>-52.614452</v>
      </c>
      <c r="H71" s="6">
        <f>'CL &amp; Data'!E493</f>
        <v>-30.809725</v>
      </c>
      <c r="J71" s="6">
        <f>'CL &amp; Data'!F493</f>
        <v>-50.273936999999997</v>
      </c>
      <c r="L71" s="6">
        <f>'CL &amp; Data'!R493/1000000000</f>
        <v>28.81</v>
      </c>
      <c r="N71" s="6">
        <f>'CL &amp; Data'!S493</f>
        <v>-16.426120999999998</v>
      </c>
      <c r="P71" s="6">
        <f>'CL &amp; Data'!T493</f>
        <v>-49.281773000000001</v>
      </c>
      <c r="R71" s="6">
        <f>'CL &amp; Data'!U493</f>
        <v>-50.555695</v>
      </c>
      <c r="T71" s="6">
        <f>'CL &amp; Data'!V493</f>
        <v>-31.145192999999999</v>
      </c>
      <c r="X71" s="6"/>
      <c r="Z71" s="6"/>
      <c r="AB71" s="6"/>
      <c r="AD71" s="6"/>
      <c r="AF71" s="6"/>
    </row>
    <row r="72" spans="2:32" x14ac:dyDescent="0.25">
      <c r="B72" s="6">
        <f>'CL &amp; Data'!B494/1000000000</f>
        <v>29.094999999999999</v>
      </c>
      <c r="D72" s="6">
        <f>'CL &amp; Data'!C494</f>
        <v>-7.9415497999999998</v>
      </c>
      <c r="F72" s="6">
        <f>'CL &amp; Data'!D494</f>
        <v>-53.946857000000001</v>
      </c>
      <c r="H72" s="6">
        <f>'CL &amp; Data'!E494</f>
        <v>-30.964283000000002</v>
      </c>
      <c r="J72" s="6">
        <f>'CL &amp; Data'!F494</f>
        <v>-50.409267</v>
      </c>
      <c r="L72" s="6">
        <f>'CL &amp; Data'!R494/1000000000</f>
        <v>29.094999999999999</v>
      </c>
      <c r="N72" s="6">
        <f>'CL &amp; Data'!S494</f>
        <v>-16.286123</v>
      </c>
      <c r="P72" s="6">
        <f>'CL &amp; Data'!T494</f>
        <v>-50.272053</v>
      </c>
      <c r="R72" s="6">
        <f>'CL &amp; Data'!U494</f>
        <v>-50.660988000000003</v>
      </c>
      <c r="T72" s="6">
        <f>'CL &amp; Data'!V494</f>
        <v>-31.277597</v>
      </c>
      <c r="X72" s="6"/>
      <c r="Z72" s="6"/>
      <c r="AB72" s="6"/>
      <c r="AD72" s="6"/>
      <c r="AF72" s="6"/>
    </row>
    <row r="73" spans="2:32" x14ac:dyDescent="0.25">
      <c r="B73" s="6">
        <f>'CL &amp; Data'!B495/1000000000</f>
        <v>29.38</v>
      </c>
      <c r="D73" s="6">
        <f>'CL &amp; Data'!C495</f>
        <v>-7.5114631999999997</v>
      </c>
      <c r="F73" s="6">
        <f>'CL &amp; Data'!D495</f>
        <v>-54.946266000000001</v>
      </c>
      <c r="H73" s="6">
        <f>'CL &amp; Data'!E495</f>
        <v>-31.320654000000001</v>
      </c>
      <c r="J73" s="6">
        <f>'CL &amp; Data'!F495</f>
        <v>-50.520870000000002</v>
      </c>
      <c r="L73" s="6">
        <f>'CL &amp; Data'!R495/1000000000</f>
        <v>29.38</v>
      </c>
      <c r="N73" s="6">
        <f>'CL &amp; Data'!S495</f>
        <v>-16.815460000000002</v>
      </c>
      <c r="P73" s="6">
        <f>'CL &amp; Data'!T495</f>
        <v>-51.050026000000003</v>
      </c>
      <c r="R73" s="6">
        <f>'CL &amp; Data'!U495</f>
        <v>-50.786942000000003</v>
      </c>
      <c r="T73" s="6">
        <f>'CL &amp; Data'!V495</f>
        <v>-31.516233</v>
      </c>
      <c r="X73" s="6"/>
      <c r="Z73" s="6"/>
      <c r="AB73" s="6"/>
      <c r="AD73" s="6"/>
      <c r="AF73" s="6"/>
    </row>
    <row r="74" spans="2:32" x14ac:dyDescent="0.25">
      <c r="B74" s="6">
        <f>'CL &amp; Data'!B496/1000000000</f>
        <v>29.664999999999999</v>
      </c>
      <c r="D74" s="6">
        <f>'CL &amp; Data'!C496</f>
        <v>-7.2530450999999996</v>
      </c>
      <c r="F74" s="6">
        <f>'CL &amp; Data'!D496</f>
        <v>-55.701698</v>
      </c>
      <c r="H74" s="6">
        <f>'CL &amp; Data'!E496</f>
        <v>-31.550114000000001</v>
      </c>
      <c r="J74" s="6">
        <f>'CL &amp; Data'!F496</f>
        <v>-50.720714999999998</v>
      </c>
      <c r="L74" s="6">
        <f>'CL &amp; Data'!R496/1000000000</f>
        <v>29.664999999999999</v>
      </c>
      <c r="N74" s="6">
        <f>'CL &amp; Data'!S496</f>
        <v>-17.028421000000002</v>
      </c>
      <c r="P74" s="6">
        <f>'CL &amp; Data'!T496</f>
        <v>-51.630856000000001</v>
      </c>
      <c r="R74" s="6">
        <f>'CL &amp; Data'!U496</f>
        <v>-51.018787000000003</v>
      </c>
      <c r="T74" s="6">
        <f>'CL &amp; Data'!V496</f>
        <v>-31.735510000000001</v>
      </c>
      <c r="X74" s="6"/>
      <c r="Z74" s="6"/>
      <c r="AB74" s="6"/>
      <c r="AD74" s="6"/>
      <c r="AF74" s="6"/>
    </row>
    <row r="75" spans="2:32" x14ac:dyDescent="0.25">
      <c r="B75" s="6">
        <f>'CL &amp; Data'!B497/1000000000</f>
        <v>29.95</v>
      </c>
      <c r="D75" s="6">
        <f>'CL &amp; Data'!C497</f>
        <v>-7.0302243000000004</v>
      </c>
      <c r="F75" s="6">
        <f>'CL &amp; Data'!D497</f>
        <v>-56.171680000000002</v>
      </c>
      <c r="H75" s="6">
        <f>'CL &amp; Data'!E497</f>
        <v>-31.795978999999999</v>
      </c>
      <c r="J75" s="6">
        <f>'CL &amp; Data'!F497</f>
        <v>-50.899746</v>
      </c>
      <c r="L75" s="6">
        <f>'CL &amp; Data'!R497/1000000000</f>
        <v>29.95</v>
      </c>
      <c r="N75" s="6">
        <f>'CL &amp; Data'!S497</f>
        <v>-17.474976000000002</v>
      </c>
      <c r="P75" s="6">
        <f>'CL &amp; Data'!T497</f>
        <v>-51.986789999999999</v>
      </c>
      <c r="R75" s="6">
        <f>'CL &amp; Data'!U497</f>
        <v>-51.151169000000003</v>
      </c>
      <c r="T75" s="6">
        <f>'CL &amp; Data'!V497</f>
        <v>-31.960723999999999</v>
      </c>
      <c r="X75" s="6"/>
      <c r="Z75" s="6"/>
      <c r="AB75" s="6"/>
      <c r="AD75" s="6"/>
      <c r="AF75" s="6"/>
    </row>
    <row r="76" spans="2:32" x14ac:dyDescent="0.25">
      <c r="B76" s="6">
        <f>'CL &amp; Data'!B498/1000000000</f>
        <v>30.234999999999999</v>
      </c>
      <c r="D76" s="6">
        <f>'CL &amp; Data'!C498</f>
        <v>-6.8263631</v>
      </c>
      <c r="F76" s="6">
        <f>'CL &amp; Data'!D498</f>
        <v>-56.422114999999998</v>
      </c>
      <c r="H76" s="6">
        <f>'CL &amp; Data'!E498</f>
        <v>-32.085869000000002</v>
      </c>
      <c r="J76" s="6">
        <f>'CL &amp; Data'!F498</f>
        <v>-51.081226000000001</v>
      </c>
      <c r="L76" s="6">
        <f>'CL &amp; Data'!R498/1000000000</f>
        <v>30.234999999999999</v>
      </c>
      <c r="N76" s="6">
        <f>'CL &amp; Data'!S498</f>
        <v>-18.034600999999999</v>
      </c>
      <c r="P76" s="6">
        <f>'CL &amp; Data'!T498</f>
        <v>-52.234802000000002</v>
      </c>
      <c r="R76" s="6">
        <f>'CL &amp; Data'!U498</f>
        <v>-51.266182000000001</v>
      </c>
      <c r="T76" s="6">
        <f>'CL &amp; Data'!V498</f>
        <v>-32.144485000000003</v>
      </c>
      <c r="X76" s="6"/>
      <c r="Z76" s="6"/>
      <c r="AB76" s="6"/>
      <c r="AD76" s="6"/>
      <c r="AF76" s="6"/>
    </row>
    <row r="77" spans="2:32" x14ac:dyDescent="0.25">
      <c r="B77" s="6">
        <f>'CL &amp; Data'!B499/1000000000</f>
        <v>30.52</v>
      </c>
      <c r="D77" s="6">
        <f>'CL &amp; Data'!C499</f>
        <v>-6.6497912000000001</v>
      </c>
      <c r="F77" s="6">
        <f>'CL &amp; Data'!D499</f>
        <v>-56.304389999999998</v>
      </c>
      <c r="H77" s="6">
        <f>'CL &amp; Data'!E499</f>
        <v>-32.394779</v>
      </c>
      <c r="J77" s="6">
        <f>'CL &amp; Data'!F499</f>
        <v>-51.267384</v>
      </c>
      <c r="L77" s="6">
        <f>'CL &amp; Data'!R499/1000000000</f>
        <v>30.52</v>
      </c>
      <c r="N77" s="6">
        <f>'CL &amp; Data'!S499</f>
        <v>-18.758037999999999</v>
      </c>
      <c r="P77" s="6">
        <f>'CL &amp; Data'!T499</f>
        <v>-52.515723999999999</v>
      </c>
      <c r="R77" s="6">
        <f>'CL &amp; Data'!U499</f>
        <v>-51.518321999999998</v>
      </c>
      <c r="T77" s="6">
        <f>'CL &amp; Data'!V499</f>
        <v>-32.745102000000003</v>
      </c>
      <c r="X77" s="6"/>
      <c r="Z77" s="6"/>
      <c r="AB77" s="6"/>
      <c r="AD77" s="6"/>
      <c r="AF77" s="6"/>
    </row>
    <row r="78" spans="2:32" x14ac:dyDescent="0.25">
      <c r="B78" s="6">
        <f>'CL &amp; Data'!B500/1000000000</f>
        <v>30.805</v>
      </c>
      <c r="D78" s="6">
        <f>'CL &amp; Data'!C500</f>
        <v>-6.6259680000000003</v>
      </c>
      <c r="F78" s="6">
        <f>'CL &amp; Data'!D500</f>
        <v>-56.315285000000003</v>
      </c>
      <c r="H78" s="6">
        <f>'CL &amp; Data'!E500</f>
        <v>-32.537033000000001</v>
      </c>
      <c r="J78" s="6">
        <f>'CL &amp; Data'!F500</f>
        <v>-51.436740999999998</v>
      </c>
      <c r="L78" s="6">
        <f>'CL &amp; Data'!R500/1000000000</f>
        <v>30.805</v>
      </c>
      <c r="N78" s="6">
        <f>'CL &amp; Data'!S500</f>
        <v>-19.613161000000002</v>
      </c>
      <c r="P78" s="6">
        <f>'CL &amp; Data'!T500</f>
        <v>-52.450705999999997</v>
      </c>
      <c r="R78" s="6">
        <f>'CL &amp; Data'!U500</f>
        <v>-51.722938999999997</v>
      </c>
      <c r="T78" s="6">
        <f>'CL &amp; Data'!V500</f>
        <v>-33.276539</v>
      </c>
      <c r="X78" s="6"/>
      <c r="Z78" s="6"/>
      <c r="AB78" s="6"/>
      <c r="AD78" s="6"/>
      <c r="AF78" s="6"/>
    </row>
    <row r="79" spans="2:32" x14ac:dyDescent="0.25">
      <c r="B79" s="6">
        <f>'CL &amp; Data'!B501/1000000000</f>
        <v>31.09</v>
      </c>
      <c r="D79" s="6">
        <f>'CL &amp; Data'!C501</f>
        <v>-6.5473175000000001</v>
      </c>
      <c r="F79" s="6">
        <f>'CL &amp; Data'!D501</f>
        <v>-56.391502000000003</v>
      </c>
      <c r="H79" s="6">
        <f>'CL &amp; Data'!E501</f>
        <v>-32.735084999999998</v>
      </c>
      <c r="J79" s="6">
        <f>'CL &amp; Data'!F501</f>
        <v>-51.484577000000002</v>
      </c>
      <c r="L79" s="6">
        <f>'CL &amp; Data'!R501/1000000000</f>
        <v>31.09</v>
      </c>
      <c r="N79" s="6">
        <f>'CL &amp; Data'!S501</f>
        <v>-21.054541</v>
      </c>
      <c r="P79" s="6">
        <f>'CL &amp; Data'!T501</f>
        <v>-52.628425999999997</v>
      </c>
      <c r="R79" s="6">
        <f>'CL &amp; Data'!U501</f>
        <v>-51.936554000000001</v>
      </c>
      <c r="T79" s="6">
        <f>'CL &amp; Data'!V501</f>
        <v>-33.593753999999997</v>
      </c>
      <c r="X79" s="6"/>
      <c r="Z79" s="6"/>
      <c r="AB79" s="6"/>
      <c r="AD79" s="6"/>
      <c r="AF79" s="6"/>
    </row>
    <row r="80" spans="2:32" x14ac:dyDescent="0.25">
      <c r="B80" s="6">
        <f>'CL &amp; Data'!B502/1000000000</f>
        <v>31.375</v>
      </c>
      <c r="D80" s="6">
        <f>'CL &amp; Data'!C502</f>
        <v>-6.5346941999999997</v>
      </c>
      <c r="F80" s="6">
        <f>'CL &amp; Data'!D502</f>
        <v>-56.912261999999998</v>
      </c>
      <c r="H80" s="6">
        <f>'CL &amp; Data'!E502</f>
        <v>-32.870918000000003</v>
      </c>
      <c r="J80" s="6">
        <f>'CL &amp; Data'!F502</f>
        <v>-51.580356999999999</v>
      </c>
      <c r="L80" s="6">
        <f>'CL &amp; Data'!R502/1000000000</f>
        <v>31.375</v>
      </c>
      <c r="N80" s="6">
        <f>'CL &amp; Data'!S502</f>
        <v>-22.581821000000001</v>
      </c>
      <c r="P80" s="6">
        <f>'CL &amp; Data'!T502</f>
        <v>-53.149151000000003</v>
      </c>
      <c r="R80" s="6">
        <f>'CL &amp; Data'!U502</f>
        <v>-52.276150000000001</v>
      </c>
      <c r="T80" s="6">
        <f>'CL &amp; Data'!V502</f>
        <v>-33.838467000000001</v>
      </c>
      <c r="X80" s="6"/>
      <c r="Z80" s="6"/>
      <c r="AB80" s="6"/>
      <c r="AD80" s="6"/>
      <c r="AF80" s="6"/>
    </row>
    <row r="81" spans="2:32" x14ac:dyDescent="0.25">
      <c r="B81" s="6">
        <f>'CL &amp; Data'!B503/1000000000</f>
        <v>31.66</v>
      </c>
      <c r="D81" s="6">
        <f>'CL &amp; Data'!C503</f>
        <v>-6.5428547999999997</v>
      </c>
      <c r="F81" s="6">
        <f>'CL &amp; Data'!D503</f>
        <v>-57.538124000000003</v>
      </c>
      <c r="H81" s="6">
        <f>'CL &amp; Data'!E503</f>
        <v>-32.973328000000002</v>
      </c>
      <c r="J81" s="6">
        <f>'CL &amp; Data'!F503</f>
        <v>-51.824772000000003</v>
      </c>
      <c r="L81" s="6">
        <f>'CL &amp; Data'!R503/1000000000</f>
        <v>31.66</v>
      </c>
      <c r="N81" s="6">
        <f>'CL &amp; Data'!S503</f>
        <v>-23.735451000000001</v>
      </c>
      <c r="P81" s="6">
        <f>'CL &amp; Data'!T503</f>
        <v>-53.594391000000002</v>
      </c>
      <c r="R81" s="6">
        <f>'CL &amp; Data'!U503</f>
        <v>-52.426986999999997</v>
      </c>
      <c r="T81" s="6">
        <f>'CL &amp; Data'!V503</f>
        <v>-33.959183000000003</v>
      </c>
      <c r="X81" s="6"/>
      <c r="Z81" s="6"/>
      <c r="AB81" s="6"/>
      <c r="AD81" s="6"/>
      <c r="AF81" s="6"/>
    </row>
    <row r="82" spans="2:32" x14ac:dyDescent="0.25">
      <c r="B82" s="6">
        <f>'CL &amp; Data'!B504/1000000000</f>
        <v>31.945</v>
      </c>
      <c r="D82" s="6">
        <f>'CL &amp; Data'!C504</f>
        <v>-6.6654282</v>
      </c>
      <c r="F82" s="6">
        <f>'CL &amp; Data'!D504</f>
        <v>-58.366954999999997</v>
      </c>
      <c r="H82" s="6">
        <f>'CL &amp; Data'!E504</f>
        <v>-32.979968999999997</v>
      </c>
      <c r="J82" s="6">
        <f>'CL &amp; Data'!F504</f>
        <v>-52.256458000000002</v>
      </c>
      <c r="L82" s="6">
        <f>'CL &amp; Data'!R504/1000000000</f>
        <v>31.945</v>
      </c>
      <c r="N82" s="6">
        <f>'CL &amp; Data'!S504</f>
        <v>-24.420687000000001</v>
      </c>
      <c r="P82" s="6">
        <f>'CL &amp; Data'!T504</f>
        <v>-53.861083999999998</v>
      </c>
      <c r="R82" s="6">
        <f>'CL &amp; Data'!U504</f>
        <v>-52.703601999999997</v>
      </c>
      <c r="T82" s="6">
        <f>'CL &amp; Data'!V504</f>
        <v>-33.610652999999999</v>
      </c>
      <c r="X82" s="6"/>
      <c r="Z82" s="6"/>
      <c r="AB82" s="6"/>
      <c r="AD82" s="6"/>
      <c r="AF82" s="6"/>
    </row>
    <row r="83" spans="2:32" x14ac:dyDescent="0.25">
      <c r="B83" s="6">
        <f>'CL &amp; Data'!B505/1000000000</f>
        <v>32.229999999999997</v>
      </c>
      <c r="D83" s="6">
        <f>'CL &amp; Data'!C505</f>
        <v>-6.9866137999999998</v>
      </c>
      <c r="F83" s="6">
        <f>'CL &amp; Data'!D505</f>
        <v>-58.590243999999998</v>
      </c>
      <c r="H83" s="6">
        <f>'CL &amp; Data'!E505</f>
        <v>-32.845466999999999</v>
      </c>
      <c r="J83" s="6">
        <f>'CL &amp; Data'!F505</f>
        <v>-52.539741999999997</v>
      </c>
      <c r="L83" s="6">
        <f>'CL &amp; Data'!R505/1000000000</f>
        <v>32.229999999999997</v>
      </c>
      <c r="N83" s="6">
        <f>'CL &amp; Data'!S505</f>
        <v>-23.504428999999998</v>
      </c>
      <c r="P83" s="6">
        <f>'CL &amp; Data'!T505</f>
        <v>-54.132229000000002</v>
      </c>
      <c r="R83" s="6">
        <f>'CL &amp; Data'!U505</f>
        <v>-52.897269999999999</v>
      </c>
      <c r="T83" s="6">
        <f>'CL &amp; Data'!V505</f>
        <v>-33.120868999999999</v>
      </c>
      <c r="X83" s="6"/>
      <c r="Z83" s="6"/>
      <c r="AB83" s="6"/>
      <c r="AD83" s="6"/>
      <c r="AF83" s="6"/>
    </row>
    <row r="84" spans="2:32" x14ac:dyDescent="0.25">
      <c r="B84" s="6">
        <f>'CL &amp; Data'!B506/1000000000</f>
        <v>32.515000000000001</v>
      </c>
      <c r="D84" s="6">
        <f>'CL &amp; Data'!C506</f>
        <v>-7.2867141000000002</v>
      </c>
      <c r="F84" s="6">
        <f>'CL &amp; Data'!D506</f>
        <v>-58.269123</v>
      </c>
      <c r="H84" s="6">
        <f>'CL &amp; Data'!E506</f>
        <v>-32.782443999999998</v>
      </c>
      <c r="J84" s="6">
        <f>'CL &amp; Data'!F506</f>
        <v>-52.906967000000002</v>
      </c>
      <c r="L84" s="6">
        <f>'CL &amp; Data'!R506/1000000000</f>
        <v>32.515000000000001</v>
      </c>
      <c r="N84" s="6">
        <f>'CL &amp; Data'!S506</f>
        <v>-22.152626000000001</v>
      </c>
      <c r="P84" s="6">
        <f>'CL &amp; Data'!T506</f>
        <v>-54.107810999999998</v>
      </c>
      <c r="R84" s="6">
        <f>'CL &amp; Data'!U506</f>
        <v>-53.080044000000001</v>
      </c>
      <c r="T84" s="6">
        <f>'CL &amp; Data'!V506</f>
        <v>-32.923183000000002</v>
      </c>
      <c r="X84" s="6"/>
      <c r="Z84" s="6"/>
      <c r="AB84" s="6"/>
      <c r="AD84" s="6"/>
      <c r="AF84" s="6"/>
    </row>
    <row r="85" spans="2:32" x14ac:dyDescent="0.25">
      <c r="B85" s="6">
        <f>'CL &amp; Data'!B507/1000000000</f>
        <v>32.799999999999997</v>
      </c>
      <c r="D85" s="6">
        <f>'CL &amp; Data'!C507</f>
        <v>-7.7298932000000002</v>
      </c>
      <c r="F85" s="6">
        <f>'CL &amp; Data'!D507</f>
        <v>-57.301150999999997</v>
      </c>
      <c r="H85" s="6">
        <f>'CL &amp; Data'!E507</f>
        <v>-32.66489</v>
      </c>
      <c r="J85" s="6">
        <f>'CL &amp; Data'!F507</f>
        <v>-53.454998000000003</v>
      </c>
      <c r="L85" s="6">
        <f>'CL &amp; Data'!R507/1000000000</f>
        <v>32.799999999999997</v>
      </c>
      <c r="N85" s="6">
        <f>'CL &amp; Data'!S507</f>
        <v>-19.920963</v>
      </c>
      <c r="P85" s="6">
        <f>'CL &amp; Data'!T507</f>
        <v>-53.624802000000003</v>
      </c>
      <c r="R85" s="6">
        <f>'CL &amp; Data'!U507</f>
        <v>-53.267822000000002</v>
      </c>
      <c r="T85" s="6">
        <f>'CL &amp; Data'!V507</f>
        <v>-32.831676000000002</v>
      </c>
      <c r="X85" s="6"/>
      <c r="Z85" s="6"/>
      <c r="AB85" s="6"/>
      <c r="AD85" s="6"/>
      <c r="AF85" s="6"/>
    </row>
    <row r="86" spans="2:32" x14ac:dyDescent="0.25">
      <c r="B86" s="6">
        <f>'CL &amp; Data'!B508/1000000000</f>
        <v>33.085000000000001</v>
      </c>
      <c r="D86" s="6">
        <f>'CL &amp; Data'!C508</f>
        <v>-8.0852737000000001</v>
      </c>
      <c r="F86" s="6">
        <f>'CL &amp; Data'!D508</f>
        <v>-56.026252999999997</v>
      </c>
      <c r="H86" s="6">
        <f>'CL &amp; Data'!E508</f>
        <v>-32.664062999999999</v>
      </c>
      <c r="J86" s="6">
        <f>'CL &amp; Data'!F508</f>
        <v>-53.822899</v>
      </c>
      <c r="L86" s="6">
        <f>'CL &amp; Data'!R508/1000000000</f>
        <v>33.085000000000001</v>
      </c>
      <c r="N86" s="6">
        <f>'CL &amp; Data'!S508</f>
        <v>-18.043659000000002</v>
      </c>
      <c r="P86" s="6">
        <f>'CL &amp; Data'!T508</f>
        <v>-53.026111999999998</v>
      </c>
      <c r="R86" s="6">
        <f>'CL &amp; Data'!U508</f>
        <v>-53.850811</v>
      </c>
      <c r="T86" s="6">
        <f>'CL &amp; Data'!V508</f>
        <v>-32.882454000000003</v>
      </c>
      <c r="X86" s="6"/>
      <c r="Z86" s="6"/>
      <c r="AB86" s="6"/>
      <c r="AD86" s="6"/>
      <c r="AF86" s="6"/>
    </row>
    <row r="87" spans="2:32" x14ac:dyDescent="0.25">
      <c r="B87" s="6">
        <f>'CL &amp; Data'!B509/1000000000</f>
        <v>33.369999999999997</v>
      </c>
      <c r="D87" s="6">
        <f>'CL &amp; Data'!C509</f>
        <v>-8.4198418000000004</v>
      </c>
      <c r="F87" s="6">
        <f>'CL &amp; Data'!D509</f>
        <v>-54.939236000000001</v>
      </c>
      <c r="H87" s="6">
        <f>'CL &amp; Data'!E509</f>
        <v>-32.662663000000002</v>
      </c>
      <c r="J87" s="6">
        <f>'CL &amp; Data'!F509</f>
        <v>-54.026814000000002</v>
      </c>
      <c r="L87" s="6">
        <f>'CL &amp; Data'!R509/1000000000</f>
        <v>33.369999999999997</v>
      </c>
      <c r="N87" s="6">
        <f>'CL &amp; Data'!S509</f>
        <v>-15.918051999999999</v>
      </c>
      <c r="P87" s="6">
        <f>'CL &amp; Data'!T509</f>
        <v>-52.566108999999997</v>
      </c>
      <c r="R87" s="6">
        <f>'CL &amp; Data'!U509</f>
        <v>-54.196128999999999</v>
      </c>
      <c r="T87" s="6">
        <f>'CL &amp; Data'!V509</f>
        <v>-32.974285000000002</v>
      </c>
      <c r="X87" s="6"/>
      <c r="Z87" s="6"/>
      <c r="AB87" s="6"/>
      <c r="AD87" s="6"/>
      <c r="AF87" s="6"/>
    </row>
    <row r="88" spans="2:32" x14ac:dyDescent="0.25">
      <c r="B88" s="6">
        <f>'CL &amp; Data'!B510/1000000000</f>
        <v>33.655000000000001</v>
      </c>
      <c r="D88" s="6">
        <f>'CL &amp; Data'!C510</f>
        <v>-8.6595545000000005</v>
      </c>
      <c r="F88" s="6">
        <f>'CL &amp; Data'!D510</f>
        <v>-54.294006000000003</v>
      </c>
      <c r="H88" s="6">
        <f>'CL &amp; Data'!E510</f>
        <v>-32.765059999999998</v>
      </c>
      <c r="J88" s="6">
        <f>'CL &amp; Data'!F510</f>
        <v>-54.383735999999999</v>
      </c>
      <c r="L88" s="6">
        <f>'CL &amp; Data'!R510/1000000000</f>
        <v>33.655000000000001</v>
      </c>
      <c r="N88" s="6">
        <f>'CL &amp; Data'!S510</f>
        <v>-14.555901</v>
      </c>
      <c r="P88" s="6">
        <f>'CL &amp; Data'!T510</f>
        <v>-52.389060999999998</v>
      </c>
      <c r="R88" s="6">
        <f>'CL &amp; Data'!U510</f>
        <v>-54.548045999999999</v>
      </c>
      <c r="T88" s="6">
        <f>'CL &amp; Data'!V510</f>
        <v>-33.158245000000001</v>
      </c>
      <c r="X88" s="6"/>
      <c r="Z88" s="6"/>
      <c r="AB88" s="6"/>
      <c r="AD88" s="6"/>
      <c r="AF88" s="6"/>
    </row>
    <row r="89" spans="2:32" x14ac:dyDescent="0.25">
      <c r="B89" s="6">
        <f>'CL &amp; Data'!B511/1000000000</f>
        <v>33.94</v>
      </c>
      <c r="D89" s="6">
        <f>'CL &amp; Data'!C511</f>
        <v>-8.7712965000000001</v>
      </c>
      <c r="F89" s="6">
        <f>'CL &amp; Data'!D511</f>
        <v>-53.818812999999999</v>
      </c>
      <c r="H89" s="6">
        <f>'CL &amp; Data'!E511</f>
        <v>-32.922367000000001</v>
      </c>
      <c r="J89" s="6">
        <f>'CL &amp; Data'!F511</f>
        <v>-54.710987000000003</v>
      </c>
      <c r="L89" s="6">
        <f>'CL &amp; Data'!R511/1000000000</f>
        <v>33.94</v>
      </c>
      <c r="N89" s="6">
        <f>'CL &amp; Data'!S511</f>
        <v>-13.328199</v>
      </c>
      <c r="P89" s="6">
        <f>'CL &amp; Data'!T511</f>
        <v>-52.054054000000001</v>
      </c>
      <c r="R89" s="6">
        <f>'CL &amp; Data'!U511</f>
        <v>-54.878036000000002</v>
      </c>
      <c r="T89" s="6">
        <f>'CL &amp; Data'!V511</f>
        <v>-33.232745999999999</v>
      </c>
      <c r="X89" s="6"/>
      <c r="Z89" s="6"/>
      <c r="AB89" s="6"/>
      <c r="AD89" s="6"/>
      <c r="AF89" s="6"/>
    </row>
    <row r="90" spans="2:32" x14ac:dyDescent="0.25">
      <c r="B90" s="6">
        <f>'CL &amp; Data'!B512/1000000000</f>
        <v>34.225000000000001</v>
      </c>
      <c r="D90" s="6">
        <f>'CL &amp; Data'!C512</f>
        <v>-8.8399534000000006</v>
      </c>
      <c r="F90" s="6">
        <f>'CL &amp; Data'!D512</f>
        <v>-53.209229000000001</v>
      </c>
      <c r="H90" s="6">
        <f>'CL &amp; Data'!E512</f>
        <v>-33.084739999999996</v>
      </c>
      <c r="J90" s="6">
        <f>'CL &amp; Data'!F512</f>
        <v>-55.001629000000001</v>
      </c>
      <c r="L90" s="6">
        <f>'CL &amp; Data'!R512/1000000000</f>
        <v>34.225000000000001</v>
      </c>
      <c r="N90" s="6">
        <f>'CL &amp; Data'!S512</f>
        <v>-12.440227999999999</v>
      </c>
      <c r="P90" s="6">
        <f>'CL &amp; Data'!T512</f>
        <v>-51.661774000000001</v>
      </c>
      <c r="R90" s="6">
        <f>'CL &amp; Data'!U512</f>
        <v>-55.260779999999997</v>
      </c>
      <c r="T90" s="6">
        <f>'CL &amp; Data'!V512</f>
        <v>-33.265979999999999</v>
      </c>
      <c r="X90" s="6"/>
      <c r="Z90" s="6"/>
      <c r="AB90" s="6"/>
      <c r="AD90" s="6"/>
      <c r="AF90" s="6"/>
    </row>
    <row r="91" spans="2:32" x14ac:dyDescent="0.25">
      <c r="B91" s="6">
        <f>'CL &amp; Data'!B513/1000000000</f>
        <v>34.51</v>
      </c>
      <c r="D91" s="6">
        <f>'CL &amp; Data'!C513</f>
        <v>-9.0030718000000007</v>
      </c>
      <c r="F91" s="6">
        <f>'CL &amp; Data'!D513</f>
        <v>-52.660831000000002</v>
      </c>
      <c r="H91" s="6">
        <f>'CL &amp; Data'!E513</f>
        <v>-33.179234000000001</v>
      </c>
      <c r="J91" s="6">
        <f>'CL &amp; Data'!F513</f>
        <v>-55.113739000000002</v>
      </c>
      <c r="L91" s="6">
        <f>'CL &amp; Data'!R513/1000000000</f>
        <v>34.51</v>
      </c>
      <c r="N91" s="6">
        <f>'CL &amp; Data'!S513</f>
        <v>-11.55564</v>
      </c>
      <c r="P91" s="6">
        <f>'CL &amp; Data'!T513</f>
        <v>-51.49823</v>
      </c>
      <c r="R91" s="6">
        <f>'CL &amp; Data'!U513</f>
        <v>-55.375683000000002</v>
      </c>
      <c r="T91" s="6">
        <f>'CL &amp; Data'!V513</f>
        <v>-33.332256000000001</v>
      </c>
      <c r="X91" s="6"/>
      <c r="Z91" s="6"/>
      <c r="AB91" s="6"/>
      <c r="AD91" s="6"/>
      <c r="AF91" s="6"/>
    </row>
    <row r="92" spans="2:32" x14ac:dyDescent="0.25">
      <c r="B92" s="6">
        <f>'CL &amp; Data'!B514/1000000000</f>
        <v>34.795000000000002</v>
      </c>
      <c r="D92" s="6">
        <f>'CL &amp; Data'!C514</f>
        <v>-9.2676257999999994</v>
      </c>
      <c r="F92" s="6">
        <f>'CL &amp; Data'!D514</f>
        <v>-52.037025</v>
      </c>
      <c r="H92" s="6">
        <f>'CL &amp; Data'!E514</f>
        <v>-33.203262000000002</v>
      </c>
      <c r="J92" s="6">
        <f>'CL &amp; Data'!F514</f>
        <v>-55.223827</v>
      </c>
      <c r="L92" s="6">
        <f>'CL &amp; Data'!R514/1000000000</f>
        <v>34.795000000000002</v>
      </c>
      <c r="N92" s="6">
        <f>'CL &amp; Data'!S514</f>
        <v>-10.681272999999999</v>
      </c>
      <c r="P92" s="6">
        <f>'CL &amp; Data'!T514</f>
        <v>-51.072665999999998</v>
      </c>
      <c r="R92" s="6">
        <f>'CL &amp; Data'!U514</f>
        <v>-55.304794000000001</v>
      </c>
      <c r="T92" s="6">
        <f>'CL &amp; Data'!V514</f>
        <v>-33.374473999999999</v>
      </c>
      <c r="X92" s="6"/>
      <c r="Z92" s="6"/>
      <c r="AB92" s="6"/>
      <c r="AD92" s="6"/>
      <c r="AF92" s="6"/>
    </row>
    <row r="93" spans="2:32" x14ac:dyDescent="0.25">
      <c r="B93" s="6">
        <f>'CL &amp; Data'!B515/1000000000</f>
        <v>35.08</v>
      </c>
      <c r="D93" s="6">
        <f>'CL &amp; Data'!C515</f>
        <v>-9.4888467999999992</v>
      </c>
      <c r="F93" s="6">
        <f>'CL &amp; Data'!D515</f>
        <v>-51.452052999999999</v>
      </c>
      <c r="H93" s="6">
        <f>'CL &amp; Data'!E515</f>
        <v>-33.234360000000002</v>
      </c>
      <c r="J93" s="6">
        <f>'CL &amp; Data'!F515</f>
        <v>-55.305756000000002</v>
      </c>
      <c r="L93" s="6">
        <f>'CL &amp; Data'!R515/1000000000</f>
        <v>35.08</v>
      </c>
      <c r="N93" s="6">
        <f>'CL &amp; Data'!S515</f>
        <v>-9.9649772999999993</v>
      </c>
      <c r="P93" s="6">
        <f>'CL &amp; Data'!T515</f>
        <v>-50.667797</v>
      </c>
      <c r="R93" s="6">
        <f>'CL &amp; Data'!U515</f>
        <v>-55.483947999999998</v>
      </c>
      <c r="T93" s="6">
        <f>'CL &amp; Data'!V515</f>
        <v>-33.37574</v>
      </c>
      <c r="X93" s="6"/>
      <c r="Z93" s="6"/>
      <c r="AB93" s="6"/>
      <c r="AD93" s="6"/>
      <c r="AF93" s="6"/>
    </row>
    <row r="94" spans="2:32" x14ac:dyDescent="0.25">
      <c r="B94" s="6">
        <f>'CL &amp; Data'!B516/1000000000</f>
        <v>35.365000000000002</v>
      </c>
      <c r="D94" s="6">
        <f>'CL &amp; Data'!C516</f>
        <v>-9.7737178999999994</v>
      </c>
      <c r="F94" s="6">
        <f>'CL &amp; Data'!D516</f>
        <v>-51.008133000000001</v>
      </c>
      <c r="H94" s="6">
        <f>'CL &amp; Data'!E516</f>
        <v>-33.164619000000002</v>
      </c>
      <c r="J94" s="6">
        <f>'CL &amp; Data'!F516</f>
        <v>-55.393650000000001</v>
      </c>
      <c r="L94" s="6">
        <f>'CL &amp; Data'!R516/1000000000</f>
        <v>35.365000000000002</v>
      </c>
      <c r="N94" s="6">
        <f>'CL &amp; Data'!S516</f>
        <v>-9.2948874999999997</v>
      </c>
      <c r="P94" s="6">
        <f>'CL &amp; Data'!T516</f>
        <v>-50.378872000000001</v>
      </c>
      <c r="R94" s="6">
        <f>'CL &amp; Data'!U516</f>
        <v>-55.528091000000003</v>
      </c>
      <c r="T94" s="6">
        <f>'CL &amp; Data'!V516</f>
        <v>-33.421123999999999</v>
      </c>
      <c r="X94" s="6"/>
      <c r="Z94" s="6"/>
      <c r="AB94" s="6"/>
      <c r="AD94" s="6"/>
      <c r="AF94" s="6"/>
    </row>
    <row r="95" spans="2:32" x14ac:dyDescent="0.25">
      <c r="B95" s="6">
        <f>'CL &amp; Data'!B517/1000000000</f>
        <v>35.65</v>
      </c>
      <c r="D95" s="6">
        <f>'CL &amp; Data'!C517</f>
        <v>-10.097865000000001</v>
      </c>
      <c r="F95" s="6">
        <f>'CL &amp; Data'!D517</f>
        <v>-50.800063999999999</v>
      </c>
      <c r="H95" s="6">
        <f>'CL &amp; Data'!E517</f>
        <v>-33.089759999999998</v>
      </c>
      <c r="J95" s="6">
        <f>'CL &amp; Data'!F517</f>
        <v>-55.371735000000001</v>
      </c>
      <c r="L95" s="6">
        <f>'CL &amp; Data'!R517/1000000000</f>
        <v>35.65</v>
      </c>
      <c r="N95" s="6">
        <f>'CL &amp; Data'!S517</f>
        <v>-8.7068443000000002</v>
      </c>
      <c r="P95" s="6">
        <f>'CL &amp; Data'!T517</f>
        <v>-50.266190000000002</v>
      </c>
      <c r="R95" s="6">
        <f>'CL &amp; Data'!U517</f>
        <v>-55.651386000000002</v>
      </c>
      <c r="T95" s="6">
        <f>'CL &amp; Data'!V517</f>
        <v>-33.350158999999998</v>
      </c>
      <c r="X95" s="6"/>
      <c r="Z95" s="6"/>
      <c r="AB95" s="6"/>
      <c r="AD95" s="6"/>
      <c r="AF95" s="6"/>
    </row>
    <row r="96" spans="2:32" x14ac:dyDescent="0.25">
      <c r="B96" s="6">
        <f>'CL &amp; Data'!B518/1000000000</f>
        <v>35.935000000000002</v>
      </c>
      <c r="D96" s="6">
        <f>'CL &amp; Data'!C518</f>
        <v>-10.324662999999999</v>
      </c>
      <c r="F96" s="6">
        <f>'CL &amp; Data'!D518</f>
        <v>-50.920715000000001</v>
      </c>
      <c r="H96" s="6">
        <f>'CL &amp; Data'!E518</f>
        <v>-33.005924</v>
      </c>
      <c r="J96" s="6">
        <f>'CL &amp; Data'!F518</f>
        <v>-55.524673</v>
      </c>
      <c r="L96" s="6">
        <f>'CL &amp; Data'!R518/1000000000</f>
        <v>35.935000000000002</v>
      </c>
      <c r="N96" s="6">
        <f>'CL &amp; Data'!S518</f>
        <v>-8.2662144000000009</v>
      </c>
      <c r="P96" s="6">
        <f>'CL &amp; Data'!T518</f>
        <v>-50.234012999999997</v>
      </c>
      <c r="R96" s="6">
        <f>'CL &amp; Data'!U518</f>
        <v>-55.775410000000001</v>
      </c>
      <c r="T96" s="6">
        <f>'CL &amp; Data'!V518</f>
        <v>-33.171722000000003</v>
      </c>
      <c r="X96" s="6"/>
      <c r="Z96" s="6"/>
      <c r="AB96" s="6"/>
      <c r="AD96" s="6"/>
      <c r="AF96" s="6"/>
    </row>
    <row r="97" spans="2:32" x14ac:dyDescent="0.25">
      <c r="B97" s="6">
        <f>'CL &amp; Data'!B519/1000000000</f>
        <v>36.22</v>
      </c>
      <c r="D97" s="6">
        <f>'CL &amp; Data'!C519</f>
        <v>-10.43055</v>
      </c>
      <c r="F97" s="6">
        <f>'CL &amp; Data'!D519</f>
        <v>-51.404228000000003</v>
      </c>
      <c r="H97" s="6">
        <f>'CL &amp; Data'!E519</f>
        <v>-32.922131</v>
      </c>
      <c r="J97" s="6">
        <f>'CL &amp; Data'!F519</f>
        <v>-55.629584999999999</v>
      </c>
      <c r="L97" s="6">
        <f>'CL &amp; Data'!R519/1000000000</f>
        <v>36.22</v>
      </c>
      <c r="N97" s="6">
        <f>'CL &amp; Data'!S519</f>
        <v>-7.9013657999999998</v>
      </c>
      <c r="P97" s="6">
        <f>'CL &amp; Data'!T519</f>
        <v>-50.568156999999999</v>
      </c>
      <c r="R97" s="6">
        <f>'CL &amp; Data'!U519</f>
        <v>-55.800800000000002</v>
      </c>
      <c r="T97" s="6">
        <f>'CL &amp; Data'!V519</f>
        <v>-32.992130000000003</v>
      </c>
      <c r="X97" s="6"/>
      <c r="Z97" s="6"/>
      <c r="AB97" s="6"/>
      <c r="AD97" s="6"/>
      <c r="AF97" s="6"/>
    </row>
    <row r="98" spans="2:32" x14ac:dyDescent="0.25">
      <c r="B98" s="6">
        <f>'CL &amp; Data'!B520/1000000000</f>
        <v>36.505000000000003</v>
      </c>
      <c r="D98" s="6">
        <f>'CL &amp; Data'!C520</f>
        <v>-10.436731</v>
      </c>
      <c r="F98" s="6">
        <f>'CL &amp; Data'!D520</f>
        <v>-52.083964999999999</v>
      </c>
      <c r="H98" s="6">
        <f>'CL &amp; Data'!E520</f>
        <v>-32.791888999999998</v>
      </c>
      <c r="J98" s="6">
        <f>'CL &amp; Data'!F520</f>
        <v>-55.873511999999998</v>
      </c>
      <c r="L98" s="6">
        <f>'CL &amp; Data'!R520/1000000000</f>
        <v>36.505000000000003</v>
      </c>
      <c r="N98" s="6">
        <f>'CL &amp; Data'!S520</f>
        <v>-7.5173215999999998</v>
      </c>
      <c r="P98" s="6">
        <f>'CL &amp; Data'!T520</f>
        <v>-50.710590000000003</v>
      </c>
      <c r="R98" s="6">
        <f>'CL &amp; Data'!U520</f>
        <v>-55.774726999999999</v>
      </c>
      <c r="T98" s="6">
        <f>'CL &amp; Data'!V520</f>
        <v>-32.78978</v>
      </c>
      <c r="X98" s="6"/>
      <c r="Z98" s="6"/>
      <c r="AB98" s="6"/>
      <c r="AD98" s="6"/>
      <c r="AF98" s="6"/>
    </row>
    <row r="99" spans="2:32" x14ac:dyDescent="0.25">
      <c r="B99" s="6">
        <f>'CL &amp; Data'!B521/1000000000</f>
        <v>36.79</v>
      </c>
      <c r="D99" s="6">
        <f>'CL &amp; Data'!C521</f>
        <v>-10.550936999999999</v>
      </c>
      <c r="F99" s="6">
        <f>'CL &amp; Data'!D521</f>
        <v>-51.886493999999999</v>
      </c>
      <c r="H99" s="6">
        <f>'CL &amp; Data'!E521</f>
        <v>-32.586384000000002</v>
      </c>
      <c r="J99" s="6">
        <f>'CL &amp; Data'!F521</f>
        <v>-56.089409000000003</v>
      </c>
      <c r="L99" s="6">
        <f>'CL &amp; Data'!R521/1000000000</f>
        <v>36.79</v>
      </c>
      <c r="N99" s="6">
        <f>'CL &amp; Data'!S521</f>
        <v>-6.9790573</v>
      </c>
      <c r="P99" s="6">
        <f>'CL &amp; Data'!T521</f>
        <v>-50.694167999999998</v>
      </c>
      <c r="R99" s="6">
        <f>'CL &amp; Data'!U521</f>
        <v>-55.804558</v>
      </c>
      <c r="T99" s="6">
        <f>'CL &amp; Data'!V521</f>
        <v>-32.524344999999997</v>
      </c>
      <c r="X99" s="6"/>
      <c r="Z99" s="6"/>
      <c r="AB99" s="6"/>
      <c r="AD99" s="6"/>
      <c r="AF99" s="6"/>
    </row>
    <row r="100" spans="2:32" x14ac:dyDescent="0.25">
      <c r="B100" s="6">
        <f>'CL &amp; Data'!B522/1000000000</f>
        <v>37.075000000000003</v>
      </c>
      <c r="D100" s="6">
        <f>'CL &amp; Data'!C522</f>
        <v>-10.910591999999999</v>
      </c>
      <c r="F100" s="6">
        <f>'CL &amp; Data'!D522</f>
        <v>-51.776919999999997</v>
      </c>
      <c r="H100" s="6">
        <f>'CL &amp; Data'!E522</f>
        <v>-32.381186999999997</v>
      </c>
      <c r="J100" s="6">
        <f>'CL &amp; Data'!F522</f>
        <v>-56.626198000000002</v>
      </c>
      <c r="L100" s="6">
        <f>'CL &amp; Data'!R522/1000000000</f>
        <v>37.075000000000003</v>
      </c>
      <c r="N100" s="6">
        <f>'CL &amp; Data'!S522</f>
        <v>-6.4411053999999996</v>
      </c>
      <c r="P100" s="6">
        <f>'CL &amp; Data'!T522</f>
        <v>-50.784312999999997</v>
      </c>
      <c r="R100" s="6">
        <f>'CL &amp; Data'!U522</f>
        <v>-56.019817000000003</v>
      </c>
      <c r="T100" s="6">
        <f>'CL &amp; Data'!V522</f>
        <v>-32.300384999999999</v>
      </c>
      <c r="X100" s="6"/>
      <c r="Z100" s="6"/>
      <c r="AB100" s="6"/>
      <c r="AD100" s="6"/>
      <c r="AF100" s="6"/>
    </row>
    <row r="101" spans="2:32" x14ac:dyDescent="0.25">
      <c r="B101" s="6">
        <f>'CL &amp; Data'!B523/1000000000</f>
        <v>37.36</v>
      </c>
      <c r="D101" s="6">
        <f>'CL &amp; Data'!C523</f>
        <v>-11.632917000000001</v>
      </c>
      <c r="F101" s="6">
        <f>'CL &amp; Data'!D523</f>
        <v>-51.337727000000001</v>
      </c>
      <c r="H101" s="6">
        <f>'CL &amp; Data'!E523</f>
        <v>-32.138846999999998</v>
      </c>
      <c r="J101" s="6">
        <f>'CL &amp; Data'!F523</f>
        <v>-57.607638999999999</v>
      </c>
      <c r="L101" s="6">
        <f>'CL &amp; Data'!R523/1000000000</f>
        <v>37.36</v>
      </c>
      <c r="N101" s="6">
        <f>'CL &amp; Data'!S523</f>
        <v>-5.8431376999999998</v>
      </c>
      <c r="P101" s="6">
        <f>'CL &amp; Data'!T523</f>
        <v>-50.756199000000002</v>
      </c>
      <c r="R101" s="6">
        <f>'CL &amp; Data'!U523</f>
        <v>-56.466563999999998</v>
      </c>
      <c r="T101" s="6">
        <f>'CL &amp; Data'!V523</f>
        <v>-32.079956000000003</v>
      </c>
      <c r="X101" s="6"/>
      <c r="Z101" s="6"/>
      <c r="AB101" s="6"/>
      <c r="AD101" s="6"/>
      <c r="AF101" s="6"/>
    </row>
    <row r="102" spans="2:32" x14ac:dyDescent="0.25">
      <c r="B102" s="6">
        <f>'CL &amp; Data'!B524/1000000000</f>
        <v>37.645000000000003</v>
      </c>
      <c r="D102" s="6">
        <f>'CL &amp; Data'!C524</f>
        <v>-12.628878</v>
      </c>
      <c r="F102" s="6">
        <f>'CL &amp; Data'!D524</f>
        <v>-50.221744999999999</v>
      </c>
      <c r="H102" s="6">
        <f>'CL &amp; Data'!E524</f>
        <v>-31.871110999999999</v>
      </c>
      <c r="J102" s="6">
        <f>'CL &amp; Data'!F524</f>
        <v>-59.432727999999997</v>
      </c>
      <c r="L102" s="6">
        <f>'CL &amp; Data'!R524/1000000000</f>
        <v>37.645000000000003</v>
      </c>
      <c r="N102" s="6">
        <f>'CL &amp; Data'!S524</f>
        <v>-5.2246126999999998</v>
      </c>
      <c r="P102" s="6">
        <f>'CL &amp; Data'!T524</f>
        <v>-50.943413</v>
      </c>
      <c r="R102" s="6">
        <f>'CL &amp; Data'!U524</f>
        <v>-56.942641999999999</v>
      </c>
      <c r="T102" s="6">
        <f>'CL &amp; Data'!V524</f>
        <v>-31.826505999999998</v>
      </c>
      <c r="X102" s="6"/>
      <c r="Z102" s="6"/>
      <c r="AB102" s="6"/>
      <c r="AD102" s="6"/>
      <c r="AF102" s="6"/>
    </row>
    <row r="103" spans="2:32" x14ac:dyDescent="0.25">
      <c r="B103" s="6">
        <f>'CL &amp; Data'!B525/1000000000</f>
        <v>37.93</v>
      </c>
      <c r="D103" s="6">
        <f>'CL &amp; Data'!C525</f>
        <v>-13.802379</v>
      </c>
      <c r="F103" s="6">
        <f>'CL &amp; Data'!D525</f>
        <v>-48.786338999999998</v>
      </c>
      <c r="H103" s="6">
        <f>'CL &amp; Data'!E525</f>
        <v>-31.562222999999999</v>
      </c>
      <c r="J103" s="6">
        <f>'CL &amp; Data'!F525</f>
        <v>-60.370463999999998</v>
      </c>
      <c r="L103" s="6">
        <f>'CL &amp; Data'!R525/1000000000</f>
        <v>37.93</v>
      </c>
      <c r="N103" s="6">
        <f>'CL &amp; Data'!S525</f>
        <v>-4.6826077000000002</v>
      </c>
      <c r="P103" s="6">
        <f>'CL &amp; Data'!T525</f>
        <v>-51.697513999999998</v>
      </c>
      <c r="R103" s="6">
        <f>'CL &amp; Data'!U525</f>
        <v>-58.596367000000001</v>
      </c>
      <c r="T103" s="6">
        <f>'CL &amp; Data'!V525</f>
        <v>-31.512314</v>
      </c>
      <c r="X103" s="6"/>
      <c r="Z103" s="6"/>
      <c r="AB103" s="6"/>
      <c r="AD103" s="6"/>
      <c r="AF103" s="6"/>
    </row>
    <row r="104" spans="2:32" x14ac:dyDescent="0.25">
      <c r="B104" s="6">
        <f>'CL &amp; Data'!B526/1000000000</f>
        <v>38.215000000000003</v>
      </c>
      <c r="D104" s="6">
        <f>'CL &amp; Data'!C526</f>
        <v>-14.955028</v>
      </c>
      <c r="F104" s="6">
        <f>'CL &amp; Data'!D526</f>
        <v>-48.343037000000002</v>
      </c>
      <c r="H104" s="6">
        <f>'CL &amp; Data'!E526</f>
        <v>-31.273451000000001</v>
      </c>
      <c r="J104" s="6">
        <f>'CL &amp; Data'!F526</f>
        <v>-62.315520999999997</v>
      </c>
      <c r="L104" s="6">
        <f>'CL &amp; Data'!R526/1000000000</f>
        <v>38.215000000000003</v>
      </c>
      <c r="N104" s="6">
        <f>'CL &amp; Data'!S526</f>
        <v>-4.2997246000000002</v>
      </c>
      <c r="P104" s="6">
        <f>'CL &amp; Data'!T526</f>
        <v>-52.646251999999997</v>
      </c>
      <c r="R104" s="6">
        <f>'CL &amp; Data'!U526</f>
        <v>-60.003081999999999</v>
      </c>
      <c r="T104" s="6">
        <f>'CL &amp; Data'!V526</f>
        <v>-31.182364</v>
      </c>
      <c r="X104" s="6"/>
      <c r="Z104" s="6"/>
      <c r="AB104" s="6"/>
      <c r="AD104" s="6"/>
      <c r="AF104" s="6"/>
    </row>
    <row r="105" spans="2:32" x14ac:dyDescent="0.25">
      <c r="B105" s="6">
        <f>'CL &amp; Data'!B527/1000000000</f>
        <v>38.5</v>
      </c>
      <c r="D105" s="6">
        <f>'CL &amp; Data'!C527</f>
        <v>-15.437879000000001</v>
      </c>
      <c r="F105" s="6">
        <f>'CL &amp; Data'!D527</f>
        <v>-47.634953000000003</v>
      </c>
      <c r="H105" s="6">
        <f>'CL &amp; Data'!E527</f>
        <v>-30.886284</v>
      </c>
      <c r="J105" s="6">
        <f>'CL &amp; Data'!F527</f>
        <v>-63.878525000000003</v>
      </c>
      <c r="L105" s="6">
        <f>'CL &amp; Data'!R527/1000000000</f>
        <v>38.5</v>
      </c>
      <c r="N105" s="6">
        <f>'CL &amp; Data'!S527</f>
        <v>-4.0759201000000003</v>
      </c>
      <c r="P105" s="6">
        <f>'CL &amp; Data'!T527</f>
        <v>-53.859413000000004</v>
      </c>
      <c r="R105" s="6">
        <f>'CL &amp; Data'!U527</f>
        <v>-61.489918000000003</v>
      </c>
      <c r="T105" s="6">
        <f>'CL &amp; Data'!V527</f>
        <v>-30.826656</v>
      </c>
      <c r="X105" s="6"/>
      <c r="Z105" s="6"/>
      <c r="AB105" s="6"/>
      <c r="AD105" s="6"/>
      <c r="AF105" s="6"/>
    </row>
    <row r="106" spans="2:32" x14ac:dyDescent="0.25">
      <c r="B106" s="6">
        <f>'CL &amp; Data'!B528/1000000000</f>
        <v>38.784999999999997</v>
      </c>
      <c r="D106" s="6">
        <f>'CL &amp; Data'!C528</f>
        <v>-15.708857999999999</v>
      </c>
      <c r="F106" s="6">
        <f>'CL &amp; Data'!D528</f>
        <v>-47.101463000000003</v>
      </c>
      <c r="H106" s="6">
        <f>'CL &amp; Data'!E528</f>
        <v>-30.506654999999999</v>
      </c>
      <c r="J106" s="6">
        <f>'CL &amp; Data'!F528</f>
        <v>-63.997706999999998</v>
      </c>
      <c r="L106" s="6">
        <f>'CL &amp; Data'!R528/1000000000</f>
        <v>38.784999999999997</v>
      </c>
      <c r="N106" s="6">
        <f>'CL &amp; Data'!S528</f>
        <v>-3.9930384000000001</v>
      </c>
      <c r="P106" s="6">
        <f>'CL &amp; Data'!T528</f>
        <v>-54.858508999999998</v>
      </c>
      <c r="R106" s="6">
        <f>'CL &amp; Data'!U528</f>
        <v>-63.300690000000003</v>
      </c>
      <c r="T106" s="6">
        <f>'CL &amp; Data'!V528</f>
        <v>-30.512436000000001</v>
      </c>
      <c r="X106" s="6"/>
      <c r="Z106" s="6"/>
      <c r="AB106" s="6"/>
      <c r="AD106" s="6"/>
      <c r="AF106" s="6"/>
    </row>
    <row r="107" spans="2:32" x14ac:dyDescent="0.25">
      <c r="B107" s="6">
        <f>'CL &amp; Data'!B529/1000000000</f>
        <v>39.07</v>
      </c>
      <c r="D107" s="6">
        <f>'CL &amp; Data'!C529</f>
        <v>-16.068612999999999</v>
      </c>
      <c r="F107" s="6">
        <f>'CL &amp; Data'!D529</f>
        <v>-46.908607000000003</v>
      </c>
      <c r="H107" s="6">
        <f>'CL &amp; Data'!E529</f>
        <v>-30.127293000000002</v>
      </c>
      <c r="J107" s="6">
        <f>'CL &amp; Data'!F529</f>
        <v>-63.326343999999999</v>
      </c>
      <c r="L107" s="6">
        <f>'CL &amp; Data'!R529/1000000000</f>
        <v>39.07</v>
      </c>
      <c r="N107" s="6">
        <f>'CL &amp; Data'!S529</f>
        <v>-4.0673288999999997</v>
      </c>
      <c r="P107" s="6">
        <f>'CL &amp; Data'!T529</f>
        <v>-55.978771000000002</v>
      </c>
      <c r="R107" s="6">
        <f>'CL &amp; Data'!U529</f>
        <v>-65.400360000000006</v>
      </c>
      <c r="T107" s="6">
        <f>'CL &amp; Data'!V529</f>
        <v>-30.161942</v>
      </c>
      <c r="X107" s="6"/>
      <c r="Z107" s="6"/>
      <c r="AB107" s="6"/>
      <c r="AD107" s="6"/>
      <c r="AF107" s="6"/>
    </row>
    <row r="108" spans="2:32" x14ac:dyDescent="0.25">
      <c r="B108" s="6">
        <f>'CL &amp; Data'!B530/1000000000</f>
        <v>39.354999999999997</v>
      </c>
      <c r="D108" s="6">
        <f>'CL &amp; Data'!C530</f>
        <v>-16.883147999999998</v>
      </c>
      <c r="F108" s="6">
        <f>'CL &amp; Data'!D530</f>
        <v>-46.830886999999997</v>
      </c>
      <c r="H108" s="6">
        <f>'CL &amp; Data'!E530</f>
        <v>-29.833233</v>
      </c>
      <c r="J108" s="6">
        <f>'CL &amp; Data'!F530</f>
        <v>-63.442462999999996</v>
      </c>
      <c r="L108" s="6">
        <f>'CL &amp; Data'!R530/1000000000</f>
        <v>39.354999999999997</v>
      </c>
      <c r="N108" s="6">
        <f>'CL &amp; Data'!S530</f>
        <v>-4.3016505</v>
      </c>
      <c r="P108" s="6">
        <f>'CL &amp; Data'!T530</f>
        <v>-55.457034999999998</v>
      </c>
      <c r="R108" s="6">
        <f>'CL &amp; Data'!U530</f>
        <v>-64.954696999999996</v>
      </c>
      <c r="T108" s="6">
        <f>'CL &amp; Data'!V530</f>
        <v>-29.839003000000002</v>
      </c>
      <c r="X108" s="6"/>
      <c r="Z108" s="6"/>
      <c r="AB108" s="6"/>
      <c r="AD108" s="6"/>
      <c r="AF108" s="6"/>
    </row>
    <row r="109" spans="2:32" x14ac:dyDescent="0.25">
      <c r="B109" s="6">
        <f>'CL &amp; Data'!B531/1000000000</f>
        <v>39.64</v>
      </c>
      <c r="D109" s="6">
        <f>'CL &amp; Data'!C531</f>
        <v>-18.314575000000001</v>
      </c>
      <c r="F109" s="6">
        <f>'CL &amp; Data'!D531</f>
        <v>-46.799511000000003</v>
      </c>
      <c r="H109" s="6">
        <f>'CL &amp; Data'!E531</f>
        <v>-29.644362999999998</v>
      </c>
      <c r="J109" s="6">
        <f>'CL &amp; Data'!F531</f>
        <v>-60.706032</v>
      </c>
      <c r="L109" s="6">
        <f>'CL &amp; Data'!R531/1000000000</f>
        <v>39.64</v>
      </c>
      <c r="N109" s="6">
        <f>'CL &amp; Data'!S531</f>
        <v>-4.7452234999999998</v>
      </c>
      <c r="P109" s="6">
        <f>'CL &amp; Data'!T531</f>
        <v>-54.592509999999997</v>
      </c>
      <c r="R109" s="6">
        <f>'CL &amp; Data'!U531</f>
        <v>-63.994484</v>
      </c>
      <c r="T109" s="6">
        <f>'CL &amp; Data'!V531</f>
        <v>-29.703296999999999</v>
      </c>
      <c r="X109" s="6"/>
      <c r="Z109" s="6"/>
      <c r="AB109" s="6"/>
      <c r="AD109" s="6"/>
      <c r="AF109" s="6"/>
    </row>
    <row r="110" spans="2:32" x14ac:dyDescent="0.25">
      <c r="B110" s="6">
        <f>'CL &amp; Data'!B532/1000000000</f>
        <v>39.924999999999997</v>
      </c>
      <c r="D110" s="6">
        <f>'CL &amp; Data'!C532</f>
        <v>-19.704872000000002</v>
      </c>
      <c r="F110" s="6">
        <f>'CL &amp; Data'!D532</f>
        <v>-47.003250000000001</v>
      </c>
      <c r="H110" s="6">
        <f>'CL &amp; Data'!E532</f>
        <v>-29.537974999999999</v>
      </c>
      <c r="J110" s="6">
        <f>'CL &amp; Data'!F532</f>
        <v>-57.582690999999997</v>
      </c>
      <c r="L110" s="6">
        <f>'CL &amp; Data'!R532/1000000000</f>
        <v>39.924999999999997</v>
      </c>
      <c r="N110" s="6">
        <f>'CL &amp; Data'!S532</f>
        <v>-5.4928087999999997</v>
      </c>
      <c r="P110" s="6">
        <f>'CL &amp; Data'!T532</f>
        <v>-53.360058000000002</v>
      </c>
      <c r="R110" s="6">
        <f>'CL &amp; Data'!U532</f>
        <v>-61.798878000000002</v>
      </c>
      <c r="T110" s="6">
        <f>'CL &amp; Data'!V532</f>
        <v>-29.618404000000002</v>
      </c>
      <c r="X110" s="6"/>
      <c r="Z110" s="6"/>
      <c r="AB110" s="6"/>
      <c r="AD110" s="6"/>
      <c r="AF110" s="6"/>
    </row>
    <row r="111" spans="2:32" x14ac:dyDescent="0.25">
      <c r="B111" s="6">
        <f>'CL &amp; Data'!B533/1000000000</f>
        <v>40.21</v>
      </c>
      <c r="D111" s="6">
        <f>'CL &amp; Data'!C533</f>
        <v>-20.406649000000002</v>
      </c>
      <c r="F111" s="6">
        <f>'CL &amp; Data'!D533</f>
        <v>-47.123455</v>
      </c>
      <c r="H111" s="6">
        <f>'CL &amp; Data'!E533</f>
        <v>-29.501673</v>
      </c>
      <c r="J111" s="6">
        <f>'CL &amp; Data'!F533</f>
        <v>-55.167267000000002</v>
      </c>
      <c r="L111" s="6">
        <f>'CL &amp; Data'!R533/1000000000</f>
        <v>40.21</v>
      </c>
      <c r="N111" s="6">
        <f>'CL &amp; Data'!S533</f>
        <v>-6.5861315999999999</v>
      </c>
      <c r="P111" s="6">
        <f>'CL &amp; Data'!T533</f>
        <v>-51.684845000000003</v>
      </c>
      <c r="R111" s="6">
        <f>'CL &amp; Data'!U533</f>
        <v>-58.464118999999997</v>
      </c>
      <c r="T111" s="6">
        <f>'CL &amp; Data'!V533</f>
        <v>-29.544056000000001</v>
      </c>
      <c r="X111" s="6"/>
      <c r="Z111" s="6"/>
      <c r="AB111" s="6"/>
      <c r="AD111" s="6"/>
      <c r="AF111" s="6"/>
    </row>
    <row r="112" spans="2:32" x14ac:dyDescent="0.25">
      <c r="B112" s="6">
        <f>'CL &amp; Data'!B534/1000000000</f>
        <v>40.494999999999997</v>
      </c>
      <c r="D112" s="6">
        <f>'CL &amp; Data'!C534</f>
        <v>-20.490555000000001</v>
      </c>
      <c r="F112" s="6">
        <f>'CL &amp; Data'!D534</f>
        <v>-47.253447999999999</v>
      </c>
      <c r="H112" s="6">
        <f>'CL &amp; Data'!E534</f>
        <v>-29.489415999999999</v>
      </c>
      <c r="J112" s="6">
        <f>'CL &amp; Data'!F534</f>
        <v>-52.708885000000002</v>
      </c>
      <c r="L112" s="6">
        <f>'CL &amp; Data'!R534/1000000000</f>
        <v>40.494999999999997</v>
      </c>
      <c r="N112" s="6">
        <f>'CL &amp; Data'!S534</f>
        <v>-7.8110847000000003</v>
      </c>
      <c r="P112" s="6">
        <f>'CL &amp; Data'!T534</f>
        <v>-49.277453999999999</v>
      </c>
      <c r="R112" s="6">
        <f>'CL &amp; Data'!U534</f>
        <v>-54.872428999999997</v>
      </c>
      <c r="T112" s="6">
        <f>'CL &amp; Data'!V534</f>
        <v>-29.535765000000001</v>
      </c>
      <c r="X112" s="6"/>
      <c r="Z112" s="6"/>
      <c r="AB112" s="6"/>
      <c r="AD112" s="6"/>
      <c r="AF112" s="6"/>
    </row>
    <row r="113" spans="2:32" x14ac:dyDescent="0.25">
      <c r="B113" s="6">
        <f>'CL &amp; Data'!B535/1000000000</f>
        <v>40.78</v>
      </c>
      <c r="D113" s="6">
        <f>'CL &amp; Data'!C535</f>
        <v>-19.789391999999999</v>
      </c>
      <c r="F113" s="6">
        <f>'CL &amp; Data'!D535</f>
        <v>-47.439632000000003</v>
      </c>
      <c r="H113" s="6">
        <f>'CL &amp; Data'!E535</f>
        <v>-29.426024999999999</v>
      </c>
      <c r="J113" s="6">
        <f>'CL &amp; Data'!F535</f>
        <v>-50.191257</v>
      </c>
      <c r="L113" s="6">
        <f>'CL &amp; Data'!R535/1000000000</f>
        <v>40.78</v>
      </c>
      <c r="N113" s="6">
        <f>'CL &amp; Data'!S535</f>
        <v>-9.0722035999999999</v>
      </c>
      <c r="P113" s="6">
        <f>'CL &amp; Data'!T535</f>
        <v>-47.919620999999999</v>
      </c>
      <c r="R113" s="6">
        <f>'CL &amp; Data'!U535</f>
        <v>-52.424610000000001</v>
      </c>
      <c r="T113" s="6">
        <f>'CL &amp; Data'!V535</f>
        <v>-29.576571000000001</v>
      </c>
      <c r="X113" s="6"/>
      <c r="Z113" s="6"/>
      <c r="AB113" s="6"/>
      <c r="AD113" s="6"/>
      <c r="AF113" s="6"/>
    </row>
    <row r="114" spans="2:32" x14ac:dyDescent="0.25">
      <c r="B114" s="6">
        <f>'CL &amp; Data'!B536/1000000000</f>
        <v>41.064999999999998</v>
      </c>
      <c r="D114" s="6">
        <f>'CL &amp; Data'!C536</f>
        <v>-18.129861999999999</v>
      </c>
      <c r="F114" s="6">
        <f>'CL &amp; Data'!D536</f>
        <v>-47.613318999999997</v>
      </c>
      <c r="H114" s="6">
        <f>'CL &amp; Data'!E536</f>
        <v>-29.335533000000002</v>
      </c>
      <c r="J114" s="6">
        <f>'CL &amp; Data'!F536</f>
        <v>-49.299286000000002</v>
      </c>
      <c r="L114" s="6">
        <f>'CL &amp; Data'!R536/1000000000</f>
        <v>41.064999999999998</v>
      </c>
      <c r="N114" s="6">
        <f>'CL &amp; Data'!S536</f>
        <v>-9.9002867000000006</v>
      </c>
      <c r="P114" s="6">
        <f>'CL &amp; Data'!T536</f>
        <v>-47.055968999999997</v>
      </c>
      <c r="R114" s="6">
        <f>'CL &amp; Data'!U536</f>
        <v>-50.722225000000002</v>
      </c>
      <c r="T114" s="6">
        <f>'CL &amp; Data'!V536</f>
        <v>-29.492338</v>
      </c>
      <c r="X114" s="6"/>
      <c r="Z114" s="6"/>
      <c r="AB114" s="6"/>
      <c r="AD114" s="6"/>
      <c r="AF114" s="6"/>
    </row>
    <row r="115" spans="2:32" x14ac:dyDescent="0.25">
      <c r="B115" s="6">
        <f>'CL &amp; Data'!B537/1000000000</f>
        <v>41.35</v>
      </c>
      <c r="D115" s="6">
        <f>'CL &amp; Data'!C537</f>
        <v>-16.579742</v>
      </c>
      <c r="F115" s="6">
        <f>'CL &amp; Data'!D537</f>
        <v>-47.607548000000001</v>
      </c>
      <c r="H115" s="6">
        <f>'CL &amp; Data'!E537</f>
        <v>-29.271526000000001</v>
      </c>
      <c r="J115" s="6">
        <f>'CL &amp; Data'!F537</f>
        <v>-48.989452</v>
      </c>
      <c r="L115" s="6">
        <f>'CL &amp; Data'!R537/1000000000</f>
        <v>41.35</v>
      </c>
      <c r="N115" s="6">
        <f>'CL &amp; Data'!S537</f>
        <v>-10.289218999999999</v>
      </c>
      <c r="P115" s="6">
        <f>'CL &amp; Data'!T537</f>
        <v>-46.195503000000002</v>
      </c>
      <c r="R115" s="6">
        <f>'CL &amp; Data'!U537</f>
        <v>-49.646225000000001</v>
      </c>
      <c r="T115" s="6">
        <f>'CL &amp; Data'!V537</f>
        <v>-29.436744999999998</v>
      </c>
      <c r="X115" s="6"/>
      <c r="Z115" s="6"/>
      <c r="AB115" s="6"/>
      <c r="AD115" s="6"/>
      <c r="AF115" s="6"/>
    </row>
    <row r="116" spans="2:32" x14ac:dyDescent="0.25">
      <c r="B116" s="6">
        <f>'CL &amp; Data'!B538/1000000000</f>
        <v>41.634999999999998</v>
      </c>
      <c r="D116" s="6">
        <f>'CL &amp; Data'!C538</f>
        <v>-15.347524999999999</v>
      </c>
      <c r="F116" s="6">
        <f>'CL &amp; Data'!D538</f>
        <v>-47.954051999999997</v>
      </c>
      <c r="H116" s="6">
        <f>'CL &amp; Data'!E538</f>
        <v>-29.182039</v>
      </c>
      <c r="J116" s="6">
        <f>'CL &amp; Data'!F538</f>
        <v>-48.841290000000001</v>
      </c>
      <c r="L116" s="6">
        <f>'CL &amp; Data'!R538/1000000000</f>
        <v>41.634999999999998</v>
      </c>
      <c r="N116" s="6">
        <f>'CL &amp; Data'!S538</f>
        <v>-10.185677</v>
      </c>
      <c r="P116" s="6">
        <f>'CL &amp; Data'!T538</f>
        <v>-45.775570000000002</v>
      </c>
      <c r="R116" s="6">
        <f>'CL &amp; Data'!U538</f>
        <v>-49.024403</v>
      </c>
      <c r="T116" s="6">
        <f>'CL &amp; Data'!V538</f>
        <v>-29.362348999999998</v>
      </c>
      <c r="X116" s="6"/>
      <c r="Z116" s="6"/>
      <c r="AB116" s="6"/>
      <c r="AD116" s="6"/>
      <c r="AF116" s="6"/>
    </row>
    <row r="117" spans="2:32" x14ac:dyDescent="0.25">
      <c r="B117" s="6">
        <f>'CL &amp; Data'!B539/1000000000</f>
        <v>41.92</v>
      </c>
      <c r="D117" s="6">
        <f>'CL &amp; Data'!C539</f>
        <v>-14.302360999999999</v>
      </c>
      <c r="F117" s="6">
        <f>'CL &amp; Data'!D539</f>
        <v>-48.339621999999999</v>
      </c>
      <c r="H117" s="6">
        <f>'CL &amp; Data'!E539</f>
        <v>-29.098776000000001</v>
      </c>
      <c r="J117" s="6">
        <f>'CL &amp; Data'!F539</f>
        <v>-48.723514999999999</v>
      </c>
      <c r="L117" s="6">
        <f>'CL &amp; Data'!R539/1000000000</f>
        <v>41.92</v>
      </c>
      <c r="N117" s="6">
        <f>'CL &amp; Data'!S539</f>
        <v>-9.7746972999999997</v>
      </c>
      <c r="P117" s="6">
        <f>'CL &amp; Data'!T539</f>
        <v>-45.809975000000001</v>
      </c>
      <c r="R117" s="6">
        <f>'CL &amp; Data'!U539</f>
        <v>-48.676304000000002</v>
      </c>
      <c r="T117" s="6">
        <f>'CL &amp; Data'!V539</f>
        <v>-29.277483</v>
      </c>
      <c r="X117" s="6"/>
      <c r="Z117" s="6"/>
      <c r="AB117" s="6"/>
      <c r="AD117" s="6"/>
      <c r="AF117" s="6"/>
    </row>
    <row r="118" spans="2:32" x14ac:dyDescent="0.25">
      <c r="B118" s="6">
        <f>'CL &amp; Data'!B540/1000000000</f>
        <v>42.204999999999998</v>
      </c>
      <c r="D118" s="6">
        <f>'CL &amp; Data'!C540</f>
        <v>-13.287022</v>
      </c>
      <c r="F118" s="6">
        <f>'CL &amp; Data'!D540</f>
        <v>-48.839210999999999</v>
      </c>
      <c r="H118" s="6">
        <f>'CL &amp; Data'!E540</f>
        <v>-29.049735999999999</v>
      </c>
      <c r="J118" s="6">
        <f>'CL &amp; Data'!F540</f>
        <v>-48.575530999999998</v>
      </c>
      <c r="L118" s="6">
        <f>'CL &amp; Data'!R540/1000000000</f>
        <v>42.204999999999998</v>
      </c>
      <c r="N118" s="6">
        <f>'CL &amp; Data'!S540</f>
        <v>-9.1058024999999994</v>
      </c>
      <c r="P118" s="6">
        <f>'CL &amp; Data'!T540</f>
        <v>-46.208461999999997</v>
      </c>
      <c r="R118" s="6">
        <f>'CL &amp; Data'!U540</f>
        <v>-48.624637999999997</v>
      </c>
      <c r="T118" s="6">
        <f>'CL &amp; Data'!V540</f>
        <v>-29.197894999999999</v>
      </c>
      <c r="X118" s="6"/>
      <c r="Z118" s="6"/>
      <c r="AB118" s="6"/>
      <c r="AD118" s="6"/>
      <c r="AF118" s="6"/>
    </row>
    <row r="119" spans="2:32" x14ac:dyDescent="0.25">
      <c r="B119" s="6">
        <f>'CL &amp; Data'!B541/1000000000</f>
        <v>42.49</v>
      </c>
      <c r="D119" s="6">
        <f>'CL &amp; Data'!C541</f>
        <v>-12.491337</v>
      </c>
      <c r="F119" s="6">
        <f>'CL &amp; Data'!D541</f>
        <v>-49.223300999999999</v>
      </c>
      <c r="H119" s="6">
        <f>'CL &amp; Data'!E541</f>
        <v>-29.001888000000001</v>
      </c>
      <c r="J119" s="6">
        <f>'CL &amp; Data'!F541</f>
        <v>-48.503681</v>
      </c>
      <c r="L119" s="6">
        <f>'CL &amp; Data'!R541/1000000000</f>
        <v>42.49</v>
      </c>
      <c r="N119" s="6">
        <f>'CL &amp; Data'!S541</f>
        <v>-8.5902138000000008</v>
      </c>
      <c r="P119" s="6">
        <f>'CL &amp; Data'!T541</f>
        <v>-46.498370999999999</v>
      </c>
      <c r="R119" s="6">
        <f>'CL &amp; Data'!U541</f>
        <v>-48.675350000000002</v>
      </c>
      <c r="T119" s="6">
        <f>'CL &amp; Data'!V541</f>
        <v>-29.108757000000001</v>
      </c>
      <c r="X119" s="6"/>
      <c r="Z119" s="6"/>
      <c r="AB119" s="6"/>
      <c r="AD119" s="6"/>
      <c r="AF119" s="6"/>
    </row>
    <row r="120" spans="2:32" x14ac:dyDescent="0.25">
      <c r="B120" s="6">
        <f>'CL &amp; Data'!B542/1000000000</f>
        <v>42.774999999999999</v>
      </c>
      <c r="D120" s="6">
        <f>'CL &amp; Data'!C542</f>
        <v>-11.78453</v>
      </c>
      <c r="F120" s="6">
        <f>'CL &amp; Data'!D542</f>
        <v>-49.851565999999998</v>
      </c>
      <c r="H120" s="6">
        <f>'CL &amp; Data'!E542</f>
        <v>-28.968112999999999</v>
      </c>
      <c r="J120" s="6">
        <f>'CL &amp; Data'!F542</f>
        <v>-48.428516000000002</v>
      </c>
      <c r="L120" s="6">
        <f>'CL &amp; Data'!R542/1000000000</f>
        <v>42.774999999999999</v>
      </c>
      <c r="N120" s="6">
        <f>'CL &amp; Data'!S542</f>
        <v>-8.1176119</v>
      </c>
      <c r="P120" s="6">
        <f>'CL &amp; Data'!T542</f>
        <v>-46.915568999999998</v>
      </c>
      <c r="R120" s="6">
        <f>'CL &amp; Data'!U542</f>
        <v>-48.711433</v>
      </c>
      <c r="T120" s="6">
        <f>'CL &amp; Data'!V542</f>
        <v>-29.041342</v>
      </c>
      <c r="X120" s="6"/>
      <c r="Z120" s="6"/>
      <c r="AB120" s="6"/>
      <c r="AD120" s="6"/>
      <c r="AF120" s="6"/>
    </row>
    <row r="121" spans="2:32" x14ac:dyDescent="0.25">
      <c r="B121" s="6">
        <f>'CL &amp; Data'!B543/1000000000</f>
        <v>43.06</v>
      </c>
      <c r="D121" s="6">
        <f>'CL &amp; Data'!C543</f>
        <v>-11.224793</v>
      </c>
      <c r="F121" s="6">
        <f>'CL &amp; Data'!D543</f>
        <v>-50.279060000000001</v>
      </c>
      <c r="H121" s="6">
        <f>'CL &amp; Data'!E543</f>
        <v>-28.969646000000001</v>
      </c>
      <c r="J121" s="6">
        <f>'CL &amp; Data'!F543</f>
        <v>-48.636420999999999</v>
      </c>
      <c r="L121" s="6">
        <f>'CL &amp; Data'!R543/1000000000</f>
        <v>43.06</v>
      </c>
      <c r="N121" s="6">
        <f>'CL &amp; Data'!S543</f>
        <v>-7.7259178000000004</v>
      </c>
      <c r="P121" s="6">
        <f>'CL &amp; Data'!T543</f>
        <v>-47.262383</v>
      </c>
      <c r="R121" s="6">
        <f>'CL &amp; Data'!U543</f>
        <v>-48.940018000000002</v>
      </c>
      <c r="T121" s="6">
        <f>'CL &amp; Data'!V543</f>
        <v>-29.002231999999999</v>
      </c>
      <c r="X121" s="6"/>
      <c r="Z121" s="6"/>
      <c r="AB121" s="6"/>
      <c r="AD121" s="6"/>
      <c r="AF121" s="6"/>
    </row>
    <row r="122" spans="2:32" x14ac:dyDescent="0.25">
      <c r="B122" s="6">
        <f>'CL &amp; Data'!B544/1000000000</f>
        <v>43.344999999999999</v>
      </c>
      <c r="D122" s="6">
        <f>'CL &amp; Data'!C544</f>
        <v>-10.70008</v>
      </c>
      <c r="F122" s="6">
        <f>'CL &amp; Data'!D544</f>
        <v>-50.593398999999998</v>
      </c>
      <c r="H122" s="6">
        <f>'CL &amp; Data'!E544</f>
        <v>-28.995021999999999</v>
      </c>
      <c r="J122" s="6">
        <f>'CL &amp; Data'!F544</f>
        <v>-49.082721999999997</v>
      </c>
      <c r="L122" s="6">
        <f>'CL &amp; Data'!R544/1000000000</f>
        <v>43.344999999999999</v>
      </c>
      <c r="N122" s="6">
        <f>'CL &amp; Data'!S544</f>
        <v>-7.4218488000000002</v>
      </c>
      <c r="P122" s="6">
        <f>'CL &amp; Data'!T544</f>
        <v>-47.679912999999999</v>
      </c>
      <c r="R122" s="6">
        <f>'CL &amp; Data'!U544</f>
        <v>-49.283572999999997</v>
      </c>
      <c r="T122" s="6">
        <f>'CL &amp; Data'!V544</f>
        <v>-29.024007999999998</v>
      </c>
      <c r="X122" s="6"/>
      <c r="Z122" s="6"/>
      <c r="AB122" s="6"/>
      <c r="AD122" s="6"/>
      <c r="AF122" s="6"/>
    </row>
    <row r="123" spans="2:32" x14ac:dyDescent="0.25">
      <c r="B123" s="6">
        <f>'CL &amp; Data'!B545/1000000000</f>
        <v>43.63</v>
      </c>
      <c r="D123" s="6">
        <f>'CL &amp; Data'!C545</f>
        <v>-10.238503</v>
      </c>
      <c r="F123" s="6">
        <f>'CL &amp; Data'!D545</f>
        <v>-51.132370000000002</v>
      </c>
      <c r="H123" s="6">
        <f>'CL &amp; Data'!E545</f>
        <v>-29.050901</v>
      </c>
      <c r="J123" s="6">
        <f>'CL &amp; Data'!F545</f>
        <v>-49.395538000000002</v>
      </c>
      <c r="L123" s="6">
        <f>'CL &amp; Data'!R545/1000000000</f>
        <v>43.63</v>
      </c>
      <c r="N123" s="6">
        <f>'CL &amp; Data'!S545</f>
        <v>-7.1855183</v>
      </c>
      <c r="P123" s="6">
        <f>'CL &amp; Data'!T545</f>
        <v>-48.199123</v>
      </c>
      <c r="R123" s="6">
        <f>'CL &amp; Data'!U545</f>
        <v>-49.650374999999997</v>
      </c>
      <c r="T123" s="6">
        <f>'CL &amp; Data'!V545</f>
        <v>-29.068380000000001</v>
      </c>
      <c r="X123" s="6"/>
      <c r="Z123" s="6"/>
      <c r="AB123" s="6"/>
      <c r="AD123" s="6"/>
      <c r="AF123" s="6"/>
    </row>
    <row r="124" spans="2:32" x14ac:dyDescent="0.25">
      <c r="B124" s="6">
        <f>'CL &amp; Data'!B546/1000000000</f>
        <v>43.914999999999999</v>
      </c>
      <c r="D124" s="6">
        <f>'CL &amp; Data'!C546</f>
        <v>-9.7942599999999995</v>
      </c>
      <c r="F124" s="6">
        <f>'CL &amp; Data'!D546</f>
        <v>-52.820625</v>
      </c>
      <c r="H124" s="6">
        <f>'CL &amp; Data'!E546</f>
        <v>-29.44725</v>
      </c>
      <c r="J124" s="6">
        <f>'CL &amp; Data'!F546</f>
        <v>-50.193607</v>
      </c>
      <c r="L124" s="6">
        <f>'CL &amp; Data'!R546/1000000000</f>
        <v>43.914999999999999</v>
      </c>
      <c r="N124" s="6">
        <f>'CL &amp; Data'!S546</f>
        <v>-7.0189648</v>
      </c>
      <c r="P124" s="6">
        <f>'CL &amp; Data'!T546</f>
        <v>-49.126739999999998</v>
      </c>
      <c r="R124" s="6">
        <f>'CL &amp; Data'!U546</f>
        <v>-49.994095000000002</v>
      </c>
      <c r="T124" s="6">
        <f>'CL &amp; Data'!V546</f>
        <v>-29.504729999999999</v>
      </c>
      <c r="X124" s="6"/>
      <c r="Z124" s="6"/>
      <c r="AB124" s="6"/>
      <c r="AD124" s="6"/>
      <c r="AF124" s="6"/>
    </row>
    <row r="125" spans="2:32" x14ac:dyDescent="0.25">
      <c r="B125" s="6">
        <f>'CL &amp; Data'!B547/1000000000</f>
        <v>44.2</v>
      </c>
      <c r="D125" s="6">
        <f>'CL &amp; Data'!C547</f>
        <v>-9.3762941000000009</v>
      </c>
      <c r="F125" s="6">
        <f>'CL &amp; Data'!D547</f>
        <v>-54.894362999999998</v>
      </c>
      <c r="H125" s="6">
        <f>'CL &amp; Data'!E547</f>
        <v>-30.952406</v>
      </c>
      <c r="J125" s="6">
        <f>'CL &amp; Data'!F547</f>
        <v>-50.417991999999998</v>
      </c>
      <c r="L125" s="6">
        <f>'CL &amp; Data'!R547/1000000000</f>
        <v>44.2</v>
      </c>
      <c r="N125" s="6">
        <f>'CL &amp; Data'!S547</f>
        <v>-6.9654163999999996</v>
      </c>
      <c r="P125" s="6">
        <f>'CL &amp; Data'!T547</f>
        <v>-50.012374999999999</v>
      </c>
      <c r="R125" s="6">
        <f>'CL &amp; Data'!U547</f>
        <v>-50.466327999999997</v>
      </c>
      <c r="T125" s="6">
        <f>'CL &amp; Data'!V547</f>
        <v>-31.101980000000001</v>
      </c>
      <c r="X125" s="6"/>
      <c r="Z125" s="6"/>
      <c r="AB125" s="6"/>
      <c r="AD125" s="6"/>
      <c r="AF125" s="6"/>
    </row>
    <row r="126" spans="2:32" x14ac:dyDescent="0.25">
      <c r="B126" s="6">
        <f>'CL &amp; Data'!B548/1000000000</f>
        <v>44.484999999999999</v>
      </c>
      <c r="D126" s="6">
        <f>'CL &amp; Data'!C548</f>
        <v>-8.9387751000000009</v>
      </c>
      <c r="F126" s="6">
        <f>'CL &amp; Data'!D548</f>
        <v>-57.274349000000001</v>
      </c>
      <c r="H126" s="6">
        <f>'CL &amp; Data'!E548</f>
        <v>-32.680366999999997</v>
      </c>
      <c r="J126" s="6">
        <f>'CL &amp; Data'!F548</f>
        <v>-50.507449999999999</v>
      </c>
      <c r="L126" s="6">
        <f>'CL &amp; Data'!R548/1000000000</f>
        <v>44.484999999999999</v>
      </c>
      <c r="N126" s="6">
        <f>'CL &amp; Data'!S548</f>
        <v>-6.9926681999999998</v>
      </c>
      <c r="P126" s="6">
        <f>'CL &amp; Data'!T548</f>
        <v>-51.291137999999997</v>
      </c>
      <c r="R126" s="6">
        <f>'CL &amp; Data'!U548</f>
        <v>-50.478951000000002</v>
      </c>
      <c r="T126" s="6">
        <f>'CL &amp; Data'!V548</f>
        <v>-32.675488000000001</v>
      </c>
      <c r="X126" s="6"/>
      <c r="Z126" s="6"/>
      <c r="AB126" s="6"/>
      <c r="AD126" s="6"/>
      <c r="AF126" s="6"/>
    </row>
    <row r="127" spans="2:32" x14ac:dyDescent="0.25">
      <c r="B127" s="6">
        <f>'CL &amp; Data'!B549/1000000000</f>
        <v>44.77</v>
      </c>
      <c r="D127" s="6">
        <f>'CL &amp; Data'!C549</f>
        <v>-8.5829868000000005</v>
      </c>
      <c r="F127" s="6">
        <f>'CL &amp; Data'!D549</f>
        <v>-58.971859000000002</v>
      </c>
      <c r="H127" s="6">
        <f>'CL &amp; Data'!E549</f>
        <v>-33.965457999999998</v>
      </c>
      <c r="J127" s="6">
        <f>'CL &amp; Data'!F549</f>
        <v>-50.019759999999998</v>
      </c>
      <c r="L127" s="6">
        <f>'CL &amp; Data'!R549/1000000000</f>
        <v>44.77</v>
      </c>
      <c r="N127" s="6">
        <f>'CL &amp; Data'!S549</f>
        <v>-7.1126598999999997</v>
      </c>
      <c r="P127" s="6">
        <f>'CL &amp; Data'!T549</f>
        <v>-52.885513000000003</v>
      </c>
      <c r="R127" s="6">
        <f>'CL &amp; Data'!U549</f>
        <v>-50.287449000000002</v>
      </c>
      <c r="T127" s="6">
        <f>'CL &amp; Data'!V549</f>
        <v>-34.066279999999999</v>
      </c>
      <c r="X127" s="6"/>
      <c r="Z127" s="6"/>
      <c r="AB127" s="6"/>
      <c r="AD127" s="6"/>
      <c r="AF127" s="6"/>
    </row>
    <row r="128" spans="2:32" x14ac:dyDescent="0.25">
      <c r="B128" s="6">
        <f>'CL &amp; Data'!B550/1000000000</f>
        <v>45.055</v>
      </c>
      <c r="D128" s="6">
        <f>'CL &amp; Data'!C550</f>
        <v>-8.2880669000000005</v>
      </c>
      <c r="F128" s="6">
        <f>'CL &amp; Data'!D550</f>
        <v>-60.856155000000001</v>
      </c>
      <c r="H128" s="6">
        <f>'CL &amp; Data'!E550</f>
        <v>-34.948642999999997</v>
      </c>
      <c r="J128" s="6">
        <f>'CL &amp; Data'!F550</f>
        <v>-49.703235999999997</v>
      </c>
      <c r="L128" s="6">
        <f>'CL &amp; Data'!R550/1000000000</f>
        <v>45.055</v>
      </c>
      <c r="N128" s="6">
        <f>'CL &amp; Data'!S550</f>
        <v>-7.3452802000000004</v>
      </c>
      <c r="P128" s="6">
        <f>'CL &amp; Data'!T550</f>
        <v>-53.828525999999997</v>
      </c>
      <c r="R128" s="6">
        <f>'CL &amp; Data'!U550</f>
        <v>-49.900883</v>
      </c>
      <c r="T128" s="6">
        <f>'CL &amp; Data'!V550</f>
        <v>-35.147151999999998</v>
      </c>
      <c r="X128" s="6"/>
      <c r="Z128" s="6"/>
      <c r="AB128" s="6"/>
      <c r="AD128" s="6"/>
      <c r="AF128" s="6"/>
    </row>
    <row r="129" spans="2:32" x14ac:dyDescent="0.25">
      <c r="B129" s="6">
        <f>'CL &amp; Data'!B551/1000000000</f>
        <v>45.34</v>
      </c>
      <c r="D129" s="6">
        <f>'CL &amp; Data'!C551</f>
        <v>-8.0786896000000006</v>
      </c>
      <c r="F129" s="6">
        <f>'CL &amp; Data'!D551</f>
        <v>-61.135761000000002</v>
      </c>
      <c r="H129" s="6">
        <f>'CL &amp; Data'!E551</f>
        <v>-35.454284999999999</v>
      </c>
      <c r="J129" s="6">
        <f>'CL &amp; Data'!F551</f>
        <v>-48.977600000000002</v>
      </c>
      <c r="L129" s="6">
        <f>'CL &amp; Data'!R551/1000000000</f>
        <v>45.34</v>
      </c>
      <c r="N129" s="6">
        <f>'CL &amp; Data'!S551</f>
        <v>-7.7291831999999996</v>
      </c>
      <c r="P129" s="6">
        <f>'CL &amp; Data'!T551</f>
        <v>-54.788604999999997</v>
      </c>
      <c r="R129" s="6">
        <f>'CL &amp; Data'!U551</f>
        <v>-49.322642999999999</v>
      </c>
      <c r="T129" s="6">
        <f>'CL &amp; Data'!V551</f>
        <v>-35.543140000000001</v>
      </c>
      <c r="X129" s="6"/>
      <c r="Z129" s="6"/>
      <c r="AB129" s="6"/>
      <c r="AD129" s="6"/>
      <c r="AF129" s="6"/>
    </row>
    <row r="130" spans="2:32" x14ac:dyDescent="0.25">
      <c r="B130" s="6">
        <f>'CL &amp; Data'!B552/1000000000</f>
        <v>45.625</v>
      </c>
      <c r="D130" s="6">
        <f>'CL &amp; Data'!C552</f>
        <v>-7.8564553000000004</v>
      </c>
      <c r="F130" s="6">
        <f>'CL &amp; Data'!D552</f>
        <v>-60.535468999999999</v>
      </c>
      <c r="H130" s="6">
        <f>'CL &amp; Data'!E552</f>
        <v>-34.734127000000001</v>
      </c>
      <c r="J130" s="6">
        <f>'CL &amp; Data'!F552</f>
        <v>-48.615582000000003</v>
      </c>
      <c r="L130" s="6">
        <f>'CL &amp; Data'!R552/1000000000</f>
        <v>45.625</v>
      </c>
      <c r="N130" s="6">
        <f>'CL &amp; Data'!S552</f>
        <v>-8.1045227000000004</v>
      </c>
      <c r="P130" s="6">
        <f>'CL &amp; Data'!T552</f>
        <v>-56.205596999999997</v>
      </c>
      <c r="R130" s="6">
        <f>'CL &amp; Data'!U552</f>
        <v>-48.845641999999998</v>
      </c>
      <c r="T130" s="6">
        <f>'CL &amp; Data'!V552</f>
        <v>-34.736927000000001</v>
      </c>
      <c r="X130" s="6"/>
      <c r="Z130" s="6"/>
      <c r="AB130" s="6"/>
      <c r="AD130" s="6"/>
      <c r="AF130" s="6"/>
    </row>
    <row r="131" spans="2:32" x14ac:dyDescent="0.25">
      <c r="B131" s="6">
        <f>'CL &amp; Data'!B553/1000000000</f>
        <v>45.91</v>
      </c>
      <c r="D131" s="6">
        <f>'CL &amp; Data'!C553</f>
        <v>-7.7757000999999999</v>
      </c>
      <c r="F131" s="6">
        <f>'CL &amp; Data'!D553</f>
        <v>-60.272938000000003</v>
      </c>
      <c r="H131" s="6">
        <f>'CL &amp; Data'!E553</f>
        <v>-33.728580000000001</v>
      </c>
      <c r="J131" s="6">
        <f>'CL &amp; Data'!F553</f>
        <v>-48.224293000000003</v>
      </c>
      <c r="L131" s="6">
        <f>'CL &amp; Data'!R553/1000000000</f>
        <v>45.91</v>
      </c>
      <c r="N131" s="6">
        <f>'CL &amp; Data'!S553</f>
        <v>-8.7071074999999993</v>
      </c>
      <c r="P131" s="6">
        <f>'CL &amp; Data'!T553</f>
        <v>-57.138966000000003</v>
      </c>
      <c r="R131" s="6">
        <f>'CL &amp; Data'!U553</f>
        <v>-48.656860000000002</v>
      </c>
      <c r="T131" s="6">
        <f>'CL &amp; Data'!V553</f>
        <v>-33.942546999999998</v>
      </c>
      <c r="X131" s="6"/>
      <c r="Z131" s="6"/>
      <c r="AB131" s="6"/>
      <c r="AD131" s="6"/>
      <c r="AF131" s="6"/>
    </row>
    <row r="132" spans="2:32" x14ac:dyDescent="0.25">
      <c r="B132" s="6">
        <f>'CL &amp; Data'!B554/1000000000</f>
        <v>46.195</v>
      </c>
      <c r="D132" s="6">
        <f>'CL &amp; Data'!C554</f>
        <v>-7.6972008000000001</v>
      </c>
      <c r="F132" s="6">
        <f>'CL &amp; Data'!D554</f>
        <v>-60.029400000000003</v>
      </c>
      <c r="H132" s="6">
        <f>'CL &amp; Data'!E554</f>
        <v>-33.117171999999997</v>
      </c>
      <c r="J132" s="6">
        <f>'CL &amp; Data'!F554</f>
        <v>-48.133811999999999</v>
      </c>
      <c r="L132" s="6">
        <f>'CL &amp; Data'!R554/1000000000</f>
        <v>46.195</v>
      </c>
      <c r="N132" s="6">
        <f>'CL &amp; Data'!S554</f>
        <v>-9.4124165000000009</v>
      </c>
      <c r="P132" s="6">
        <f>'CL &amp; Data'!T554</f>
        <v>-57.654594000000003</v>
      </c>
      <c r="R132" s="6">
        <f>'CL &amp; Data'!U554</f>
        <v>-48.448405999999999</v>
      </c>
      <c r="T132" s="6">
        <f>'CL &amp; Data'!V554</f>
        <v>-33.206535000000002</v>
      </c>
      <c r="X132" s="6"/>
      <c r="Z132" s="6"/>
      <c r="AB132" s="6"/>
      <c r="AD132" s="6"/>
      <c r="AF132" s="6"/>
    </row>
    <row r="133" spans="2:32" x14ac:dyDescent="0.25">
      <c r="B133" s="6">
        <f>'CL &amp; Data'!B555/1000000000</f>
        <v>46.48</v>
      </c>
      <c r="D133" s="6">
        <f>'CL &amp; Data'!C555</f>
        <v>-7.6017241000000002</v>
      </c>
      <c r="F133" s="6">
        <f>'CL &amp; Data'!D555</f>
        <v>-59.037792000000003</v>
      </c>
      <c r="H133" s="6">
        <f>'CL &amp; Data'!E555</f>
        <v>-32.720790999999998</v>
      </c>
      <c r="J133" s="6">
        <f>'CL &amp; Data'!F555</f>
        <v>-48.091061000000003</v>
      </c>
      <c r="L133" s="6">
        <f>'CL &amp; Data'!R555/1000000000</f>
        <v>46.48</v>
      </c>
      <c r="N133" s="6">
        <f>'CL &amp; Data'!S555</f>
        <v>-10.258915</v>
      </c>
      <c r="P133" s="6">
        <f>'CL &amp; Data'!T555</f>
        <v>-57.826270999999998</v>
      </c>
      <c r="R133" s="6">
        <f>'CL &amp; Data'!U555</f>
        <v>-48.238354000000001</v>
      </c>
      <c r="T133" s="6">
        <f>'CL &amp; Data'!V555</f>
        <v>-32.695309000000002</v>
      </c>
      <c r="X133" s="6"/>
      <c r="Z133" s="6"/>
      <c r="AB133" s="6"/>
      <c r="AD133" s="6"/>
      <c r="AF133" s="6"/>
    </row>
    <row r="134" spans="2:32" x14ac:dyDescent="0.25">
      <c r="B134" s="6">
        <f>'CL &amp; Data'!B556/1000000000</f>
        <v>46.765000000000001</v>
      </c>
      <c r="D134" s="6">
        <f>'CL &amp; Data'!C556</f>
        <v>-7.4204186999999999</v>
      </c>
      <c r="F134" s="6">
        <f>'CL &amp; Data'!D556</f>
        <v>-59.077862000000003</v>
      </c>
      <c r="H134" s="6">
        <f>'CL &amp; Data'!E556</f>
        <v>-32.395676000000002</v>
      </c>
      <c r="J134" s="6">
        <f>'CL &amp; Data'!F556</f>
        <v>-48.028525999999999</v>
      </c>
      <c r="L134" s="6">
        <f>'CL &amp; Data'!R556/1000000000</f>
        <v>46.765000000000001</v>
      </c>
      <c r="N134" s="6">
        <f>'CL &amp; Data'!S556</f>
        <v>-11.051914999999999</v>
      </c>
      <c r="P134" s="6">
        <f>'CL &amp; Data'!T556</f>
        <v>-58.375546</v>
      </c>
      <c r="R134" s="6">
        <f>'CL &amp; Data'!U556</f>
        <v>-47.992798000000001</v>
      </c>
      <c r="T134" s="6">
        <f>'CL &amp; Data'!V556</f>
        <v>-32.457644999999999</v>
      </c>
      <c r="X134" s="6"/>
      <c r="Z134" s="6"/>
      <c r="AB134" s="6"/>
      <c r="AD134" s="6"/>
      <c r="AF134" s="6"/>
    </row>
    <row r="135" spans="2:32" x14ac:dyDescent="0.25">
      <c r="B135" s="6">
        <f>'CL &amp; Data'!B557/1000000000</f>
        <v>47.05</v>
      </c>
      <c r="D135" s="6">
        <f>'CL &amp; Data'!C557</f>
        <v>-7.2526850999999999</v>
      </c>
      <c r="F135" s="6">
        <f>'CL &amp; Data'!D557</f>
        <v>-59.119484</v>
      </c>
      <c r="H135" s="6">
        <f>'CL &amp; Data'!E557</f>
        <v>-32.139118000000003</v>
      </c>
      <c r="J135" s="6">
        <f>'CL &amp; Data'!F557</f>
        <v>-47.915768</v>
      </c>
      <c r="L135" s="6">
        <f>'CL &amp; Data'!R557/1000000000</f>
        <v>47.05</v>
      </c>
      <c r="N135" s="6">
        <f>'CL &amp; Data'!S557</f>
        <v>-11.912157000000001</v>
      </c>
      <c r="P135" s="6">
        <f>'CL &amp; Data'!T557</f>
        <v>-57.717303999999999</v>
      </c>
      <c r="R135" s="6">
        <f>'CL &amp; Data'!U557</f>
        <v>-47.833942</v>
      </c>
      <c r="T135" s="6">
        <f>'CL &amp; Data'!V557</f>
        <v>-32.179012</v>
      </c>
      <c r="X135" s="6"/>
      <c r="Z135" s="6"/>
      <c r="AB135" s="6"/>
      <c r="AD135" s="6"/>
      <c r="AF135" s="6"/>
    </row>
    <row r="136" spans="2:32" x14ac:dyDescent="0.25">
      <c r="B136" s="6">
        <f>'CL &amp; Data'!B558/1000000000</f>
        <v>47.335000000000001</v>
      </c>
      <c r="D136" s="6">
        <f>'CL &amp; Data'!C558</f>
        <v>-6.9714974999999999</v>
      </c>
      <c r="F136" s="6">
        <f>'CL &amp; Data'!D558</f>
        <v>-59.599635999999997</v>
      </c>
      <c r="H136" s="6">
        <f>'CL &amp; Data'!E558</f>
        <v>-31.908985000000001</v>
      </c>
      <c r="J136" s="6">
        <f>'CL &amp; Data'!F558</f>
        <v>-47.743996000000003</v>
      </c>
      <c r="L136" s="6">
        <f>'CL &amp; Data'!R558/1000000000</f>
        <v>47.335000000000001</v>
      </c>
      <c r="N136" s="6">
        <f>'CL &amp; Data'!S558</f>
        <v>-12.665639000000001</v>
      </c>
      <c r="P136" s="6">
        <f>'CL &amp; Data'!T558</f>
        <v>-57.782657999999998</v>
      </c>
      <c r="R136" s="6">
        <f>'CL &amp; Data'!U558</f>
        <v>-47.601303000000001</v>
      </c>
      <c r="T136" s="6">
        <f>'CL &amp; Data'!V558</f>
        <v>-31.956112000000001</v>
      </c>
      <c r="X136" s="6"/>
      <c r="Z136" s="6"/>
      <c r="AB136" s="6"/>
      <c r="AD136" s="6"/>
      <c r="AF136" s="6"/>
    </row>
    <row r="137" spans="2:32" x14ac:dyDescent="0.25">
      <c r="B137" s="6">
        <f>'CL &amp; Data'!B559/1000000000</f>
        <v>47.62</v>
      </c>
      <c r="D137" s="6">
        <f>'CL &amp; Data'!C559</f>
        <v>-6.5036715999999997</v>
      </c>
      <c r="F137" s="6">
        <f>'CL &amp; Data'!D559</f>
        <v>-59.225409999999997</v>
      </c>
      <c r="H137" s="6">
        <f>'CL &amp; Data'!E559</f>
        <v>-31.617937000000001</v>
      </c>
      <c r="J137" s="6">
        <f>'CL &amp; Data'!F559</f>
        <v>-47.701557000000001</v>
      </c>
      <c r="L137" s="6">
        <f>'CL &amp; Data'!R559/1000000000</f>
        <v>47.62</v>
      </c>
      <c r="N137" s="6">
        <f>'CL &amp; Data'!S559</f>
        <v>-12.974771</v>
      </c>
      <c r="P137" s="6">
        <f>'CL &amp; Data'!T559</f>
        <v>-58.427489999999999</v>
      </c>
      <c r="R137" s="6">
        <f>'CL &amp; Data'!U559</f>
        <v>-47.533206999999997</v>
      </c>
      <c r="T137" s="6">
        <f>'CL &amp; Data'!V559</f>
        <v>-31.813649999999999</v>
      </c>
      <c r="X137" s="6"/>
      <c r="Z137" s="6"/>
      <c r="AB137" s="6"/>
      <c r="AD137" s="6"/>
      <c r="AF137" s="6"/>
    </row>
    <row r="138" spans="2:32" x14ac:dyDescent="0.25">
      <c r="B138" s="6">
        <f>'CL &amp; Data'!B560/1000000000</f>
        <v>47.905000000000001</v>
      </c>
      <c r="D138" s="6">
        <f>'CL &amp; Data'!C560</f>
        <v>-6.1232952999999997</v>
      </c>
      <c r="F138" s="6">
        <f>'CL &amp; Data'!D560</f>
        <v>-59.876384999999999</v>
      </c>
      <c r="H138" s="6">
        <f>'CL &amp; Data'!E560</f>
        <v>-31.454740999999999</v>
      </c>
      <c r="J138" s="6">
        <f>'CL &amp; Data'!F560</f>
        <v>-47.594147</v>
      </c>
      <c r="L138" s="6">
        <f>'CL &amp; Data'!R560/1000000000</f>
        <v>47.905000000000001</v>
      </c>
      <c r="N138" s="6">
        <f>'CL &amp; Data'!S560</f>
        <v>-13.341267999999999</v>
      </c>
      <c r="P138" s="6">
        <f>'CL &amp; Data'!T560</f>
        <v>-58.036788999999999</v>
      </c>
      <c r="R138" s="6">
        <f>'CL &amp; Data'!U560</f>
        <v>-47.346072999999997</v>
      </c>
      <c r="T138" s="6">
        <f>'CL &amp; Data'!V560</f>
        <v>-31.697486999999999</v>
      </c>
      <c r="X138" s="6"/>
      <c r="Z138" s="6"/>
      <c r="AB138" s="6"/>
      <c r="AD138" s="6"/>
      <c r="AF138" s="6"/>
    </row>
    <row r="139" spans="2:32" x14ac:dyDescent="0.25">
      <c r="B139" s="6">
        <f>'CL &amp; Data'!B561/1000000000</f>
        <v>48.19</v>
      </c>
      <c r="D139" s="6">
        <f>'CL &amp; Data'!C561</f>
        <v>-5.7536019999999999</v>
      </c>
      <c r="F139" s="6">
        <f>'CL &amp; Data'!D561</f>
        <v>-59.876640000000002</v>
      </c>
      <c r="H139" s="6">
        <f>'CL &amp; Data'!E561</f>
        <v>-31.384933</v>
      </c>
      <c r="J139" s="6">
        <f>'CL &amp; Data'!F561</f>
        <v>-47.551445000000001</v>
      </c>
      <c r="L139" s="6">
        <f>'CL &amp; Data'!R561/1000000000</f>
        <v>48.19</v>
      </c>
      <c r="N139" s="6">
        <f>'CL &amp; Data'!S561</f>
        <v>-13.445352</v>
      </c>
      <c r="P139" s="6">
        <f>'CL &amp; Data'!T561</f>
        <v>-57.477657000000001</v>
      </c>
      <c r="R139" s="6">
        <f>'CL &amp; Data'!U561</f>
        <v>-47.414993000000003</v>
      </c>
      <c r="T139" s="6">
        <f>'CL &amp; Data'!V561</f>
        <v>-31.599598</v>
      </c>
      <c r="X139" s="6"/>
      <c r="Z139" s="6"/>
      <c r="AB139" s="6"/>
      <c r="AD139" s="6"/>
      <c r="AF139" s="6"/>
    </row>
    <row r="140" spans="2:32" x14ac:dyDescent="0.25">
      <c r="B140" s="6">
        <f>'CL &amp; Data'!B562/1000000000</f>
        <v>48.475000000000001</v>
      </c>
      <c r="D140" s="6">
        <f>'CL &amp; Data'!C562</f>
        <v>-5.4274106</v>
      </c>
      <c r="F140" s="6">
        <f>'CL &amp; Data'!D562</f>
        <v>-59.750500000000002</v>
      </c>
      <c r="H140" s="6">
        <f>'CL &amp; Data'!E562</f>
        <v>-31.431592999999999</v>
      </c>
      <c r="J140" s="6">
        <f>'CL &amp; Data'!F562</f>
        <v>-47.608623999999999</v>
      </c>
      <c r="L140" s="6">
        <f>'CL &amp; Data'!R562/1000000000</f>
        <v>48.475000000000001</v>
      </c>
      <c r="N140" s="6">
        <f>'CL &amp; Data'!S562</f>
        <v>-13.35838</v>
      </c>
      <c r="P140" s="6">
        <f>'CL &amp; Data'!T562</f>
        <v>-57.176780999999998</v>
      </c>
      <c r="R140" s="6">
        <f>'CL &amp; Data'!U562</f>
        <v>-47.277102999999997</v>
      </c>
      <c r="T140" s="6">
        <f>'CL &amp; Data'!V562</f>
        <v>-31.669132000000001</v>
      </c>
      <c r="X140" s="6"/>
      <c r="Z140" s="6"/>
      <c r="AB140" s="6"/>
      <c r="AD140" s="6"/>
      <c r="AF140" s="6"/>
    </row>
    <row r="141" spans="2:32" x14ac:dyDescent="0.25">
      <c r="B141" s="6">
        <f>'CL &amp; Data'!B563/1000000000</f>
        <v>48.76</v>
      </c>
      <c r="D141" s="6">
        <f>'CL &amp; Data'!C563</f>
        <v>-5.0384450000000003</v>
      </c>
      <c r="F141" s="6">
        <f>'CL &amp; Data'!D563</f>
        <v>-58.922500999999997</v>
      </c>
      <c r="H141" s="6">
        <f>'CL &amp; Data'!E563</f>
        <v>-31.493593000000001</v>
      </c>
      <c r="J141" s="6">
        <f>'CL &amp; Data'!F563</f>
        <v>-47.698802999999998</v>
      </c>
      <c r="L141" s="6">
        <f>'CL &amp; Data'!R563/1000000000</f>
        <v>48.76</v>
      </c>
      <c r="N141" s="6">
        <f>'CL &amp; Data'!S563</f>
        <v>-12.828927999999999</v>
      </c>
      <c r="P141" s="6">
        <f>'CL &amp; Data'!T563</f>
        <v>-56.279915000000003</v>
      </c>
      <c r="R141" s="6">
        <f>'CL &amp; Data'!U563</f>
        <v>-47.307822999999999</v>
      </c>
      <c r="T141" s="6">
        <f>'CL &amp; Data'!V563</f>
        <v>-31.719536000000002</v>
      </c>
      <c r="X141" s="6"/>
      <c r="Z141" s="6"/>
      <c r="AB141" s="6"/>
      <c r="AD141" s="6"/>
      <c r="AF141" s="6"/>
    </row>
    <row r="142" spans="2:32" x14ac:dyDescent="0.25">
      <c r="B142" s="6">
        <f>'CL &amp; Data'!B564/1000000000</f>
        <v>49.045000000000002</v>
      </c>
      <c r="D142" s="6">
        <f>'CL &amp; Data'!C564</f>
        <v>-4.7838569</v>
      </c>
      <c r="F142" s="6">
        <f>'CL &amp; Data'!D564</f>
        <v>-59.707157000000002</v>
      </c>
      <c r="H142" s="6">
        <f>'CL &amp; Data'!E564</f>
        <v>-31.69359</v>
      </c>
      <c r="J142" s="6">
        <f>'CL &amp; Data'!F564</f>
        <v>-47.719687999999998</v>
      </c>
      <c r="L142" s="6">
        <f>'CL &amp; Data'!R564/1000000000</f>
        <v>49.045000000000002</v>
      </c>
      <c r="N142" s="6">
        <f>'CL &amp; Data'!S564</f>
        <v>-12.392401</v>
      </c>
      <c r="P142" s="6">
        <f>'CL &amp; Data'!T564</f>
        <v>-55.327793</v>
      </c>
      <c r="R142" s="6">
        <f>'CL &amp; Data'!U564</f>
        <v>-47.280323000000003</v>
      </c>
      <c r="T142" s="6">
        <f>'CL &amp; Data'!V564</f>
        <v>-31.774158</v>
      </c>
      <c r="X142" s="6"/>
      <c r="Z142" s="6"/>
      <c r="AB142" s="6"/>
      <c r="AD142" s="6"/>
      <c r="AF142" s="6"/>
    </row>
    <row r="143" spans="2:32" x14ac:dyDescent="0.25">
      <c r="B143" s="6">
        <f>'CL &amp; Data'!B565/1000000000</f>
        <v>49.33</v>
      </c>
      <c r="D143" s="6">
        <f>'CL &amp; Data'!C565</f>
        <v>-4.5185627999999998</v>
      </c>
      <c r="F143" s="6">
        <f>'CL &amp; Data'!D565</f>
        <v>-59.546883000000001</v>
      </c>
      <c r="H143" s="6">
        <f>'CL &amp; Data'!E565</f>
        <v>-31.912468000000001</v>
      </c>
      <c r="J143" s="6">
        <f>'CL &amp; Data'!F565</f>
        <v>-47.691769000000001</v>
      </c>
      <c r="L143" s="6">
        <f>'CL &amp; Data'!R565/1000000000</f>
        <v>49.33</v>
      </c>
      <c r="N143" s="6">
        <f>'CL &amp; Data'!S565</f>
        <v>-11.566079999999999</v>
      </c>
      <c r="P143" s="6">
        <f>'CL &amp; Data'!T565</f>
        <v>-56.127688999999997</v>
      </c>
      <c r="R143" s="6">
        <f>'CL &amp; Data'!U565</f>
        <v>-47.447834</v>
      </c>
      <c r="T143" s="6">
        <f>'CL &amp; Data'!V565</f>
        <v>-31.931515000000001</v>
      </c>
      <c r="X143" s="6"/>
      <c r="Z143" s="6"/>
      <c r="AB143" s="6"/>
      <c r="AD143" s="6"/>
      <c r="AF143" s="6"/>
    </row>
    <row r="144" spans="2:32" x14ac:dyDescent="0.25">
      <c r="B144" s="6">
        <f>'CL &amp; Data'!B566/1000000000</f>
        <v>49.615000000000002</v>
      </c>
      <c r="D144" s="6">
        <f>'CL &amp; Data'!C566</f>
        <v>-4.2172207999999998</v>
      </c>
      <c r="F144" s="6">
        <f>'CL &amp; Data'!D566</f>
        <v>-59.284751999999997</v>
      </c>
      <c r="H144" s="6">
        <f>'CL &amp; Data'!E566</f>
        <v>-32.070034</v>
      </c>
      <c r="J144" s="6">
        <f>'CL &amp; Data'!F566</f>
        <v>-47.659942999999998</v>
      </c>
      <c r="L144" s="6">
        <f>'CL &amp; Data'!R566/1000000000</f>
        <v>49.615000000000002</v>
      </c>
      <c r="N144" s="6">
        <f>'CL &amp; Data'!S566</f>
        <v>-10.702475</v>
      </c>
      <c r="P144" s="6">
        <f>'CL &amp; Data'!T566</f>
        <v>-57.355564000000001</v>
      </c>
      <c r="R144" s="6">
        <f>'CL &amp; Data'!U566</f>
        <v>-47.526615</v>
      </c>
      <c r="T144" s="6">
        <f>'CL &amp; Data'!V566</f>
        <v>-32.175808000000004</v>
      </c>
      <c r="X144" s="6"/>
      <c r="Z144" s="6"/>
      <c r="AB144" s="6"/>
      <c r="AD144" s="6"/>
      <c r="AF144" s="6"/>
    </row>
    <row r="145" spans="2:32" x14ac:dyDescent="0.25">
      <c r="B145" s="6">
        <f>'CL &amp; Data'!B567/1000000000</f>
        <v>49.9</v>
      </c>
      <c r="D145" s="6">
        <f>'CL &amp; Data'!C567</f>
        <v>-3.9449694000000002</v>
      </c>
      <c r="F145" s="6">
        <f>'CL &amp; Data'!D567</f>
        <v>-59.366866999999999</v>
      </c>
      <c r="H145" s="6">
        <f>'CL &amp; Data'!E567</f>
        <v>-32.263171999999997</v>
      </c>
      <c r="J145" s="6">
        <f>'CL &amp; Data'!F567</f>
        <v>-47.610515999999997</v>
      </c>
      <c r="L145" s="6">
        <f>'CL &amp; Data'!R567/1000000000</f>
        <v>49.9</v>
      </c>
      <c r="N145" s="6">
        <f>'CL &amp; Data'!S567</f>
        <v>-9.8821639999999995</v>
      </c>
      <c r="P145" s="6">
        <f>'CL &amp; Data'!T567</f>
        <v>-58.369038000000003</v>
      </c>
      <c r="R145" s="6">
        <f>'CL &amp; Data'!U567</f>
        <v>-47.608345</v>
      </c>
      <c r="T145" s="6">
        <f>'CL &amp; Data'!V567</f>
        <v>-32.312289999999997</v>
      </c>
      <c r="X145" s="6"/>
      <c r="Z145" s="6"/>
      <c r="AB145" s="6"/>
      <c r="AD145" s="6"/>
      <c r="AF145" s="6"/>
    </row>
    <row r="146" spans="2:32" x14ac:dyDescent="0.25">
      <c r="B146" s="6">
        <f>'CL &amp; Data'!B568/1000000000</f>
        <v>50.185000000000002</v>
      </c>
      <c r="D146" s="6">
        <f>'CL &amp; Data'!C568</f>
        <v>-3.7797698999999998</v>
      </c>
      <c r="F146" s="6">
        <f>'CL &amp; Data'!D568</f>
        <v>-59.651192000000002</v>
      </c>
      <c r="H146" s="6">
        <f>'CL &amp; Data'!E568</f>
        <v>-32.457225999999999</v>
      </c>
      <c r="J146" s="6">
        <f>'CL &amp; Data'!F568</f>
        <v>-47.614193</v>
      </c>
      <c r="L146" s="6">
        <f>'CL &amp; Data'!R568/1000000000</f>
        <v>50.185000000000002</v>
      </c>
      <c r="N146" s="6">
        <f>'CL &amp; Data'!S568</f>
        <v>-9.1959628999999996</v>
      </c>
      <c r="P146" s="6">
        <f>'CL &amp; Data'!T568</f>
        <v>-59.726222999999997</v>
      </c>
      <c r="R146" s="6">
        <f>'CL &amp; Data'!U568</f>
        <v>-47.564785000000001</v>
      </c>
      <c r="T146" s="6">
        <f>'CL &amp; Data'!V568</f>
        <v>-32.410995</v>
      </c>
      <c r="X146" s="6"/>
      <c r="Z146" s="6"/>
      <c r="AB146" s="6"/>
      <c r="AD146" s="6"/>
      <c r="AF146" s="6"/>
    </row>
    <row r="147" spans="2:32" x14ac:dyDescent="0.25">
      <c r="B147" s="6">
        <f>'CL &amp; Data'!B569/1000000000</f>
        <v>50.47</v>
      </c>
      <c r="D147" s="6">
        <f>'CL &amp; Data'!C569</f>
        <v>-3.641413</v>
      </c>
      <c r="F147" s="6">
        <f>'CL &amp; Data'!D569</f>
        <v>-59.243073000000003</v>
      </c>
      <c r="H147" s="6">
        <f>'CL &amp; Data'!E569</f>
        <v>-32.612960999999999</v>
      </c>
      <c r="J147" s="6">
        <f>'CL &amp; Data'!F569</f>
        <v>-47.559643000000001</v>
      </c>
      <c r="L147" s="6">
        <f>'CL &amp; Data'!R569/1000000000</f>
        <v>50.47</v>
      </c>
      <c r="N147" s="6">
        <f>'CL &amp; Data'!S569</f>
        <v>-8.5996837999999993</v>
      </c>
      <c r="P147" s="6">
        <f>'CL &amp; Data'!T569</f>
        <v>-61.143486000000003</v>
      </c>
      <c r="R147" s="6">
        <f>'CL &amp; Data'!U569</f>
        <v>-47.575031000000003</v>
      </c>
      <c r="T147" s="6">
        <f>'CL &amp; Data'!V569</f>
        <v>-32.549796999999998</v>
      </c>
      <c r="X147" s="6"/>
      <c r="Z147" s="6"/>
      <c r="AB147" s="6"/>
      <c r="AD147" s="6"/>
      <c r="AF147" s="6"/>
    </row>
    <row r="148" spans="2:32" x14ac:dyDescent="0.25">
      <c r="B148" s="6">
        <f>'CL &amp; Data'!B570/1000000000</f>
        <v>50.755000000000003</v>
      </c>
      <c r="D148" s="6">
        <f>'CL &amp; Data'!C570</f>
        <v>-3.4397975999999999</v>
      </c>
      <c r="F148" s="6">
        <f>'CL &amp; Data'!D570</f>
        <v>-60.825890000000001</v>
      </c>
      <c r="H148" s="6">
        <f>'CL &amp; Data'!E570</f>
        <v>-32.674660000000003</v>
      </c>
      <c r="J148" s="6">
        <f>'CL &amp; Data'!F570</f>
        <v>-47.729233000000001</v>
      </c>
      <c r="L148" s="6">
        <f>'CL &amp; Data'!R570/1000000000</f>
        <v>50.755000000000003</v>
      </c>
      <c r="N148" s="6">
        <f>'CL &amp; Data'!S570</f>
        <v>-8.0070057000000006</v>
      </c>
      <c r="P148" s="6">
        <f>'CL &amp; Data'!T570</f>
        <v>-63.694980999999999</v>
      </c>
      <c r="R148" s="6">
        <f>'CL &amp; Data'!U570</f>
        <v>-47.442413000000002</v>
      </c>
      <c r="T148" s="6">
        <f>'CL &amp; Data'!V570</f>
        <v>-32.667503000000004</v>
      </c>
      <c r="X148" s="6"/>
      <c r="Z148" s="6"/>
      <c r="AB148" s="6"/>
      <c r="AD148" s="6"/>
      <c r="AF148" s="6"/>
    </row>
    <row r="149" spans="2:32" x14ac:dyDescent="0.25">
      <c r="B149" s="6">
        <f>'CL &amp; Data'!B571/1000000000</f>
        <v>51.04</v>
      </c>
      <c r="D149" s="6">
        <f>'CL &amp; Data'!C571</f>
        <v>-3.2854812</v>
      </c>
      <c r="F149" s="6">
        <f>'CL &amp; Data'!D571</f>
        <v>-61.190753999999998</v>
      </c>
      <c r="H149" s="6">
        <f>'CL &amp; Data'!E571</f>
        <v>-32.783859</v>
      </c>
      <c r="J149" s="6">
        <f>'CL &amp; Data'!F571</f>
        <v>-47.912533000000003</v>
      </c>
      <c r="L149" s="6">
        <f>'CL &amp; Data'!R571/1000000000</f>
        <v>51.04</v>
      </c>
      <c r="N149" s="6">
        <f>'CL &amp; Data'!S571</f>
        <v>-7.4610475999999997</v>
      </c>
      <c r="P149" s="6">
        <f>'CL &amp; Data'!T571</f>
        <v>-63.231673999999998</v>
      </c>
      <c r="R149" s="6">
        <f>'CL &amp; Data'!U571</f>
        <v>-47.373108000000002</v>
      </c>
      <c r="T149" s="6">
        <f>'CL &amp; Data'!V571</f>
        <v>-32.700885999999997</v>
      </c>
      <c r="X149" s="6"/>
      <c r="Z149" s="6"/>
      <c r="AB149" s="6"/>
      <c r="AD149" s="6"/>
      <c r="AF149" s="6"/>
    </row>
    <row r="150" spans="2:32" x14ac:dyDescent="0.25">
      <c r="B150" s="6">
        <f>'CL &amp; Data'!B572/1000000000</f>
        <v>51.325000000000003</v>
      </c>
      <c r="D150" s="6">
        <f>'CL &amp; Data'!C572</f>
        <v>-3.1582043</v>
      </c>
      <c r="F150" s="6">
        <f>'CL &amp; Data'!D572</f>
        <v>-62.885429000000002</v>
      </c>
      <c r="H150" s="6">
        <f>'CL &amp; Data'!E572</f>
        <v>-32.761069999999997</v>
      </c>
      <c r="J150" s="6">
        <f>'CL &amp; Data'!F572</f>
        <v>-47.976115999999998</v>
      </c>
      <c r="L150" s="6">
        <f>'CL &amp; Data'!R572/1000000000</f>
        <v>51.325000000000003</v>
      </c>
      <c r="N150" s="6">
        <f>'CL &amp; Data'!S572</f>
        <v>-6.8984084000000001</v>
      </c>
      <c r="P150" s="6">
        <f>'CL &amp; Data'!T572</f>
        <v>-63.479087999999997</v>
      </c>
      <c r="R150" s="6">
        <f>'CL &amp; Data'!U572</f>
        <v>-47.487419000000003</v>
      </c>
      <c r="T150" s="6">
        <f>'CL &amp; Data'!V572</f>
        <v>-32.753475000000002</v>
      </c>
      <c r="X150" s="6"/>
      <c r="Z150" s="6"/>
      <c r="AB150" s="6"/>
      <c r="AD150" s="6"/>
      <c r="AF150" s="6"/>
    </row>
    <row r="151" spans="2:32" x14ac:dyDescent="0.25">
      <c r="B151" s="6">
        <f>'CL &amp; Data'!B573/1000000000</f>
        <v>51.61</v>
      </c>
      <c r="D151" s="6">
        <f>'CL &amp; Data'!C573</f>
        <v>-3.0147206999999998</v>
      </c>
      <c r="F151" s="6">
        <f>'CL &amp; Data'!D573</f>
        <v>-64.325774999999993</v>
      </c>
      <c r="H151" s="6">
        <f>'CL &amp; Data'!E573</f>
        <v>-32.746589999999998</v>
      </c>
      <c r="J151" s="6">
        <f>'CL &amp; Data'!F573</f>
        <v>-48.116092999999999</v>
      </c>
      <c r="L151" s="6">
        <f>'CL &amp; Data'!R573/1000000000</f>
        <v>51.61</v>
      </c>
      <c r="N151" s="6">
        <f>'CL &amp; Data'!S573</f>
        <v>-6.3748034999999996</v>
      </c>
      <c r="P151" s="6">
        <f>'CL &amp; Data'!T573</f>
        <v>-63.537337999999998</v>
      </c>
      <c r="R151" s="6">
        <f>'CL &amp; Data'!U573</f>
        <v>-47.795391000000002</v>
      </c>
      <c r="T151" s="6">
        <f>'CL &amp; Data'!V573</f>
        <v>-32.807743000000002</v>
      </c>
      <c r="X151" s="6"/>
      <c r="Z151" s="6"/>
      <c r="AB151" s="6"/>
      <c r="AD151" s="6"/>
      <c r="AF151" s="6"/>
    </row>
    <row r="152" spans="2:32" x14ac:dyDescent="0.25">
      <c r="B152" s="6">
        <f>'CL &amp; Data'!B574/1000000000</f>
        <v>51.895000000000003</v>
      </c>
      <c r="D152" s="6">
        <f>'CL &amp; Data'!C574</f>
        <v>-2.8937898</v>
      </c>
      <c r="F152" s="6">
        <f>'CL &amp; Data'!D574</f>
        <v>-64.906257999999994</v>
      </c>
      <c r="H152" s="6">
        <f>'CL &amp; Data'!E574</f>
        <v>-32.779110000000003</v>
      </c>
      <c r="J152" s="6">
        <f>'CL &amp; Data'!F574</f>
        <v>-48.187832</v>
      </c>
      <c r="L152" s="6">
        <f>'CL &amp; Data'!R574/1000000000</f>
        <v>51.895000000000003</v>
      </c>
      <c r="N152" s="6">
        <f>'CL &amp; Data'!S574</f>
        <v>-5.9448990999999998</v>
      </c>
      <c r="P152" s="6">
        <f>'CL &amp; Data'!T574</f>
        <v>-61.675387999999998</v>
      </c>
      <c r="R152" s="6">
        <f>'CL &amp; Data'!U574</f>
        <v>-48.030524999999997</v>
      </c>
      <c r="T152" s="6">
        <f>'CL &amp; Data'!V574</f>
        <v>-32.885761000000002</v>
      </c>
      <c r="X152" s="6"/>
      <c r="Z152" s="6"/>
      <c r="AB152" s="6"/>
      <c r="AD152" s="6"/>
      <c r="AF152" s="6"/>
    </row>
    <row r="153" spans="2:32" x14ac:dyDescent="0.25">
      <c r="B153" s="6">
        <f>'CL &amp; Data'!B575/1000000000</f>
        <v>52.18</v>
      </c>
      <c r="D153" s="6">
        <f>'CL &amp; Data'!C575</f>
        <v>-2.8186578999999998</v>
      </c>
      <c r="F153" s="6">
        <f>'CL &amp; Data'!D575</f>
        <v>-63.257950000000001</v>
      </c>
      <c r="H153" s="6">
        <f>'CL &amp; Data'!E575</f>
        <v>-32.885264999999997</v>
      </c>
      <c r="J153" s="6">
        <f>'CL &amp; Data'!F575</f>
        <v>-48.147938000000003</v>
      </c>
      <c r="L153" s="6">
        <f>'CL &amp; Data'!R575/1000000000</f>
        <v>52.18</v>
      </c>
      <c r="N153" s="6">
        <f>'CL &amp; Data'!S575</f>
        <v>-5.5506777999999999</v>
      </c>
      <c r="P153" s="6">
        <f>'CL &amp; Data'!T575</f>
        <v>-59.257652</v>
      </c>
      <c r="R153" s="6">
        <f>'CL &amp; Data'!U575</f>
        <v>-48.232334000000002</v>
      </c>
      <c r="T153" s="6">
        <f>'CL &amp; Data'!V575</f>
        <v>-32.914383000000001</v>
      </c>
      <c r="X153" s="6"/>
      <c r="Z153" s="6"/>
      <c r="AB153" s="6"/>
      <c r="AD153" s="6"/>
      <c r="AF153" s="6"/>
    </row>
    <row r="154" spans="2:32" x14ac:dyDescent="0.25">
      <c r="B154" s="6">
        <f>'CL &amp; Data'!B576/1000000000</f>
        <v>52.465000000000003</v>
      </c>
      <c r="D154" s="6">
        <f>'CL &amp; Data'!C576</f>
        <v>-2.782861</v>
      </c>
      <c r="F154" s="6">
        <f>'CL &amp; Data'!D576</f>
        <v>-62.681789000000002</v>
      </c>
      <c r="H154" s="6">
        <f>'CL &amp; Data'!E576</f>
        <v>-32.989013999999997</v>
      </c>
      <c r="J154" s="6">
        <f>'CL &amp; Data'!F576</f>
        <v>-48.392085999999999</v>
      </c>
      <c r="L154" s="6">
        <f>'CL &amp; Data'!R576/1000000000</f>
        <v>52.465000000000003</v>
      </c>
      <c r="N154" s="6">
        <f>'CL &amp; Data'!S576</f>
        <v>-5.2492342000000001</v>
      </c>
      <c r="P154" s="6">
        <f>'CL &amp; Data'!T576</f>
        <v>-58.094788000000001</v>
      </c>
      <c r="R154" s="6">
        <f>'CL &amp; Data'!U576</f>
        <v>-48.380839999999999</v>
      </c>
      <c r="T154" s="6">
        <f>'CL &amp; Data'!V576</f>
        <v>-33.063521999999999</v>
      </c>
      <c r="X154" s="6"/>
      <c r="Z154" s="6"/>
      <c r="AB154" s="6"/>
      <c r="AD154" s="6"/>
      <c r="AF154" s="6"/>
    </row>
    <row r="155" spans="2:32" x14ac:dyDescent="0.25">
      <c r="B155" s="6">
        <f>'CL &amp; Data'!B577/1000000000</f>
        <v>52.75</v>
      </c>
      <c r="D155" s="6">
        <f>'CL &amp; Data'!C577</f>
        <v>-2.7261158999999999</v>
      </c>
      <c r="F155" s="6">
        <f>'CL &amp; Data'!D577</f>
        <v>-60.274386999999997</v>
      </c>
      <c r="H155" s="6">
        <f>'CL &amp; Data'!E577</f>
        <v>-33.199604000000001</v>
      </c>
      <c r="J155" s="6">
        <f>'CL &amp; Data'!F577</f>
        <v>-48.756264000000002</v>
      </c>
      <c r="L155" s="6">
        <f>'CL &amp; Data'!R577/1000000000</f>
        <v>52.75</v>
      </c>
      <c r="N155" s="6">
        <f>'CL &amp; Data'!S577</f>
        <v>-5.0174127000000004</v>
      </c>
      <c r="P155" s="6">
        <f>'CL &amp; Data'!T577</f>
        <v>-56.646973000000003</v>
      </c>
      <c r="R155" s="6">
        <f>'CL &amp; Data'!U577</f>
        <v>-48.656536000000003</v>
      </c>
      <c r="T155" s="6">
        <f>'CL &amp; Data'!V577</f>
        <v>-33.225757999999999</v>
      </c>
      <c r="X155" s="6"/>
      <c r="Z155" s="6"/>
      <c r="AB155" s="6"/>
      <c r="AD155" s="6"/>
      <c r="AF155" s="6"/>
    </row>
    <row r="156" spans="2:32" x14ac:dyDescent="0.25">
      <c r="B156" s="6">
        <f>'CL &amp; Data'!B578/1000000000</f>
        <v>53.034999999999997</v>
      </c>
      <c r="D156" s="6">
        <f>'CL &amp; Data'!C578</f>
        <v>-2.7067815999999998</v>
      </c>
      <c r="F156" s="6">
        <f>'CL &amp; Data'!D578</f>
        <v>-57.998961999999999</v>
      </c>
      <c r="H156" s="6">
        <f>'CL &amp; Data'!E578</f>
        <v>-33.486958000000001</v>
      </c>
      <c r="J156" s="6">
        <f>'CL &amp; Data'!F578</f>
        <v>-49.035384999999998</v>
      </c>
      <c r="L156" s="6">
        <f>'CL &amp; Data'!R578/1000000000</f>
        <v>53.034999999999997</v>
      </c>
      <c r="N156" s="6">
        <f>'CL &amp; Data'!S578</f>
        <v>-4.9078125999999997</v>
      </c>
      <c r="P156" s="6">
        <f>'CL &amp; Data'!T578</f>
        <v>-54.536861000000002</v>
      </c>
      <c r="R156" s="6">
        <f>'CL &amp; Data'!U578</f>
        <v>-48.941192999999998</v>
      </c>
      <c r="T156" s="6">
        <f>'CL &amp; Data'!V578</f>
        <v>-33.489471000000002</v>
      </c>
      <c r="X156" s="6"/>
      <c r="Z156" s="6"/>
      <c r="AB156" s="6"/>
      <c r="AD156" s="6"/>
      <c r="AF156" s="6"/>
    </row>
    <row r="157" spans="2:32" x14ac:dyDescent="0.25">
      <c r="B157" s="6">
        <f>'CL &amp; Data'!B579/1000000000</f>
        <v>53.32</v>
      </c>
      <c r="D157" s="6">
        <f>'CL &amp; Data'!C579</f>
        <v>-2.7047346000000001</v>
      </c>
      <c r="F157" s="6">
        <f>'CL &amp; Data'!D579</f>
        <v>-56.668427000000001</v>
      </c>
      <c r="H157" s="6">
        <f>'CL &amp; Data'!E579</f>
        <v>-33.781860000000002</v>
      </c>
      <c r="J157" s="6">
        <f>'CL &amp; Data'!F579</f>
        <v>-49.341194000000002</v>
      </c>
      <c r="L157" s="6">
        <f>'CL &amp; Data'!R579/1000000000</f>
        <v>53.32</v>
      </c>
      <c r="N157" s="6">
        <f>'CL &amp; Data'!S579</f>
        <v>-4.7578234999999998</v>
      </c>
      <c r="P157" s="6">
        <f>'CL &amp; Data'!T579</f>
        <v>-53.656894999999999</v>
      </c>
      <c r="R157" s="6">
        <f>'CL &amp; Data'!U579</f>
        <v>-49.204872000000002</v>
      </c>
      <c r="T157" s="6">
        <f>'CL &amp; Data'!V579</f>
        <v>-33.739699999999999</v>
      </c>
      <c r="X157" s="6"/>
      <c r="Z157" s="6"/>
      <c r="AB157" s="6"/>
      <c r="AD157" s="6"/>
      <c r="AF157" s="6"/>
    </row>
    <row r="158" spans="2:32" x14ac:dyDescent="0.25">
      <c r="B158" s="6">
        <f>'CL &amp; Data'!B580/1000000000</f>
        <v>53.604999999999997</v>
      </c>
      <c r="D158" s="6">
        <f>'CL &amp; Data'!C580</f>
        <v>-2.6846914000000002</v>
      </c>
      <c r="F158" s="6">
        <f>'CL &amp; Data'!D580</f>
        <v>-55.051727</v>
      </c>
      <c r="H158" s="6">
        <f>'CL &amp; Data'!E580</f>
        <v>-34.054935</v>
      </c>
      <c r="J158" s="6">
        <f>'CL &amp; Data'!F580</f>
        <v>-49.547375000000002</v>
      </c>
      <c r="L158" s="6">
        <f>'CL &amp; Data'!R580/1000000000</f>
        <v>53.604999999999997</v>
      </c>
      <c r="N158" s="6">
        <f>'CL &amp; Data'!S580</f>
        <v>-4.5925855999999996</v>
      </c>
      <c r="P158" s="6">
        <f>'CL &amp; Data'!T580</f>
        <v>-52.093406999999999</v>
      </c>
      <c r="R158" s="6">
        <f>'CL &amp; Data'!U580</f>
        <v>-49.879246000000002</v>
      </c>
      <c r="T158" s="6">
        <f>'CL &amp; Data'!V580</f>
        <v>-34.089100000000002</v>
      </c>
      <c r="X158" s="6"/>
      <c r="Z158" s="6"/>
      <c r="AB158" s="6"/>
      <c r="AD158" s="6"/>
      <c r="AF158" s="6"/>
    </row>
    <row r="159" spans="2:32" x14ac:dyDescent="0.25">
      <c r="B159" s="6">
        <f>'CL &amp; Data'!B581/1000000000</f>
        <v>53.89</v>
      </c>
      <c r="D159" s="6">
        <f>'CL &amp; Data'!C581</f>
        <v>-2.6728198999999999</v>
      </c>
      <c r="F159" s="6">
        <f>'CL &amp; Data'!D581</f>
        <v>-53.688361999999998</v>
      </c>
      <c r="H159" s="6">
        <f>'CL &amp; Data'!E581</f>
        <v>-34.386211000000003</v>
      </c>
      <c r="J159" s="6">
        <f>'CL &amp; Data'!F581</f>
        <v>-49.680900999999999</v>
      </c>
      <c r="L159" s="6">
        <f>'CL &amp; Data'!R581/1000000000</f>
        <v>53.89</v>
      </c>
      <c r="N159" s="6">
        <f>'CL &amp; Data'!S581</f>
        <v>-4.5289434999999996</v>
      </c>
      <c r="P159" s="6">
        <f>'CL &amp; Data'!T581</f>
        <v>-50.882232999999999</v>
      </c>
      <c r="R159" s="6">
        <f>'CL &amp; Data'!U581</f>
        <v>-50.345374999999997</v>
      </c>
      <c r="T159" s="6">
        <f>'CL &amp; Data'!V581</f>
        <v>-34.348633</v>
      </c>
      <c r="X159" s="6"/>
      <c r="Z159" s="6"/>
      <c r="AB159" s="6"/>
      <c r="AD159" s="6"/>
      <c r="AF159" s="6"/>
    </row>
    <row r="160" spans="2:32" x14ac:dyDescent="0.25">
      <c r="B160" s="6">
        <f>'CL &amp; Data'!B582/1000000000</f>
        <v>54.174999999999997</v>
      </c>
      <c r="D160" s="6">
        <f>'CL &amp; Data'!C582</f>
        <v>-2.6744387000000001</v>
      </c>
      <c r="F160" s="6">
        <f>'CL &amp; Data'!D582</f>
        <v>-52.965992</v>
      </c>
      <c r="H160" s="6">
        <f>'CL &amp; Data'!E582</f>
        <v>-34.670237999999998</v>
      </c>
      <c r="J160" s="6">
        <f>'CL &amp; Data'!F582</f>
        <v>-49.586925999999998</v>
      </c>
      <c r="L160" s="6">
        <f>'CL &amp; Data'!R582/1000000000</f>
        <v>54.174999999999997</v>
      </c>
      <c r="N160" s="6">
        <f>'CL &amp; Data'!S582</f>
        <v>-4.4433540999999996</v>
      </c>
      <c r="P160" s="6">
        <f>'CL &amp; Data'!T582</f>
        <v>-49.831470000000003</v>
      </c>
      <c r="R160" s="6">
        <f>'CL &amp; Data'!U582</f>
        <v>-50.672671999999999</v>
      </c>
      <c r="T160" s="6">
        <f>'CL &amp; Data'!V582</f>
        <v>-34.589866999999998</v>
      </c>
      <c r="X160" s="6"/>
      <c r="Z160" s="6"/>
      <c r="AB160" s="6"/>
      <c r="AD160" s="6"/>
      <c r="AF160" s="6"/>
    </row>
    <row r="161" spans="2:32" x14ac:dyDescent="0.25">
      <c r="B161" s="6">
        <f>'CL &amp; Data'!B583/1000000000</f>
        <v>54.46</v>
      </c>
      <c r="D161" s="6">
        <f>'CL &amp; Data'!C583</f>
        <v>-2.6812185999999998</v>
      </c>
      <c r="F161" s="6">
        <f>'CL &amp; Data'!D583</f>
        <v>-51.253371999999999</v>
      </c>
      <c r="H161" s="6">
        <f>'CL &amp; Data'!E583</f>
        <v>-34.874546000000002</v>
      </c>
      <c r="J161" s="6">
        <f>'CL &amp; Data'!F583</f>
        <v>-49.234000999999999</v>
      </c>
      <c r="L161" s="6">
        <f>'CL &amp; Data'!R583/1000000000</f>
        <v>54.46</v>
      </c>
      <c r="N161" s="6">
        <f>'CL &amp; Data'!S583</f>
        <v>-4.3968958999999996</v>
      </c>
      <c r="P161" s="6">
        <f>'CL &amp; Data'!T583</f>
        <v>-49.293663000000002</v>
      </c>
      <c r="R161" s="6">
        <f>'CL &amp; Data'!U583</f>
        <v>-50.458466000000001</v>
      </c>
      <c r="T161" s="6">
        <f>'CL &amp; Data'!V583</f>
        <v>-34.787872</v>
      </c>
      <c r="X161" s="6"/>
      <c r="Z161" s="6"/>
      <c r="AB161" s="6"/>
      <c r="AD161" s="6"/>
      <c r="AF161" s="6"/>
    </row>
    <row r="162" spans="2:32" x14ac:dyDescent="0.25">
      <c r="B162" s="6">
        <f>'CL &amp; Data'!B584/1000000000</f>
        <v>54.744999999999997</v>
      </c>
      <c r="D162" s="6">
        <f>'CL &amp; Data'!C584</f>
        <v>-2.6585021000000002</v>
      </c>
      <c r="F162" s="6">
        <f>'CL &amp; Data'!D584</f>
        <v>-50.202491999999999</v>
      </c>
      <c r="H162" s="6">
        <f>'CL &amp; Data'!E584</f>
        <v>-34.983871000000001</v>
      </c>
      <c r="J162" s="6">
        <f>'CL &amp; Data'!F584</f>
        <v>-48.887585000000001</v>
      </c>
      <c r="L162" s="6">
        <f>'CL &amp; Data'!R584/1000000000</f>
        <v>54.744999999999997</v>
      </c>
      <c r="N162" s="6">
        <f>'CL &amp; Data'!S584</f>
        <v>-4.3734840999999998</v>
      </c>
      <c r="P162" s="6">
        <f>'CL &amp; Data'!T584</f>
        <v>-48.599361000000002</v>
      </c>
      <c r="R162" s="6">
        <f>'CL &amp; Data'!U584</f>
        <v>-50.133633000000003</v>
      </c>
      <c r="T162" s="6">
        <f>'CL &amp; Data'!V584</f>
        <v>-34.908164999999997</v>
      </c>
      <c r="X162" s="6"/>
      <c r="Z162" s="6"/>
      <c r="AB162" s="6"/>
      <c r="AD162" s="6"/>
      <c r="AF162" s="6"/>
    </row>
    <row r="163" spans="2:32" x14ac:dyDescent="0.25">
      <c r="B163" s="6">
        <f>'CL &amp; Data'!B585/1000000000</f>
        <v>55.03</v>
      </c>
      <c r="D163" s="6">
        <f>'CL &amp; Data'!C585</f>
        <v>-2.6641243000000001</v>
      </c>
      <c r="F163" s="6">
        <f>'CL &amp; Data'!D585</f>
        <v>-49.426758</v>
      </c>
      <c r="H163" s="6">
        <f>'CL &amp; Data'!E585</f>
        <v>-35.053359999999998</v>
      </c>
      <c r="J163" s="6">
        <f>'CL &amp; Data'!F585</f>
        <v>-48.426490999999999</v>
      </c>
      <c r="L163" s="6">
        <f>'CL &amp; Data'!R585/1000000000</f>
        <v>55.03</v>
      </c>
      <c r="N163" s="6">
        <f>'CL &amp; Data'!S585</f>
        <v>-4.4498705999999997</v>
      </c>
      <c r="P163" s="6">
        <f>'CL &amp; Data'!T585</f>
        <v>-47.840645000000002</v>
      </c>
      <c r="R163" s="6">
        <f>'CL &amp; Data'!U585</f>
        <v>-49.396777999999998</v>
      </c>
      <c r="T163" s="6">
        <f>'CL &amp; Data'!V585</f>
        <v>-34.926932999999998</v>
      </c>
      <c r="X163" s="6"/>
      <c r="Z163" s="6"/>
      <c r="AB163" s="6"/>
      <c r="AD163" s="6"/>
      <c r="AF163" s="6"/>
    </row>
    <row r="164" spans="2:32" x14ac:dyDescent="0.25">
      <c r="B164" s="6">
        <f>'CL &amp; Data'!B586/1000000000</f>
        <v>55.314999999999998</v>
      </c>
      <c r="D164" s="6">
        <f>'CL &amp; Data'!C586</f>
        <v>-2.6614233999999999</v>
      </c>
      <c r="F164" s="6">
        <f>'CL &amp; Data'!D586</f>
        <v>-48.389557000000003</v>
      </c>
      <c r="H164" s="6">
        <f>'CL &amp; Data'!E586</f>
        <v>-34.964244999999998</v>
      </c>
      <c r="J164" s="6">
        <f>'CL &amp; Data'!F586</f>
        <v>-47.722217999999998</v>
      </c>
      <c r="L164" s="6">
        <f>'CL &amp; Data'!R586/1000000000</f>
        <v>55.314999999999998</v>
      </c>
      <c r="N164" s="6">
        <f>'CL &amp; Data'!S586</f>
        <v>-4.4866723999999998</v>
      </c>
      <c r="P164" s="6">
        <f>'CL &amp; Data'!T586</f>
        <v>-47.343280999999998</v>
      </c>
      <c r="R164" s="6">
        <f>'CL &amp; Data'!U586</f>
        <v>-48.692523999999999</v>
      </c>
      <c r="T164" s="6">
        <f>'CL &amp; Data'!V586</f>
        <v>-34.878174000000001</v>
      </c>
      <c r="X164" s="6"/>
      <c r="Z164" s="6"/>
      <c r="AB164" s="6"/>
      <c r="AD164" s="6"/>
      <c r="AF164" s="6"/>
    </row>
    <row r="165" spans="2:32" x14ac:dyDescent="0.25">
      <c r="B165" s="6">
        <f>'CL &amp; Data'!B587/1000000000</f>
        <v>55.6</v>
      </c>
      <c r="D165" s="6">
        <f>'CL &amp; Data'!C587</f>
        <v>-2.6903689000000002</v>
      </c>
      <c r="F165" s="6">
        <f>'CL &amp; Data'!D587</f>
        <v>-47.450553999999997</v>
      </c>
      <c r="H165" s="6">
        <f>'CL &amp; Data'!E587</f>
        <v>-34.883347000000001</v>
      </c>
      <c r="J165" s="6">
        <f>'CL &amp; Data'!F587</f>
        <v>-46.890518</v>
      </c>
      <c r="L165" s="6">
        <f>'CL &amp; Data'!R587/1000000000</f>
        <v>55.6</v>
      </c>
      <c r="N165" s="6">
        <f>'CL &amp; Data'!S587</f>
        <v>-4.7822804000000003</v>
      </c>
      <c r="P165" s="6">
        <f>'CL &amp; Data'!T587</f>
        <v>-46.817501</v>
      </c>
      <c r="R165" s="6">
        <f>'CL &amp; Data'!U587</f>
        <v>-47.662211999999997</v>
      </c>
      <c r="T165" s="6">
        <f>'CL &amp; Data'!V587</f>
        <v>-34.865704000000001</v>
      </c>
      <c r="X165" s="6"/>
      <c r="Z165" s="6"/>
      <c r="AB165" s="6"/>
      <c r="AD165" s="6"/>
      <c r="AF165" s="6"/>
    </row>
    <row r="166" spans="2:32" x14ac:dyDescent="0.25">
      <c r="B166" s="6">
        <f>'CL &amp; Data'!B588/1000000000</f>
        <v>55.884999999999998</v>
      </c>
      <c r="D166" s="6">
        <f>'CL &amp; Data'!C588</f>
        <v>-2.7167845000000002</v>
      </c>
      <c r="F166" s="6">
        <f>'CL &amp; Data'!D588</f>
        <v>-46.715504000000003</v>
      </c>
      <c r="H166" s="6">
        <f>'CL &amp; Data'!E588</f>
        <v>-34.801659000000001</v>
      </c>
      <c r="J166" s="6">
        <f>'CL &amp; Data'!F588</f>
        <v>-46.052284</v>
      </c>
      <c r="L166" s="6">
        <f>'CL &amp; Data'!R588/1000000000</f>
        <v>55.884999999999998</v>
      </c>
      <c r="N166" s="6">
        <f>'CL &amp; Data'!S588</f>
        <v>-5.1241216999999999</v>
      </c>
      <c r="P166" s="6">
        <f>'CL &amp; Data'!T588</f>
        <v>-46.361854999999998</v>
      </c>
      <c r="R166" s="6">
        <f>'CL &amp; Data'!U588</f>
        <v>-46.756680000000003</v>
      </c>
      <c r="T166" s="6">
        <f>'CL &amp; Data'!V588</f>
        <v>-34.823990000000002</v>
      </c>
      <c r="X166" s="6"/>
      <c r="Z166" s="6"/>
      <c r="AB166" s="6"/>
      <c r="AD166" s="6"/>
      <c r="AF166" s="6"/>
    </row>
    <row r="167" spans="2:32" x14ac:dyDescent="0.25">
      <c r="B167" s="6">
        <f>'CL &amp; Data'!B589/1000000000</f>
        <v>56.17</v>
      </c>
      <c r="D167" s="6">
        <f>'CL &amp; Data'!C589</f>
        <v>-2.7678341999999998</v>
      </c>
      <c r="F167" s="6">
        <f>'CL &amp; Data'!D589</f>
        <v>-45.874889000000003</v>
      </c>
      <c r="H167" s="6">
        <f>'CL &amp; Data'!E589</f>
        <v>-34.734558</v>
      </c>
      <c r="J167" s="6">
        <f>'CL &amp; Data'!F589</f>
        <v>-45.384197</v>
      </c>
      <c r="L167" s="6">
        <f>'CL &amp; Data'!R589/1000000000</f>
        <v>56.17</v>
      </c>
      <c r="N167" s="6">
        <f>'CL &amp; Data'!S589</f>
        <v>-5.6491059999999997</v>
      </c>
      <c r="P167" s="6">
        <f>'CL &amp; Data'!T589</f>
        <v>-45.692799000000001</v>
      </c>
      <c r="R167" s="6">
        <f>'CL &amp; Data'!U589</f>
        <v>-45.861930999999998</v>
      </c>
      <c r="T167" s="6">
        <f>'CL &amp; Data'!V589</f>
        <v>-34.709572000000001</v>
      </c>
      <c r="X167" s="6"/>
      <c r="Z167" s="6"/>
      <c r="AB167" s="6"/>
      <c r="AD167" s="6"/>
      <c r="AF167" s="6"/>
    </row>
    <row r="168" spans="2:32" x14ac:dyDescent="0.25">
      <c r="B168" s="6">
        <f>'CL &amp; Data'!B590/1000000000</f>
        <v>56.454999999999998</v>
      </c>
      <c r="D168" s="6">
        <f>'CL &amp; Data'!C590</f>
        <v>-2.8692942000000001</v>
      </c>
      <c r="F168" s="6">
        <f>'CL &amp; Data'!D590</f>
        <v>-45.475181999999997</v>
      </c>
      <c r="H168" s="6">
        <f>'CL &amp; Data'!E590</f>
        <v>-34.671317999999999</v>
      </c>
      <c r="J168" s="6">
        <f>'CL &amp; Data'!F590</f>
        <v>-44.695255000000003</v>
      </c>
      <c r="L168" s="6">
        <f>'CL &amp; Data'!R590/1000000000</f>
        <v>56.454999999999998</v>
      </c>
      <c r="N168" s="6">
        <f>'CL &amp; Data'!S590</f>
        <v>-6.4292525999999999</v>
      </c>
      <c r="P168" s="6">
        <f>'CL &amp; Data'!T590</f>
        <v>-45.178238</v>
      </c>
      <c r="R168" s="6">
        <f>'CL &amp; Data'!U590</f>
        <v>-44.867966000000003</v>
      </c>
      <c r="T168" s="6">
        <f>'CL &amp; Data'!V590</f>
        <v>-34.650295</v>
      </c>
      <c r="X168" s="6"/>
      <c r="Z168" s="6"/>
      <c r="AB168" s="6"/>
      <c r="AD168" s="6"/>
      <c r="AF168" s="6"/>
    </row>
    <row r="169" spans="2:32" x14ac:dyDescent="0.25">
      <c r="B169" s="6">
        <f>'CL &amp; Data'!B591/1000000000</f>
        <v>56.74</v>
      </c>
      <c r="D169" s="6">
        <f>'CL &amp; Data'!C591</f>
        <v>-2.9983745000000002</v>
      </c>
      <c r="F169" s="6">
        <f>'CL &amp; Data'!D591</f>
        <v>-45.175690000000003</v>
      </c>
      <c r="H169" s="6">
        <f>'CL &amp; Data'!E591</f>
        <v>-34.672302000000002</v>
      </c>
      <c r="J169" s="6">
        <f>'CL &amp; Data'!F591</f>
        <v>-43.674847</v>
      </c>
      <c r="L169" s="6">
        <f>'CL &amp; Data'!R591/1000000000</f>
        <v>56.74</v>
      </c>
      <c r="N169" s="6">
        <f>'CL &amp; Data'!S591</f>
        <v>-7.3368807</v>
      </c>
      <c r="P169" s="6">
        <f>'CL &amp; Data'!T591</f>
        <v>-44.636718999999999</v>
      </c>
      <c r="R169" s="6">
        <f>'CL &amp; Data'!U591</f>
        <v>-44.103988999999999</v>
      </c>
      <c r="T169" s="6">
        <f>'CL &amp; Data'!V591</f>
        <v>-34.621445000000001</v>
      </c>
      <c r="X169" s="6"/>
      <c r="Z169" s="6"/>
      <c r="AB169" s="6"/>
      <c r="AD169" s="6"/>
      <c r="AF169" s="6"/>
    </row>
    <row r="170" spans="2:32" x14ac:dyDescent="0.25">
      <c r="B170" s="6">
        <f>'CL &amp; Data'!B592/1000000000</f>
        <v>57.024999999999999</v>
      </c>
      <c r="D170" s="6">
        <f>'CL &amp; Data'!C592</f>
        <v>-3.1266788999999999</v>
      </c>
      <c r="F170" s="6">
        <f>'CL &amp; Data'!D592</f>
        <v>-44.607013999999999</v>
      </c>
      <c r="H170" s="6">
        <f>'CL &amp; Data'!E592</f>
        <v>-34.656376000000002</v>
      </c>
      <c r="J170" s="6">
        <f>'CL &amp; Data'!F592</f>
        <v>-43.014744</v>
      </c>
      <c r="L170" s="6">
        <f>'CL &amp; Data'!R592/1000000000</f>
        <v>57.024999999999999</v>
      </c>
      <c r="N170" s="6">
        <f>'CL &amp; Data'!S592</f>
        <v>-8.2643784999999994</v>
      </c>
      <c r="P170" s="6">
        <f>'CL &amp; Data'!T592</f>
        <v>-43.956726000000003</v>
      </c>
      <c r="R170" s="6">
        <f>'CL &amp; Data'!U592</f>
        <v>-43.146996000000001</v>
      </c>
      <c r="T170" s="6">
        <f>'CL &amp; Data'!V592</f>
        <v>-34.604599</v>
      </c>
      <c r="X170" s="6"/>
      <c r="Z170" s="6"/>
      <c r="AB170" s="6"/>
      <c r="AD170" s="6"/>
      <c r="AF170" s="6"/>
    </row>
    <row r="171" spans="2:32" x14ac:dyDescent="0.25">
      <c r="B171" s="6">
        <f>'CL &amp; Data'!B593/1000000000</f>
        <v>57.31</v>
      </c>
      <c r="D171" s="6">
        <f>'CL &amp; Data'!C593</f>
        <v>-3.3160908</v>
      </c>
      <c r="F171" s="6">
        <f>'CL &amp; Data'!D593</f>
        <v>-44.012413000000002</v>
      </c>
      <c r="H171" s="6">
        <f>'CL &amp; Data'!E593</f>
        <v>-34.623196</v>
      </c>
      <c r="J171" s="6">
        <f>'CL &amp; Data'!F593</f>
        <v>-42.521960999999997</v>
      </c>
      <c r="L171" s="6">
        <f>'CL &amp; Data'!R593/1000000000</f>
        <v>57.31</v>
      </c>
      <c r="N171" s="6">
        <f>'CL &amp; Data'!S593</f>
        <v>-9.5666580000000003</v>
      </c>
      <c r="P171" s="6">
        <f>'CL &amp; Data'!T593</f>
        <v>-43.232360999999997</v>
      </c>
      <c r="R171" s="6">
        <f>'CL &amp; Data'!U593</f>
        <v>-42.583686999999998</v>
      </c>
      <c r="T171" s="6">
        <f>'CL &amp; Data'!V593</f>
        <v>-34.449725999999998</v>
      </c>
      <c r="X171" s="6"/>
      <c r="Z171" s="6"/>
      <c r="AB171" s="6"/>
      <c r="AD171" s="6"/>
      <c r="AF171" s="6"/>
    </row>
    <row r="172" spans="2:32" x14ac:dyDescent="0.25">
      <c r="B172" s="6">
        <f>'CL &amp; Data'!B594/1000000000</f>
        <v>57.594999999999999</v>
      </c>
      <c r="D172" s="6">
        <f>'CL &amp; Data'!C594</f>
        <v>-3.5470706999999999</v>
      </c>
      <c r="F172" s="6">
        <f>'CL &amp; Data'!D594</f>
        <v>-43.135573999999998</v>
      </c>
      <c r="H172" s="6">
        <f>'CL &amp; Data'!E594</f>
        <v>-34.592407000000001</v>
      </c>
      <c r="J172" s="6">
        <f>'CL &amp; Data'!F594</f>
        <v>-41.723579000000001</v>
      </c>
      <c r="L172" s="6">
        <f>'CL &amp; Data'!R594/1000000000</f>
        <v>57.594999999999999</v>
      </c>
      <c r="N172" s="6">
        <f>'CL &amp; Data'!S594</f>
        <v>-10.968575</v>
      </c>
      <c r="P172" s="6">
        <f>'CL &amp; Data'!T594</f>
        <v>-42.669231000000003</v>
      </c>
      <c r="R172" s="6">
        <f>'CL &amp; Data'!U594</f>
        <v>-41.979759000000001</v>
      </c>
      <c r="T172" s="6">
        <f>'CL &amp; Data'!V594</f>
        <v>-34.435623</v>
      </c>
      <c r="X172" s="6"/>
      <c r="Z172" s="6"/>
      <c r="AB172" s="6"/>
      <c r="AD172" s="6"/>
      <c r="AF172" s="6"/>
    </row>
    <row r="173" spans="2:32" x14ac:dyDescent="0.25">
      <c r="B173" s="6">
        <f>'CL &amp; Data'!B595/1000000000</f>
        <v>57.88</v>
      </c>
      <c r="D173" s="6">
        <f>'CL &amp; Data'!C595</f>
        <v>-3.8291547000000001</v>
      </c>
      <c r="F173" s="6">
        <f>'CL &amp; Data'!D595</f>
        <v>-42.311217999999997</v>
      </c>
      <c r="H173" s="6">
        <f>'CL &amp; Data'!E595</f>
        <v>-34.464970000000001</v>
      </c>
      <c r="J173" s="6">
        <f>'CL &amp; Data'!F595</f>
        <v>-41.110869999999998</v>
      </c>
      <c r="L173" s="6">
        <f>'CL &amp; Data'!R595/1000000000</f>
        <v>57.88</v>
      </c>
      <c r="N173" s="6">
        <f>'CL &amp; Data'!S595</f>
        <v>-13.559108999999999</v>
      </c>
      <c r="P173" s="6">
        <f>'CL &amp; Data'!T595</f>
        <v>-42.096031000000004</v>
      </c>
      <c r="R173" s="6">
        <f>'CL &amp; Data'!U595</f>
        <v>-41.357201000000003</v>
      </c>
      <c r="T173" s="6">
        <f>'CL &amp; Data'!V595</f>
        <v>-34.295535999999998</v>
      </c>
      <c r="X173" s="6"/>
      <c r="Z173" s="6"/>
      <c r="AB173" s="6"/>
      <c r="AD173" s="6"/>
      <c r="AF173" s="6"/>
    </row>
    <row r="174" spans="2:32" x14ac:dyDescent="0.25">
      <c r="B174" s="6">
        <f>'CL &amp; Data'!B596/1000000000</f>
        <v>58.164999999999999</v>
      </c>
      <c r="D174" s="6">
        <f>'CL &amp; Data'!C596</f>
        <v>-4.2359219000000001</v>
      </c>
      <c r="F174" s="6">
        <f>'CL &amp; Data'!D596</f>
        <v>-41.671322000000004</v>
      </c>
      <c r="H174" s="6">
        <f>'CL &amp; Data'!E596</f>
        <v>-34.260876000000003</v>
      </c>
      <c r="J174" s="6">
        <f>'CL &amp; Data'!F596</f>
        <v>-40.796363999999997</v>
      </c>
      <c r="L174" s="6">
        <f>'CL &amp; Data'!R596/1000000000</f>
        <v>58.164999999999999</v>
      </c>
      <c r="N174" s="6">
        <f>'CL &amp; Data'!S596</f>
        <v>-17.297304</v>
      </c>
      <c r="P174" s="6">
        <f>'CL &amp; Data'!T596</f>
        <v>-41.573467000000001</v>
      </c>
      <c r="R174" s="6">
        <f>'CL &amp; Data'!U596</f>
        <v>-40.657814000000002</v>
      </c>
      <c r="T174" s="6">
        <f>'CL &amp; Data'!V596</f>
        <v>-34.122452000000003</v>
      </c>
      <c r="X174" s="6"/>
      <c r="Z174" s="6"/>
      <c r="AB174" s="6"/>
      <c r="AD174" s="6"/>
      <c r="AF174" s="6"/>
    </row>
    <row r="175" spans="2:32" x14ac:dyDescent="0.25">
      <c r="B175" s="6">
        <f>'CL &amp; Data'!B597/1000000000</f>
        <v>58.45</v>
      </c>
      <c r="D175" s="6">
        <f>'CL &amp; Data'!C597</f>
        <v>-4.7376728000000004</v>
      </c>
      <c r="F175" s="6">
        <f>'CL &amp; Data'!D597</f>
        <v>-41.253307</v>
      </c>
      <c r="H175" s="6">
        <f>'CL &amp; Data'!E597</f>
        <v>-33.961188999999997</v>
      </c>
      <c r="J175" s="6">
        <f>'CL &amp; Data'!F597</f>
        <v>-40.386947999999997</v>
      </c>
      <c r="L175" s="6">
        <f>'CL &amp; Data'!R597/1000000000</f>
        <v>58.45</v>
      </c>
      <c r="N175" s="6">
        <f>'CL &amp; Data'!S597</f>
        <v>-19.147089000000001</v>
      </c>
      <c r="P175" s="6">
        <f>'CL &amp; Data'!T597</f>
        <v>-41.325912000000002</v>
      </c>
      <c r="R175" s="6">
        <f>'CL &amp; Data'!U597</f>
        <v>-40.243400999999999</v>
      </c>
      <c r="T175" s="6">
        <f>'CL &amp; Data'!V597</f>
        <v>-33.764266999999997</v>
      </c>
      <c r="X175" s="6"/>
      <c r="Z175" s="6"/>
      <c r="AB175" s="6"/>
      <c r="AD175" s="6"/>
      <c r="AF175" s="6"/>
    </row>
    <row r="176" spans="2:32" x14ac:dyDescent="0.25">
      <c r="B176" s="6">
        <f>'CL &amp; Data'!B598/1000000000</f>
        <v>58.734999999999999</v>
      </c>
      <c r="D176" s="6">
        <f>'CL &amp; Data'!C598</f>
        <v>-5.3085636999999997</v>
      </c>
      <c r="F176" s="6">
        <f>'CL &amp; Data'!D598</f>
        <v>-40.981518000000001</v>
      </c>
      <c r="H176" s="6">
        <f>'CL &amp; Data'!E598</f>
        <v>-33.549809000000003</v>
      </c>
      <c r="J176" s="6">
        <f>'CL &amp; Data'!F598</f>
        <v>-40.012718</v>
      </c>
      <c r="L176" s="6">
        <f>'CL &amp; Data'!R598/1000000000</f>
        <v>58.734999999999999</v>
      </c>
      <c r="N176" s="6">
        <f>'CL &amp; Data'!S598</f>
        <v>-19.627842000000001</v>
      </c>
      <c r="P176" s="6">
        <f>'CL &amp; Data'!T598</f>
        <v>-41.083117999999999</v>
      </c>
      <c r="R176" s="6">
        <f>'CL &amp; Data'!U598</f>
        <v>-39.657383000000003</v>
      </c>
      <c r="T176" s="6">
        <f>'CL &amp; Data'!V598</f>
        <v>-33.408774999999999</v>
      </c>
      <c r="X176" s="6"/>
      <c r="Z176" s="6"/>
      <c r="AB176" s="6"/>
      <c r="AD176" s="6"/>
      <c r="AF176" s="6"/>
    </row>
    <row r="177" spans="2:32" x14ac:dyDescent="0.25">
      <c r="B177" s="6">
        <f>'CL &amp; Data'!B599/1000000000</f>
        <v>59.02</v>
      </c>
      <c r="D177" s="6">
        <f>'CL &amp; Data'!C599</f>
        <v>-6.0482887999999999</v>
      </c>
      <c r="F177" s="6">
        <f>'CL &amp; Data'!D599</f>
        <v>-40.904311999999997</v>
      </c>
      <c r="H177" s="6">
        <f>'CL &amp; Data'!E599</f>
        <v>-33.110889</v>
      </c>
      <c r="J177" s="6">
        <f>'CL &amp; Data'!F599</f>
        <v>-39.719073999999999</v>
      </c>
      <c r="L177" s="6">
        <f>'CL &amp; Data'!R599/1000000000</f>
        <v>59.02</v>
      </c>
      <c r="N177" s="6">
        <f>'CL &amp; Data'!S599</f>
        <v>-19.256837999999998</v>
      </c>
      <c r="P177" s="6">
        <f>'CL &amp; Data'!T599</f>
        <v>-40.766640000000002</v>
      </c>
      <c r="R177" s="6">
        <f>'CL &amp; Data'!U599</f>
        <v>-39.266914</v>
      </c>
      <c r="T177" s="6">
        <f>'CL &amp; Data'!V599</f>
        <v>-32.892097</v>
      </c>
      <c r="X177" s="6"/>
      <c r="Z177" s="6"/>
      <c r="AB177" s="6"/>
      <c r="AD177" s="6"/>
      <c r="AF177" s="6"/>
    </row>
    <row r="178" spans="2:32" x14ac:dyDescent="0.25">
      <c r="B178" s="6">
        <f>'CL &amp; Data'!B600/1000000000</f>
        <v>59.305</v>
      </c>
      <c r="D178" s="6">
        <f>'CL &amp; Data'!C600</f>
        <v>-6.8439449999999997</v>
      </c>
      <c r="F178" s="6">
        <f>'CL &amp; Data'!D600</f>
        <v>-40.861969000000002</v>
      </c>
      <c r="H178" s="6">
        <f>'CL &amp; Data'!E600</f>
        <v>-32.639342999999997</v>
      </c>
      <c r="J178" s="6">
        <f>'CL &amp; Data'!F600</f>
        <v>-39.324738000000004</v>
      </c>
      <c r="L178" s="6">
        <f>'CL &amp; Data'!R600/1000000000</f>
        <v>59.305</v>
      </c>
      <c r="N178" s="6">
        <f>'CL &amp; Data'!S600</f>
        <v>-16.994719</v>
      </c>
      <c r="P178" s="6">
        <f>'CL &amp; Data'!T600</f>
        <v>-40.447647000000003</v>
      </c>
      <c r="R178" s="6">
        <f>'CL &amp; Data'!U600</f>
        <v>-38.869292999999999</v>
      </c>
      <c r="T178" s="6">
        <f>'CL &amp; Data'!V600</f>
        <v>-32.376427</v>
      </c>
      <c r="X178" s="6"/>
      <c r="Z178" s="6"/>
      <c r="AB178" s="6"/>
      <c r="AD178" s="6"/>
      <c r="AF178" s="6"/>
    </row>
    <row r="179" spans="2:32" x14ac:dyDescent="0.25">
      <c r="B179" s="6">
        <f>'CL &amp; Data'!B601/1000000000</f>
        <v>59.59</v>
      </c>
      <c r="D179" s="6">
        <f>'CL &amp; Data'!C601</f>
        <v>-7.7663479000000004</v>
      </c>
      <c r="F179" s="6">
        <f>'CL &amp; Data'!D601</f>
        <v>-40.685425000000002</v>
      </c>
      <c r="H179" s="6">
        <f>'CL &amp; Data'!E601</f>
        <v>-32.188656000000002</v>
      </c>
      <c r="J179" s="6">
        <f>'CL &amp; Data'!F601</f>
        <v>-38.983176999999998</v>
      </c>
      <c r="L179" s="6">
        <f>'CL &amp; Data'!R601/1000000000</f>
        <v>59.59</v>
      </c>
      <c r="N179" s="6">
        <f>'CL &amp; Data'!S601</f>
        <v>-13.153383</v>
      </c>
      <c r="P179" s="6">
        <f>'CL &amp; Data'!T601</f>
        <v>-40.134799999999998</v>
      </c>
      <c r="R179" s="6">
        <f>'CL &amp; Data'!U601</f>
        <v>-38.577117999999999</v>
      </c>
      <c r="T179" s="6">
        <f>'CL &amp; Data'!V601</f>
        <v>-31.799582999999998</v>
      </c>
      <c r="X179" s="6"/>
      <c r="Z179" s="6"/>
      <c r="AB179" s="6"/>
      <c r="AD179" s="6"/>
      <c r="AF179" s="6"/>
    </row>
    <row r="180" spans="2:32" x14ac:dyDescent="0.25">
      <c r="B180" s="6">
        <f>'CL &amp; Data'!B602/1000000000</f>
        <v>59.875</v>
      </c>
      <c r="D180" s="6">
        <f>'CL &amp; Data'!C602</f>
        <v>-8.7094746000000001</v>
      </c>
      <c r="F180" s="6">
        <f>'CL &amp; Data'!D602</f>
        <v>-40.470371</v>
      </c>
      <c r="H180" s="6">
        <f>'CL &amp; Data'!E602</f>
        <v>-31.746019</v>
      </c>
      <c r="J180" s="6">
        <f>'CL &amp; Data'!F602</f>
        <v>-38.727192000000002</v>
      </c>
      <c r="L180" s="6">
        <f>'CL &amp; Data'!R602/1000000000</f>
        <v>59.875</v>
      </c>
      <c r="N180" s="6">
        <f>'CL &amp; Data'!S602</f>
        <v>-10.685060999999999</v>
      </c>
      <c r="P180" s="6">
        <f>'CL &amp; Data'!T602</f>
        <v>-39.644252999999999</v>
      </c>
      <c r="R180" s="6">
        <f>'CL &amp; Data'!U602</f>
        <v>-38.341163999999999</v>
      </c>
      <c r="T180" s="6">
        <f>'CL &amp; Data'!V602</f>
        <v>-31.349564000000001</v>
      </c>
      <c r="X180" s="6"/>
      <c r="Z180" s="6"/>
      <c r="AB180" s="6"/>
      <c r="AD180" s="6"/>
      <c r="AF180" s="6"/>
    </row>
    <row r="181" spans="2:32" x14ac:dyDescent="0.25">
      <c r="B181" s="6">
        <f>'CL &amp; Data'!B603/1000000000</f>
        <v>60.16</v>
      </c>
      <c r="D181" s="6">
        <f>'CL &amp; Data'!C603</f>
        <v>-9.7151698999999994</v>
      </c>
      <c r="F181" s="6">
        <f>'CL &amp; Data'!D603</f>
        <v>-40.263683</v>
      </c>
      <c r="H181" s="6">
        <f>'CL &amp; Data'!E603</f>
        <v>-31.398294</v>
      </c>
      <c r="J181" s="6">
        <f>'CL &amp; Data'!F603</f>
        <v>-38.559764999999999</v>
      </c>
      <c r="L181" s="6">
        <f>'CL &amp; Data'!R603/1000000000</f>
        <v>60.16</v>
      </c>
      <c r="N181" s="6">
        <f>'CL &amp; Data'!S603</f>
        <v>-8.9027394999999991</v>
      </c>
      <c r="P181" s="6">
        <f>'CL &amp; Data'!T603</f>
        <v>-39.291804999999997</v>
      </c>
      <c r="R181" s="6">
        <f>'CL &amp; Data'!U603</f>
        <v>-38.338993000000002</v>
      </c>
      <c r="T181" s="6">
        <f>'CL &amp; Data'!V603</f>
        <v>-30.947695</v>
      </c>
      <c r="X181" s="6"/>
      <c r="Z181" s="6"/>
      <c r="AB181" s="6"/>
      <c r="AD181" s="6"/>
      <c r="AF181" s="6"/>
    </row>
    <row r="182" spans="2:32" x14ac:dyDescent="0.25">
      <c r="B182" s="6">
        <f>'CL &amp; Data'!B604/1000000000</f>
        <v>60.445</v>
      </c>
      <c r="D182" s="6">
        <f>'CL &amp; Data'!C604</f>
        <v>-10.634339000000001</v>
      </c>
      <c r="F182" s="6">
        <f>'CL &amp; Data'!D604</f>
        <v>-40.006214</v>
      </c>
      <c r="H182" s="6">
        <f>'CL &amp; Data'!E604</f>
        <v>-31.072758</v>
      </c>
      <c r="J182" s="6">
        <f>'CL &amp; Data'!F604</f>
        <v>-38.610016000000002</v>
      </c>
      <c r="L182" s="6">
        <f>'CL &amp; Data'!R604/1000000000</f>
        <v>60.445</v>
      </c>
      <c r="N182" s="6">
        <f>'CL &amp; Data'!S604</f>
        <v>-7.5320214999999999</v>
      </c>
      <c r="P182" s="6">
        <f>'CL &amp; Data'!T604</f>
        <v>-38.985134000000002</v>
      </c>
      <c r="R182" s="6">
        <f>'CL &amp; Data'!U604</f>
        <v>-38.371066999999996</v>
      </c>
      <c r="T182" s="6">
        <f>'CL &amp; Data'!V604</f>
        <v>-30.678335000000001</v>
      </c>
      <c r="X182" s="6"/>
      <c r="Z182" s="6"/>
      <c r="AB182" s="6"/>
      <c r="AD182" s="6"/>
      <c r="AF182" s="6"/>
    </row>
    <row r="183" spans="2:32" x14ac:dyDescent="0.25">
      <c r="B183" s="6">
        <f>'CL &amp; Data'!B605/1000000000</f>
        <v>60.73</v>
      </c>
      <c r="D183" s="6">
        <f>'CL &amp; Data'!C605</f>
        <v>-11.507384999999999</v>
      </c>
      <c r="F183" s="6">
        <f>'CL &amp; Data'!D605</f>
        <v>-39.681789000000002</v>
      </c>
      <c r="H183" s="6">
        <f>'CL &amp; Data'!E605</f>
        <v>-30.882456000000001</v>
      </c>
      <c r="J183" s="6">
        <f>'CL &amp; Data'!F605</f>
        <v>-38.966529999999999</v>
      </c>
      <c r="L183" s="6">
        <f>'CL &amp; Data'!R605/1000000000</f>
        <v>60.73</v>
      </c>
      <c r="N183" s="6">
        <f>'CL &amp; Data'!S605</f>
        <v>-6.4640331</v>
      </c>
      <c r="P183" s="6">
        <f>'CL &amp; Data'!T605</f>
        <v>-38.847144999999998</v>
      </c>
      <c r="R183" s="6">
        <f>'CL &amp; Data'!U605</f>
        <v>-38.605587</v>
      </c>
      <c r="T183" s="6">
        <f>'CL &amp; Data'!V605</f>
        <v>-30.478897</v>
      </c>
      <c r="X183" s="6"/>
      <c r="Z183" s="6"/>
      <c r="AB183" s="6"/>
      <c r="AD183" s="6"/>
      <c r="AF183" s="6"/>
    </row>
    <row r="184" spans="2:32" x14ac:dyDescent="0.25">
      <c r="B184" s="6">
        <f>'CL &amp; Data'!B606/1000000000</f>
        <v>61.015000000000001</v>
      </c>
      <c r="D184" s="6">
        <f>'CL &amp; Data'!C606</f>
        <v>-12.174626</v>
      </c>
      <c r="F184" s="6">
        <f>'CL &amp; Data'!D606</f>
        <v>-39.376122000000002</v>
      </c>
      <c r="H184" s="6">
        <f>'CL &amp; Data'!E606</f>
        <v>-30.749518999999999</v>
      </c>
      <c r="J184" s="6">
        <f>'CL &amp; Data'!F606</f>
        <v>-39.356056000000002</v>
      </c>
      <c r="L184" s="6">
        <f>'CL &amp; Data'!R606/1000000000</f>
        <v>61.015000000000001</v>
      </c>
      <c r="N184" s="6">
        <f>'CL &amp; Data'!S606</f>
        <v>-5.6034727000000002</v>
      </c>
      <c r="P184" s="6">
        <f>'CL &amp; Data'!T606</f>
        <v>-38.656956000000001</v>
      </c>
      <c r="R184" s="6">
        <f>'CL &amp; Data'!U606</f>
        <v>-39.040576999999999</v>
      </c>
      <c r="T184" s="6">
        <f>'CL &amp; Data'!V606</f>
        <v>-30.384630000000001</v>
      </c>
      <c r="X184" s="6"/>
      <c r="Z184" s="6"/>
      <c r="AB184" s="6"/>
      <c r="AD184" s="6"/>
      <c r="AF184" s="6"/>
    </row>
    <row r="185" spans="2:32" x14ac:dyDescent="0.25">
      <c r="B185" s="6">
        <f>'CL &amp; Data'!B607/1000000000</f>
        <v>61.3</v>
      </c>
      <c r="D185" s="6">
        <f>'CL &amp; Data'!C607</f>
        <v>-12.690056</v>
      </c>
      <c r="F185" s="6">
        <f>'CL &amp; Data'!D607</f>
        <v>-39.075114999999997</v>
      </c>
      <c r="H185" s="6">
        <f>'CL &amp; Data'!E607</f>
        <v>-30.637602000000001</v>
      </c>
      <c r="J185" s="6">
        <f>'CL &amp; Data'!F607</f>
        <v>-39.899890999999997</v>
      </c>
      <c r="L185" s="6">
        <f>'CL &amp; Data'!R607/1000000000</f>
        <v>61.3</v>
      </c>
      <c r="N185" s="6">
        <f>'CL &amp; Data'!S607</f>
        <v>-4.9200764000000001</v>
      </c>
      <c r="P185" s="6">
        <f>'CL &amp; Data'!T607</f>
        <v>-38.532817999999999</v>
      </c>
      <c r="R185" s="6">
        <f>'CL &amp; Data'!U607</f>
        <v>-39.538063000000001</v>
      </c>
      <c r="T185" s="6">
        <f>'CL &amp; Data'!V607</f>
        <v>-30.282772000000001</v>
      </c>
      <c r="X185" s="6"/>
      <c r="Z185" s="6"/>
      <c r="AB185" s="6"/>
      <c r="AD185" s="6"/>
      <c r="AF185" s="6"/>
    </row>
    <row r="186" spans="2:32" x14ac:dyDescent="0.25">
      <c r="B186" s="6">
        <f>'CL &amp; Data'!B608/1000000000</f>
        <v>61.585000000000001</v>
      </c>
      <c r="D186" s="6">
        <f>'CL &amp; Data'!C608</f>
        <v>-12.907451999999999</v>
      </c>
      <c r="F186" s="6">
        <f>'CL &amp; Data'!D608</f>
        <v>-38.77496</v>
      </c>
      <c r="H186" s="6">
        <f>'CL &amp; Data'!E608</f>
        <v>-30.538912</v>
      </c>
      <c r="J186" s="6">
        <f>'CL &amp; Data'!F608</f>
        <v>-40.449115999999997</v>
      </c>
      <c r="L186" s="6">
        <f>'CL &amp; Data'!R608/1000000000</f>
        <v>61.585000000000001</v>
      </c>
      <c r="N186" s="6">
        <f>'CL &amp; Data'!S608</f>
        <v>-4.3434954000000001</v>
      </c>
      <c r="P186" s="6">
        <f>'CL &amp; Data'!T608</f>
        <v>-38.241131000000003</v>
      </c>
      <c r="R186" s="6">
        <f>'CL &amp; Data'!U608</f>
        <v>-39.919513999999999</v>
      </c>
      <c r="T186" s="6">
        <f>'CL &amp; Data'!V608</f>
        <v>-30.173362999999998</v>
      </c>
      <c r="X186" s="6"/>
      <c r="Z186" s="6"/>
      <c r="AB186" s="6"/>
      <c r="AD186" s="6"/>
      <c r="AF186" s="6"/>
    </row>
    <row r="187" spans="2:32" x14ac:dyDescent="0.25">
      <c r="B187" s="6">
        <f>'CL &amp; Data'!B609/1000000000</f>
        <v>61.87</v>
      </c>
      <c r="D187" s="6">
        <f>'CL &amp; Data'!C609</f>
        <v>-12.889616999999999</v>
      </c>
      <c r="F187" s="6">
        <f>'CL &amp; Data'!D609</f>
        <v>-38.686577</v>
      </c>
      <c r="H187" s="6">
        <f>'CL &amp; Data'!E609</f>
        <v>-30.343751999999999</v>
      </c>
      <c r="J187" s="6">
        <f>'CL &amp; Data'!F609</f>
        <v>-40.955097000000002</v>
      </c>
      <c r="L187" s="6">
        <f>'CL &amp; Data'!R609/1000000000</f>
        <v>61.87</v>
      </c>
      <c r="N187" s="6">
        <f>'CL &amp; Data'!S609</f>
        <v>-3.8854728000000001</v>
      </c>
      <c r="P187" s="6">
        <f>'CL &amp; Data'!T609</f>
        <v>-38.158638000000003</v>
      </c>
      <c r="R187" s="6">
        <f>'CL &amp; Data'!U609</f>
        <v>-40.334598999999997</v>
      </c>
      <c r="T187" s="6">
        <f>'CL &amp; Data'!V609</f>
        <v>-29.974786999999999</v>
      </c>
      <c r="X187" s="6"/>
      <c r="Z187" s="6"/>
      <c r="AB187" s="6"/>
      <c r="AD187" s="6"/>
      <c r="AF187" s="6"/>
    </row>
    <row r="188" spans="2:32" x14ac:dyDescent="0.25">
      <c r="B188" s="6">
        <f>'CL &amp; Data'!B610/1000000000</f>
        <v>62.155000000000001</v>
      </c>
      <c r="D188" s="6">
        <f>'CL &amp; Data'!C610</f>
        <v>-12.670382</v>
      </c>
      <c r="F188" s="6">
        <f>'CL &amp; Data'!D610</f>
        <v>-38.519680000000001</v>
      </c>
      <c r="H188" s="6">
        <f>'CL &amp; Data'!E610</f>
        <v>-30.023197</v>
      </c>
      <c r="J188" s="6">
        <f>'CL &amp; Data'!F610</f>
        <v>-41.215815999999997</v>
      </c>
      <c r="L188" s="6">
        <f>'CL &amp; Data'!R610/1000000000</f>
        <v>62.155000000000001</v>
      </c>
      <c r="N188" s="6">
        <f>'CL &amp; Data'!S610</f>
        <v>-3.5082971999999999</v>
      </c>
      <c r="P188" s="6">
        <f>'CL &amp; Data'!T610</f>
        <v>-38.046745000000001</v>
      </c>
      <c r="R188" s="6">
        <f>'CL &amp; Data'!U610</f>
        <v>-40.802475000000001</v>
      </c>
      <c r="T188" s="6">
        <f>'CL &amp; Data'!V610</f>
        <v>-29.725275</v>
      </c>
      <c r="X188" s="6"/>
      <c r="Z188" s="6"/>
      <c r="AB188" s="6"/>
      <c r="AD188" s="6"/>
      <c r="AF188" s="6"/>
    </row>
    <row r="189" spans="2:32" x14ac:dyDescent="0.25">
      <c r="B189" s="6">
        <f>'CL &amp; Data'!B611/1000000000</f>
        <v>62.44</v>
      </c>
      <c r="D189" s="6">
        <f>'CL &amp; Data'!C611</f>
        <v>-12.273681</v>
      </c>
      <c r="F189" s="6">
        <f>'CL &amp; Data'!D611</f>
        <v>-38.668574999999997</v>
      </c>
      <c r="H189" s="6">
        <f>'CL &amp; Data'!E611</f>
        <v>-29.553723999999999</v>
      </c>
      <c r="J189" s="6">
        <f>'CL &amp; Data'!F611</f>
        <v>-41.512943</v>
      </c>
      <c r="L189" s="6">
        <f>'CL &amp; Data'!R611/1000000000</f>
        <v>62.44</v>
      </c>
      <c r="N189" s="6">
        <f>'CL &amp; Data'!S611</f>
        <v>-3.1998579999999999</v>
      </c>
      <c r="P189" s="6">
        <f>'CL &amp; Data'!T611</f>
        <v>-38.121597000000001</v>
      </c>
      <c r="R189" s="6">
        <f>'CL &amp; Data'!U611</f>
        <v>-41.009448999999996</v>
      </c>
      <c r="T189" s="6">
        <f>'CL &amp; Data'!V611</f>
        <v>-29.322392000000001</v>
      </c>
      <c r="X189" s="6"/>
      <c r="Z189" s="6"/>
      <c r="AB189" s="6"/>
      <c r="AD189" s="6"/>
      <c r="AF189" s="6"/>
    </row>
    <row r="190" spans="2:32" x14ac:dyDescent="0.25">
      <c r="B190" s="6">
        <f>'CL &amp; Data'!B612/1000000000</f>
        <v>62.725000000000001</v>
      </c>
      <c r="D190" s="6">
        <f>'CL &amp; Data'!C612</f>
        <v>-11.923120000000001</v>
      </c>
      <c r="F190" s="6">
        <f>'CL &amp; Data'!D612</f>
        <v>-38.917183000000001</v>
      </c>
      <c r="H190" s="6">
        <f>'CL &amp; Data'!E612</f>
        <v>-28.980779999999999</v>
      </c>
      <c r="J190" s="6">
        <f>'CL &amp; Data'!F612</f>
        <v>-41.580181000000003</v>
      </c>
      <c r="L190" s="6">
        <f>'CL &amp; Data'!R612/1000000000</f>
        <v>62.725000000000001</v>
      </c>
      <c r="N190" s="6">
        <f>'CL &amp; Data'!S612</f>
        <v>-2.9680876999999999</v>
      </c>
      <c r="P190" s="6">
        <f>'CL &amp; Data'!T612</f>
        <v>-38.229419999999998</v>
      </c>
      <c r="R190" s="6">
        <f>'CL &amp; Data'!U612</f>
        <v>-41.168807999999999</v>
      </c>
      <c r="T190" s="6">
        <f>'CL &amp; Data'!V612</f>
        <v>-28.805716</v>
      </c>
      <c r="X190" s="6"/>
      <c r="Z190" s="6"/>
      <c r="AB190" s="6"/>
      <c r="AD190" s="6"/>
      <c r="AF190" s="6"/>
    </row>
    <row r="191" spans="2:32" x14ac:dyDescent="0.25">
      <c r="B191" s="6">
        <f>'CL &amp; Data'!B613/1000000000</f>
        <v>63.01</v>
      </c>
      <c r="D191" s="6">
        <f>'CL &amp; Data'!C613</f>
        <v>-11.604787999999999</v>
      </c>
      <c r="F191" s="6">
        <f>'CL &amp; Data'!D613</f>
        <v>-39.547573</v>
      </c>
      <c r="H191" s="6">
        <f>'CL &amp; Data'!E613</f>
        <v>-28.268205999999999</v>
      </c>
      <c r="J191" s="6">
        <f>'CL &amp; Data'!F613</f>
        <v>-41.584541000000002</v>
      </c>
      <c r="L191" s="6">
        <f>'CL &amp; Data'!R613/1000000000</f>
        <v>63.01</v>
      </c>
      <c r="N191" s="6">
        <f>'CL &amp; Data'!S613</f>
        <v>-2.8101394000000002</v>
      </c>
      <c r="P191" s="6">
        <f>'CL &amp; Data'!T613</f>
        <v>-38.686531000000002</v>
      </c>
      <c r="R191" s="6">
        <f>'CL &amp; Data'!U613</f>
        <v>-41.339835999999998</v>
      </c>
      <c r="T191" s="6">
        <f>'CL &amp; Data'!V613</f>
        <v>-28.212969000000001</v>
      </c>
      <c r="X191" s="6"/>
      <c r="Z191" s="6"/>
      <c r="AB191" s="6"/>
      <c r="AD191" s="6"/>
      <c r="AF191" s="6"/>
    </row>
    <row r="192" spans="2:32" x14ac:dyDescent="0.25">
      <c r="B192" s="6">
        <f>'CL &amp; Data'!B614/1000000000</f>
        <v>63.295000000000002</v>
      </c>
      <c r="D192" s="6">
        <f>'CL &amp; Data'!C614</f>
        <v>-11.394890999999999</v>
      </c>
      <c r="F192" s="6">
        <f>'CL &amp; Data'!D614</f>
        <v>-40.092457000000003</v>
      </c>
      <c r="H192" s="6">
        <f>'CL &amp; Data'!E614</f>
        <v>-27.613619</v>
      </c>
      <c r="J192" s="6">
        <f>'CL &amp; Data'!F614</f>
        <v>-41.737349999999999</v>
      </c>
      <c r="L192" s="6">
        <f>'CL &amp; Data'!R614/1000000000</f>
        <v>63.295000000000002</v>
      </c>
      <c r="N192" s="6">
        <f>'CL &amp; Data'!S614</f>
        <v>-2.7083466</v>
      </c>
      <c r="P192" s="6">
        <f>'CL &amp; Data'!T614</f>
        <v>-39.315556000000001</v>
      </c>
      <c r="R192" s="6">
        <f>'CL &amp; Data'!U614</f>
        <v>-41.401501000000003</v>
      </c>
      <c r="T192" s="6">
        <f>'CL &amp; Data'!V614</f>
        <v>-27.662592</v>
      </c>
      <c r="X192" s="6"/>
      <c r="Z192" s="6"/>
      <c r="AB192" s="6"/>
      <c r="AD192" s="6"/>
      <c r="AF192" s="6"/>
    </row>
    <row r="193" spans="2:32" x14ac:dyDescent="0.25">
      <c r="B193" s="6">
        <f>'CL &amp; Data'!B615/1000000000</f>
        <v>63.58</v>
      </c>
      <c r="D193" s="6">
        <f>'CL &amp; Data'!C615</f>
        <v>-11.237181</v>
      </c>
      <c r="F193" s="6">
        <f>'CL &amp; Data'!D615</f>
        <v>-41.171470999999997</v>
      </c>
      <c r="H193" s="6">
        <f>'CL &amp; Data'!E615</f>
        <v>-27.155377999999999</v>
      </c>
      <c r="J193" s="6">
        <f>'CL &amp; Data'!F615</f>
        <v>-42.125866000000002</v>
      </c>
      <c r="L193" s="6">
        <f>'CL &amp; Data'!R615/1000000000</f>
        <v>63.58</v>
      </c>
      <c r="N193" s="6">
        <f>'CL &amp; Data'!S615</f>
        <v>-2.6528532999999999</v>
      </c>
      <c r="P193" s="6">
        <f>'CL &amp; Data'!T615</f>
        <v>-40.350025000000002</v>
      </c>
      <c r="R193" s="6">
        <f>'CL &amp; Data'!U615</f>
        <v>-41.669476000000003</v>
      </c>
      <c r="T193" s="6">
        <f>'CL &amp; Data'!V615</f>
        <v>-27.269745</v>
      </c>
      <c r="X193" s="6"/>
      <c r="Z193" s="6"/>
      <c r="AB193" s="6"/>
      <c r="AD193" s="6"/>
      <c r="AF193" s="6"/>
    </row>
    <row r="194" spans="2:32" x14ac:dyDescent="0.25">
      <c r="B194" s="6">
        <f>'CL &amp; Data'!B616/1000000000</f>
        <v>63.865000000000002</v>
      </c>
      <c r="D194" s="6">
        <f>'CL &amp; Data'!C616</f>
        <v>-11.167869</v>
      </c>
      <c r="F194" s="6">
        <f>'CL &amp; Data'!D616</f>
        <v>-42.492919999999998</v>
      </c>
      <c r="H194" s="6">
        <f>'CL &amp; Data'!E616</f>
        <v>-27.073753</v>
      </c>
      <c r="J194" s="6">
        <f>'CL &amp; Data'!F616</f>
        <v>-42.777614999999997</v>
      </c>
      <c r="L194" s="6">
        <f>'CL &amp; Data'!R616/1000000000</f>
        <v>63.865000000000002</v>
      </c>
      <c r="N194" s="6">
        <f>'CL &amp; Data'!S616</f>
        <v>-2.6547773000000001</v>
      </c>
      <c r="P194" s="6">
        <f>'CL &amp; Data'!T616</f>
        <v>-41.564166999999998</v>
      </c>
      <c r="R194" s="6">
        <f>'CL &amp; Data'!U616</f>
        <v>-42.309539999999998</v>
      </c>
      <c r="T194" s="6">
        <f>'CL &amp; Data'!V616</f>
        <v>-27.223313999999998</v>
      </c>
      <c r="X194" s="6"/>
      <c r="Z194" s="6"/>
      <c r="AB194" s="6"/>
      <c r="AD194" s="6"/>
      <c r="AF194" s="6"/>
    </row>
    <row r="195" spans="2:32" x14ac:dyDescent="0.25">
      <c r="B195" s="6">
        <f>'CL &amp; Data'!B617/1000000000</f>
        <v>64.150000000000006</v>
      </c>
      <c r="D195" s="6">
        <f>'CL &amp; Data'!C617</f>
        <v>-10.908412</v>
      </c>
      <c r="F195" s="6">
        <f>'CL &amp; Data'!D617</f>
        <v>-44.544018000000001</v>
      </c>
      <c r="H195" s="6">
        <f>'CL &amp; Data'!E617</f>
        <v>-27.497816</v>
      </c>
      <c r="J195" s="6">
        <f>'CL &amp; Data'!F617</f>
        <v>-44.075843999999996</v>
      </c>
      <c r="L195" s="6">
        <f>'CL &amp; Data'!R617/1000000000</f>
        <v>64.150000000000006</v>
      </c>
      <c r="N195" s="6">
        <f>'CL &amp; Data'!S617</f>
        <v>-2.6507763999999998</v>
      </c>
      <c r="P195" s="6">
        <f>'CL &amp; Data'!T617</f>
        <v>-43.689647999999998</v>
      </c>
      <c r="R195" s="6">
        <f>'CL &amp; Data'!U617</f>
        <v>-43.603935</v>
      </c>
      <c r="T195" s="6">
        <f>'CL &amp; Data'!V617</f>
        <v>-27.613126999999999</v>
      </c>
      <c r="X195" s="6"/>
      <c r="Z195" s="6"/>
      <c r="AB195" s="6"/>
      <c r="AD195" s="6"/>
      <c r="AF195" s="6"/>
    </row>
    <row r="196" spans="2:32" x14ac:dyDescent="0.25">
      <c r="B196" s="6">
        <f>'CL &amp; Data'!B618/1000000000</f>
        <v>64.435000000000002</v>
      </c>
      <c r="D196" s="6">
        <f>'CL &amp; Data'!C618</f>
        <v>-10.617876000000001</v>
      </c>
      <c r="F196" s="6">
        <f>'CL &amp; Data'!D618</f>
        <v>-47.482353000000003</v>
      </c>
      <c r="H196" s="6">
        <f>'CL &amp; Data'!E618</f>
        <v>-28.462638999999999</v>
      </c>
      <c r="J196" s="6">
        <f>'CL &amp; Data'!F618</f>
        <v>-45.707855000000002</v>
      </c>
      <c r="L196" s="6">
        <f>'CL &amp; Data'!R618/1000000000</f>
        <v>64.435000000000002</v>
      </c>
      <c r="N196" s="6">
        <f>'CL &amp; Data'!S618</f>
        <v>-2.6645319000000001</v>
      </c>
      <c r="P196" s="6">
        <f>'CL &amp; Data'!T618</f>
        <v>-46.360371000000001</v>
      </c>
      <c r="R196" s="6">
        <f>'CL &amp; Data'!U618</f>
        <v>-45.281753999999999</v>
      </c>
      <c r="T196" s="6">
        <f>'CL &amp; Data'!V618</f>
        <v>-28.489874</v>
      </c>
      <c r="X196" s="6"/>
      <c r="Z196" s="6"/>
      <c r="AB196" s="6"/>
      <c r="AD196" s="6"/>
      <c r="AF196" s="6"/>
    </row>
    <row r="197" spans="2:32" x14ac:dyDescent="0.25">
      <c r="B197" s="6">
        <f>'CL &amp; Data'!B619/1000000000</f>
        <v>64.72</v>
      </c>
      <c r="D197" s="6">
        <f>'CL &amp; Data'!C619</f>
        <v>-10.221688</v>
      </c>
      <c r="F197" s="6">
        <f>'CL &amp; Data'!D619</f>
        <v>-50.700111</v>
      </c>
      <c r="H197" s="6">
        <f>'CL &amp; Data'!E619</f>
        <v>-29.889700000000001</v>
      </c>
      <c r="J197" s="6">
        <f>'CL &amp; Data'!F619</f>
        <v>-47.478408999999999</v>
      </c>
      <c r="L197" s="6">
        <f>'CL &amp; Data'!R619/1000000000</f>
        <v>64.72</v>
      </c>
      <c r="N197" s="6">
        <f>'CL &amp; Data'!S619</f>
        <v>-2.6618995999999999</v>
      </c>
      <c r="P197" s="6">
        <f>'CL &amp; Data'!T619</f>
        <v>-48.748294999999999</v>
      </c>
      <c r="R197" s="6">
        <f>'CL &amp; Data'!U619</f>
        <v>-47.323093</v>
      </c>
      <c r="T197" s="6">
        <f>'CL &amp; Data'!V619</f>
        <v>-29.822793999999998</v>
      </c>
      <c r="X197" s="6"/>
      <c r="Z197" s="6"/>
      <c r="AB197" s="6"/>
      <c r="AD197" s="6"/>
      <c r="AF197" s="6"/>
    </row>
    <row r="198" spans="2:32" x14ac:dyDescent="0.25">
      <c r="B198" s="6">
        <f>'CL &amp; Data'!B620/1000000000</f>
        <v>65.004999999999995</v>
      </c>
      <c r="D198" s="6">
        <f>'CL &amp; Data'!C620</f>
        <v>-9.7759236999999999</v>
      </c>
      <c r="F198" s="6">
        <f>'CL &amp; Data'!D620</f>
        <v>-55.346221999999997</v>
      </c>
      <c r="H198" s="6">
        <f>'CL &amp; Data'!E620</f>
        <v>-31.523699000000001</v>
      </c>
      <c r="J198" s="6">
        <f>'CL &amp; Data'!F620</f>
        <v>-49.530861000000002</v>
      </c>
      <c r="L198" s="6">
        <f>'CL &amp; Data'!R620/1000000000</f>
        <v>65.004999999999995</v>
      </c>
      <c r="N198" s="6">
        <f>'CL &amp; Data'!S620</f>
        <v>-2.6867619</v>
      </c>
      <c r="P198" s="6">
        <f>'CL &amp; Data'!T620</f>
        <v>-51.777431</v>
      </c>
      <c r="R198" s="6">
        <f>'CL &amp; Data'!U620</f>
        <v>-49.308495000000001</v>
      </c>
      <c r="T198" s="6">
        <f>'CL &amp; Data'!V620</f>
        <v>-31.33165</v>
      </c>
      <c r="X198" s="6"/>
      <c r="Z198" s="6"/>
      <c r="AB198" s="6"/>
      <c r="AD198" s="6"/>
      <c r="AF198" s="6"/>
    </row>
    <row r="199" spans="2:32" x14ac:dyDescent="0.25">
      <c r="B199" s="6">
        <f>'CL &amp; Data'!B621/1000000000</f>
        <v>65.290000000000006</v>
      </c>
      <c r="D199" s="6">
        <f>'CL &amp; Data'!C621</f>
        <v>-9.2806139000000005</v>
      </c>
      <c r="F199" s="6">
        <f>'CL &amp; Data'!D621</f>
        <v>-58.773659000000002</v>
      </c>
      <c r="H199" s="6">
        <f>'CL &amp; Data'!E621</f>
        <v>-33.163497999999997</v>
      </c>
      <c r="J199" s="6">
        <f>'CL &amp; Data'!F621</f>
        <v>-51.338852000000003</v>
      </c>
      <c r="L199" s="6">
        <f>'CL &amp; Data'!R621/1000000000</f>
        <v>65.290000000000006</v>
      </c>
      <c r="N199" s="6">
        <f>'CL &amp; Data'!S621</f>
        <v>-2.6889679000000002</v>
      </c>
      <c r="P199" s="6">
        <f>'CL &amp; Data'!T621</f>
        <v>-53.809032000000002</v>
      </c>
      <c r="R199" s="6">
        <f>'CL &amp; Data'!U621</f>
        <v>-50.968555000000002</v>
      </c>
      <c r="T199" s="6">
        <f>'CL &amp; Data'!V621</f>
        <v>-32.791851000000001</v>
      </c>
      <c r="X199" s="6"/>
      <c r="Z199" s="6"/>
      <c r="AB199" s="6"/>
      <c r="AD199" s="6"/>
      <c r="AF199" s="6"/>
    </row>
    <row r="200" spans="2:32" x14ac:dyDescent="0.25">
      <c r="B200" s="6">
        <f>'CL &amp; Data'!B622/1000000000</f>
        <v>65.575000000000003</v>
      </c>
      <c r="D200" s="6">
        <f>'CL &amp; Data'!C622</f>
        <v>-8.8337994000000002</v>
      </c>
      <c r="F200" s="6">
        <f>'CL &amp; Data'!D622</f>
        <v>-61.473430999999998</v>
      </c>
      <c r="H200" s="6">
        <f>'CL &amp; Data'!E622</f>
        <v>-34.560237999999998</v>
      </c>
      <c r="J200" s="6">
        <f>'CL &amp; Data'!F622</f>
        <v>-52.137981000000003</v>
      </c>
      <c r="L200" s="6">
        <f>'CL &amp; Data'!R622/1000000000</f>
        <v>65.575000000000003</v>
      </c>
      <c r="N200" s="6">
        <f>'CL &amp; Data'!S622</f>
        <v>-2.710108</v>
      </c>
      <c r="P200" s="6">
        <f>'CL &amp; Data'!T622</f>
        <v>-54.950111</v>
      </c>
      <c r="R200" s="6">
        <f>'CL &amp; Data'!U622</f>
        <v>-52.391449000000001</v>
      </c>
      <c r="T200" s="6">
        <f>'CL &amp; Data'!V622</f>
        <v>-34.124606999999997</v>
      </c>
      <c r="X200" s="6"/>
      <c r="Z200" s="6"/>
      <c r="AB200" s="6"/>
      <c r="AD200" s="6"/>
      <c r="AF200" s="6"/>
    </row>
    <row r="201" spans="2:32" x14ac:dyDescent="0.25">
      <c r="B201" s="6">
        <f>'CL &amp; Data'!B623/1000000000</f>
        <v>65.86</v>
      </c>
      <c r="D201" s="6">
        <f>'CL &amp; Data'!C623</f>
        <v>-8.4152307999999998</v>
      </c>
      <c r="F201" s="6">
        <f>'CL &amp; Data'!D623</f>
        <v>-61.282589000000002</v>
      </c>
      <c r="H201" s="6">
        <f>'CL &amp; Data'!E623</f>
        <v>-35.612487999999999</v>
      </c>
      <c r="J201" s="6">
        <f>'CL &amp; Data'!F623</f>
        <v>-52.726429000000003</v>
      </c>
      <c r="L201" s="6">
        <f>'CL &amp; Data'!R623/1000000000</f>
        <v>65.86</v>
      </c>
      <c r="N201" s="6">
        <f>'CL &amp; Data'!S623</f>
        <v>-2.7458773000000001</v>
      </c>
      <c r="P201" s="6">
        <f>'CL &amp; Data'!T623</f>
        <v>-55.283240999999997</v>
      </c>
      <c r="R201" s="6">
        <f>'CL &amp; Data'!U623</f>
        <v>-53.005589000000001</v>
      </c>
      <c r="T201" s="6">
        <f>'CL &amp; Data'!V623</f>
        <v>-35.149189</v>
      </c>
      <c r="X201" s="6"/>
      <c r="Z201" s="6"/>
      <c r="AB201" s="6"/>
      <c r="AD201" s="6"/>
      <c r="AF201" s="6"/>
    </row>
    <row r="202" spans="2:32" x14ac:dyDescent="0.25">
      <c r="B202" s="6">
        <f>'CL &amp; Data'!B624/1000000000</f>
        <v>66.144999999999996</v>
      </c>
      <c r="D202" s="6">
        <f>'CL &amp; Data'!C624</f>
        <v>-8.0463886000000002</v>
      </c>
      <c r="F202" s="6">
        <f>'CL &amp; Data'!D624</f>
        <v>-61.063065000000002</v>
      </c>
      <c r="H202" s="6">
        <f>'CL &amp; Data'!E624</f>
        <v>-36.313541000000001</v>
      </c>
      <c r="J202" s="6">
        <f>'CL &amp; Data'!F624</f>
        <v>-53.405163000000002</v>
      </c>
      <c r="L202" s="6">
        <f>'CL &amp; Data'!R624/1000000000</f>
        <v>66.144999999999996</v>
      </c>
      <c r="N202" s="6">
        <f>'CL &amp; Data'!S624</f>
        <v>-2.8477499000000002</v>
      </c>
      <c r="P202" s="6">
        <f>'CL &amp; Data'!T624</f>
        <v>-54.885165999999998</v>
      </c>
      <c r="R202" s="6">
        <f>'CL &amp; Data'!U624</f>
        <v>-53.919876000000002</v>
      </c>
      <c r="T202" s="6">
        <f>'CL &amp; Data'!V624</f>
        <v>-35.800102000000003</v>
      </c>
      <c r="X202" s="6"/>
      <c r="Z202" s="6"/>
      <c r="AB202" s="6"/>
      <c r="AD202" s="6"/>
      <c r="AF202" s="6"/>
    </row>
    <row r="203" spans="2:32" x14ac:dyDescent="0.25">
      <c r="B203" s="6">
        <f>'CL &amp; Data'!B625/1000000000</f>
        <v>66.430000000000007</v>
      </c>
      <c r="D203" s="6">
        <f>'CL &amp; Data'!C625</f>
        <v>-7.7334570999999999</v>
      </c>
      <c r="F203" s="6">
        <f>'CL &amp; Data'!D625</f>
        <v>-58.108986000000002</v>
      </c>
      <c r="H203" s="6">
        <f>'CL &amp; Data'!E625</f>
        <v>-36.520302000000001</v>
      </c>
      <c r="J203" s="6">
        <f>'CL &amp; Data'!F625</f>
        <v>-52.892837999999998</v>
      </c>
      <c r="L203" s="6">
        <f>'CL &amp; Data'!R625/1000000000</f>
        <v>66.430000000000007</v>
      </c>
      <c r="N203" s="6">
        <f>'CL &amp; Data'!S625</f>
        <v>-3.1479976000000001</v>
      </c>
      <c r="P203" s="6">
        <f>'CL &amp; Data'!T625</f>
        <v>-53.923518999999999</v>
      </c>
      <c r="R203" s="6">
        <f>'CL &amp; Data'!U625</f>
        <v>-53.560375000000001</v>
      </c>
      <c r="T203" s="6">
        <f>'CL &amp; Data'!V625</f>
        <v>-36.081206999999999</v>
      </c>
      <c r="X203" s="6"/>
      <c r="Z203" s="6"/>
      <c r="AB203" s="6"/>
      <c r="AD203" s="6"/>
      <c r="AF203" s="6"/>
    </row>
    <row r="204" spans="2:32" x14ac:dyDescent="0.25">
      <c r="B204" s="6">
        <f>'CL &amp; Data'!B626/1000000000</f>
        <v>66.715000000000003</v>
      </c>
      <c r="D204" s="6">
        <f>'CL &amp; Data'!C626</f>
        <v>-7.4980511999999999</v>
      </c>
      <c r="F204" s="6">
        <f>'CL &amp; Data'!D626</f>
        <v>-55.953536999999997</v>
      </c>
      <c r="H204" s="6">
        <f>'CL &amp; Data'!E626</f>
        <v>-36.497036000000001</v>
      </c>
      <c r="J204" s="6">
        <f>'CL &amp; Data'!F626</f>
        <v>-52.277096</v>
      </c>
      <c r="L204" s="6">
        <f>'CL &amp; Data'!R626/1000000000</f>
        <v>66.715000000000003</v>
      </c>
      <c r="N204" s="6">
        <f>'CL &amp; Data'!S626</f>
        <v>-3.4531950999999999</v>
      </c>
      <c r="P204" s="6">
        <f>'CL &amp; Data'!T626</f>
        <v>-53.688918999999999</v>
      </c>
      <c r="R204" s="6">
        <f>'CL &amp; Data'!U626</f>
        <v>-53.189082999999997</v>
      </c>
      <c r="T204" s="6">
        <f>'CL &amp; Data'!V626</f>
        <v>-36.232391</v>
      </c>
      <c r="X204" s="6"/>
      <c r="Z204" s="6"/>
      <c r="AB204" s="6"/>
      <c r="AD204" s="6"/>
      <c r="AF204" s="6"/>
    </row>
    <row r="205" spans="2:32" x14ac:dyDescent="0.25">
      <c r="B205" s="6">
        <f>'CL &amp; Data'!B627/1000000000</f>
        <v>67</v>
      </c>
      <c r="D205" s="6">
        <f>'CL &amp; Data'!C627</f>
        <v>-7.3563972</v>
      </c>
      <c r="F205" s="6">
        <f>'CL &amp; Data'!D627</f>
        <v>-53.692123000000002</v>
      </c>
      <c r="H205" s="6">
        <f>'CL &amp; Data'!E627</f>
        <v>-36.376170999999999</v>
      </c>
      <c r="J205" s="6">
        <f>'CL &amp; Data'!F627</f>
        <v>-52.098202000000001</v>
      </c>
      <c r="L205" s="6">
        <f>'CL &amp; Data'!R627/1000000000</f>
        <v>67</v>
      </c>
      <c r="N205" s="6">
        <f>'CL &amp; Data'!S627</f>
        <v>-3.7456917999999999</v>
      </c>
      <c r="P205" s="6">
        <f>'CL &amp; Data'!T627</f>
        <v>-53.413155000000003</v>
      </c>
      <c r="R205" s="6">
        <f>'CL &amp; Data'!U627</f>
        <v>-52.403892999999997</v>
      </c>
      <c r="T205" s="6">
        <f>'CL &amp; Data'!V627</f>
        <v>-36.204200999999998</v>
      </c>
      <c r="X205" s="6"/>
      <c r="Z205" s="6"/>
      <c r="AB205" s="6"/>
      <c r="AD205" s="6"/>
      <c r="AF205" s="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6"/>
  <sheetViews>
    <sheetView topLeftCell="A76" workbookViewId="0">
      <selection activeCell="P3" sqref="P3:P103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2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18G-RF Log Mag(dB)</v>
      </c>
      <c r="E1" s="13" t="s">
        <v>15</v>
      </c>
      <c r="F1" s="44" t="str">
        <f>'CL &amp; Data'!D214</f>
        <v>IF RL-HSLO 14G-RF Log Mag(dB)</v>
      </c>
      <c r="H1" s="6" t="str">
        <f>'CL &amp; Data'!C320</f>
        <v>IF CL-LSLO 37-RF Log Mag(dB)</v>
      </c>
      <c r="I1" s="13" t="s">
        <v>15</v>
      </c>
      <c r="J1" s="44" t="str">
        <f>'CL &amp; Data'!D320</f>
        <v>IF RL-LSLO 37-RF Log Mag(dB)</v>
      </c>
      <c r="L1" s="6" t="s">
        <v>11</v>
      </c>
      <c r="N1" s="42" t="str">
        <f>'CL &amp; Data'!S214</f>
        <v>IF CL-HSLO 18G-RF Log Mag(dB)</v>
      </c>
      <c r="O1" s="13" t="s">
        <v>14</v>
      </c>
      <c r="P1" s="44" t="str">
        <f>'CL &amp; Data'!T214</f>
        <v>IF RL-HSLO 14G-RF Log Mag(dB)</v>
      </c>
      <c r="R1" s="6" t="str">
        <f>'CL &amp; Data'!S320</f>
        <v>IF CL-LSLO 37-RF Log Mag(dB)</v>
      </c>
      <c r="S1" s="13" t="s">
        <v>14</v>
      </c>
      <c r="T1" s="44" t="str">
        <f>'CL &amp; Data'!T320</f>
        <v>IF RL-LSLO 37-RF Log Mag(dB)</v>
      </c>
      <c r="V1" s="82" t="s">
        <v>11</v>
      </c>
    </row>
    <row r="2" spans="1:22" x14ac:dyDescent="0.25">
      <c r="A2" s="39" t="s">
        <v>107</v>
      </c>
      <c r="E2" s="37" t="s">
        <v>106</v>
      </c>
      <c r="F2" s="6"/>
      <c r="I2" s="37" t="s">
        <v>106</v>
      </c>
      <c r="J2" s="6"/>
      <c r="K2" s="39" t="s">
        <v>108</v>
      </c>
      <c r="O2" s="37" t="s">
        <v>106</v>
      </c>
      <c r="P2" s="6"/>
      <c r="S2" s="37" t="s">
        <v>106</v>
      </c>
      <c r="T2" s="6"/>
    </row>
    <row r="3" spans="1:22" x14ac:dyDescent="0.25">
      <c r="B3" s="6">
        <f>'CL &amp; Data'!B215/1000000000</f>
        <v>0.01</v>
      </c>
      <c r="C3" s="8"/>
      <c r="D3" s="6">
        <f>'CL &amp; Data'!I215</f>
        <v>-5.2156114999999996</v>
      </c>
      <c r="E3" s="13">
        <f>D3-$D$3</f>
        <v>0</v>
      </c>
      <c r="F3" s="6">
        <f>'CL &amp; Data'!J215</f>
        <v>-17.526430000000001</v>
      </c>
      <c r="G3" s="8"/>
      <c r="H3" s="6">
        <f>'CL &amp; Data'!I321</f>
        <v>-7.4262475999999999</v>
      </c>
      <c r="I3" s="13">
        <f>H3-$H$3</f>
        <v>0</v>
      </c>
      <c r="J3" s="6">
        <f>'CL &amp; Data'!J321</f>
        <v>-20.463127</v>
      </c>
      <c r="L3" s="6">
        <f>'CL &amp; Data'!R215/1000000000</f>
        <v>0.01</v>
      </c>
      <c r="M3" s="8"/>
      <c r="N3" s="6">
        <f>'CL &amp; Data'!S215</f>
        <v>-5.1786475000000003</v>
      </c>
      <c r="O3" s="13">
        <f>N3-$N$3</f>
        <v>0</v>
      </c>
      <c r="P3" s="6">
        <f>'CL &amp; Data'!T215</f>
        <v>-18.492764000000001</v>
      </c>
      <c r="Q3" s="8"/>
      <c r="R3" s="6">
        <f>'CL &amp; Data'!Y321</f>
        <v>-9.0170125999999993</v>
      </c>
      <c r="S3" s="13">
        <f>R3-$R$21</f>
        <v>-0.50704379999999993</v>
      </c>
      <c r="T3" s="6">
        <f>'CL &amp; Data'!Z321</f>
        <v>-19.458732999999999</v>
      </c>
      <c r="U3" s="8"/>
      <c r="V3" s="82">
        <f>'CL &amp; Data'!B321/1000000000</f>
        <v>0.01</v>
      </c>
    </row>
    <row r="4" spans="1:22" x14ac:dyDescent="0.25">
      <c r="A4" s="51" t="s">
        <v>116</v>
      </c>
      <c r="B4" s="6">
        <f>'CL &amp; Data'!B216/1000000000</f>
        <v>0.25990000000000002</v>
      </c>
      <c r="C4" s="8"/>
      <c r="D4" s="90">
        <f>'CL &amp; Data'!I216</f>
        <v>-5.2341213</v>
      </c>
      <c r="E4" s="13">
        <f t="shared" ref="E4:E67" si="0">D4-$D$3</f>
        <v>-1.8509800000000354E-2</v>
      </c>
      <c r="F4" s="90">
        <f>'CL &amp; Data'!J216</f>
        <v>-17.431162</v>
      </c>
      <c r="G4" s="8"/>
      <c r="H4" s="90">
        <f>'CL &amp; Data'!I322</f>
        <v>-7.5469327000000002</v>
      </c>
      <c r="I4" s="13">
        <f t="shared" ref="I4:I67" si="1">H4-$H$3</f>
        <v>-0.12068510000000021</v>
      </c>
      <c r="J4" s="90">
        <f>'CL &amp; Data'!J322</f>
        <v>-19.956858</v>
      </c>
      <c r="K4" s="51" t="s">
        <v>116</v>
      </c>
      <c r="L4" s="6">
        <f>'CL &amp; Data'!R216/1000000000</f>
        <v>0.25990000000000002</v>
      </c>
      <c r="M4" s="8"/>
      <c r="N4" s="90">
        <f>'CL &amp; Data'!S216</f>
        <v>-5.2089170999999999</v>
      </c>
      <c r="O4" s="13">
        <f t="shared" ref="O4:O67" si="2">N4-$N$3</f>
        <v>-3.0269599999999564E-2</v>
      </c>
      <c r="P4" s="90">
        <f>'CL &amp; Data'!T216</f>
        <v>-18.286013000000001</v>
      </c>
      <c r="Q4" s="8"/>
      <c r="R4" s="90">
        <f>'CL &amp; Data'!Y322</f>
        <v>-9.1331653999999993</v>
      </c>
      <c r="S4" s="13">
        <f t="shared" ref="S4:S67" si="3">R4-$R$21</f>
        <v>-0.62319659999999999</v>
      </c>
      <c r="T4" s="90">
        <f>'CL &amp; Data'!Z322</f>
        <v>-18.077428999999999</v>
      </c>
      <c r="U4" s="8"/>
      <c r="V4" s="82">
        <f>'CL &amp; Data'!B322/1000000000</f>
        <v>0.25990000000000002</v>
      </c>
    </row>
    <row r="5" spans="1:22" x14ac:dyDescent="0.25">
      <c r="A5" s="51" t="s">
        <v>203</v>
      </c>
      <c r="B5" s="6">
        <f>'CL &amp; Data'!B217/1000000000</f>
        <v>0.50980000000000003</v>
      </c>
      <c r="C5" s="8"/>
      <c r="D5" s="90">
        <f>'CL &amp; Data'!I217</f>
        <v>-5.2889524000000003</v>
      </c>
      <c r="E5" s="13">
        <f t="shared" si="0"/>
        <v>-7.3340900000000708E-2</v>
      </c>
      <c r="F5" s="90">
        <f>'CL &amp; Data'!J217</f>
        <v>-17.356273999999999</v>
      </c>
      <c r="G5" s="8"/>
      <c r="H5" s="90">
        <f>'CL &amp; Data'!I323</f>
        <v>-7.6942072000000001</v>
      </c>
      <c r="I5" s="13">
        <f t="shared" si="1"/>
        <v>-0.26795960000000019</v>
      </c>
      <c r="J5" s="90">
        <f>'CL &amp; Data'!J323</f>
        <v>-19.305617999999999</v>
      </c>
      <c r="K5" s="51" t="s">
        <v>203</v>
      </c>
      <c r="L5" s="6">
        <f>'CL &amp; Data'!R217/1000000000</f>
        <v>0.50980000000000003</v>
      </c>
      <c r="M5" s="8"/>
      <c r="N5" s="90">
        <f>'CL &amp; Data'!S217</f>
        <v>-5.2715740000000002</v>
      </c>
      <c r="O5" s="13">
        <f t="shared" si="2"/>
        <v>-9.2926499999999912E-2</v>
      </c>
      <c r="P5" s="90">
        <f>'CL &amp; Data'!T217</f>
        <v>-18.238202999999999</v>
      </c>
      <c r="Q5" s="8"/>
      <c r="R5" s="90">
        <f>'CL &amp; Data'!Y323</f>
        <v>-9.2567786999999999</v>
      </c>
      <c r="S5" s="13">
        <f t="shared" si="3"/>
        <v>-0.74680990000000058</v>
      </c>
      <c r="T5" s="90">
        <f>'CL &amp; Data'!Z323</f>
        <v>-16.477411</v>
      </c>
      <c r="U5" s="8"/>
      <c r="V5" s="82">
        <f>'CL &amp; Data'!B323/1000000000</f>
        <v>0.50980000000000003</v>
      </c>
    </row>
    <row r="6" spans="1:22" x14ac:dyDescent="0.25">
      <c r="A6" s="51" t="s">
        <v>204</v>
      </c>
      <c r="B6" s="6">
        <f>'CL &amp; Data'!B218/1000000000</f>
        <v>0.75970000000000004</v>
      </c>
      <c r="C6" s="8"/>
      <c r="D6" s="90">
        <f>'CL &amp; Data'!I218</f>
        <v>-5.3407435000000003</v>
      </c>
      <c r="E6" s="13">
        <f t="shared" si="0"/>
        <v>-0.12513200000000069</v>
      </c>
      <c r="F6" s="90">
        <f>'CL &amp; Data'!J218</f>
        <v>-16.966141</v>
      </c>
      <c r="G6" s="8"/>
      <c r="H6" s="90">
        <f>'CL &amp; Data'!I324</f>
        <v>-7.7858809999999998</v>
      </c>
      <c r="I6" s="13">
        <f t="shared" si="1"/>
        <v>-0.35963339999999988</v>
      </c>
      <c r="J6" s="90">
        <f>'CL &amp; Data'!J324</f>
        <v>-18.533083000000001</v>
      </c>
      <c r="K6" s="51" t="s">
        <v>204</v>
      </c>
      <c r="L6" s="6">
        <f>'CL &amp; Data'!R218/1000000000</f>
        <v>0.75970000000000004</v>
      </c>
      <c r="M6" s="8"/>
      <c r="N6" s="90">
        <f>'CL &amp; Data'!S218</f>
        <v>-5.3289498999999996</v>
      </c>
      <c r="O6" s="13">
        <f t="shared" si="2"/>
        <v>-0.15030239999999928</v>
      </c>
      <c r="P6" s="90">
        <f>'CL &amp; Data'!T218</f>
        <v>-18.092146</v>
      </c>
      <c r="Q6" s="8"/>
      <c r="R6" s="90">
        <f>'CL &amp; Data'!Y324</f>
        <v>-9.2912569000000005</v>
      </c>
      <c r="S6" s="13">
        <f t="shared" si="3"/>
        <v>-0.78128810000000115</v>
      </c>
      <c r="T6" s="90">
        <f>'CL &amp; Data'!Z324</f>
        <v>-14.79847</v>
      </c>
      <c r="U6" s="8"/>
      <c r="V6" s="82">
        <f>'CL &amp; Data'!B324/1000000000</f>
        <v>0.75970000000000004</v>
      </c>
    </row>
    <row r="7" spans="1:22" x14ac:dyDescent="0.25">
      <c r="B7" s="6">
        <f>'CL &amp; Data'!B219/1000000000</f>
        <v>1.0096000000000001</v>
      </c>
      <c r="C7" s="8"/>
      <c r="D7" s="90">
        <f>'CL &amp; Data'!I219</f>
        <v>-5.3950610000000001</v>
      </c>
      <c r="E7" s="13">
        <f t="shared" si="0"/>
        <v>-0.17944950000000048</v>
      </c>
      <c r="F7" s="90">
        <f>'CL &amp; Data'!J219</f>
        <v>-15.392592</v>
      </c>
      <c r="G7" s="8"/>
      <c r="H7" s="90">
        <f>'CL &amp; Data'!I325</f>
        <v>-7.8165997999999997</v>
      </c>
      <c r="I7" s="13">
        <f t="shared" si="1"/>
        <v>-0.3903521999999997</v>
      </c>
      <c r="J7" s="90">
        <f>'CL &amp; Data'!J325</f>
        <v>-17.732906</v>
      </c>
      <c r="L7" s="6">
        <f>'CL &amp; Data'!R219/1000000000</f>
        <v>1.0096000000000001</v>
      </c>
      <c r="M7" s="8"/>
      <c r="N7" s="90">
        <f>'CL &amp; Data'!S219</f>
        <v>-5.3772406999999998</v>
      </c>
      <c r="O7" s="13">
        <f t="shared" si="2"/>
        <v>-0.19859319999999947</v>
      </c>
      <c r="P7" s="90">
        <f>'CL &amp; Data'!T219</f>
        <v>-16.579768999999999</v>
      </c>
      <c r="Q7" s="8"/>
      <c r="R7" s="90">
        <f>'CL &amp; Data'!Y325</f>
        <v>-9.2275810000000007</v>
      </c>
      <c r="S7" s="13">
        <f t="shared" si="3"/>
        <v>-0.71761220000000137</v>
      </c>
      <c r="T7" s="90">
        <f>'CL &amp; Data'!Z325</f>
        <v>-13.693604000000001</v>
      </c>
      <c r="U7" s="8"/>
      <c r="V7" s="82">
        <f>'CL &amp; Data'!B325/1000000000</f>
        <v>1.0096000000000001</v>
      </c>
    </row>
    <row r="8" spans="1:22" x14ac:dyDescent="0.25">
      <c r="B8" s="6">
        <f>'CL &amp; Data'!B220/1000000000</f>
        <v>1.2595000000000001</v>
      </c>
      <c r="C8" s="8"/>
      <c r="D8" s="90">
        <f>'CL &amp; Data'!I220</f>
        <v>-5.4572577000000004</v>
      </c>
      <c r="E8" s="13">
        <f t="shared" si="0"/>
        <v>-0.24164620000000081</v>
      </c>
      <c r="F8" s="90">
        <f>'CL &amp; Data'!J220</f>
        <v>-13.911631</v>
      </c>
      <c r="G8" s="8"/>
      <c r="H8" s="90">
        <f>'CL &amp; Data'!I326</f>
        <v>-7.8308381999999996</v>
      </c>
      <c r="I8" s="13">
        <f t="shared" si="1"/>
        <v>-0.40459059999999969</v>
      </c>
      <c r="J8" s="90">
        <f>'CL &amp; Data'!J326</f>
        <v>-16.959318</v>
      </c>
      <c r="L8" s="6">
        <f>'CL &amp; Data'!R220/1000000000</f>
        <v>1.2595000000000001</v>
      </c>
      <c r="M8" s="8"/>
      <c r="N8" s="90">
        <f>'CL &amp; Data'!S220</f>
        <v>-5.4248795999999997</v>
      </c>
      <c r="O8" s="13">
        <f t="shared" si="2"/>
        <v>-0.2462320999999994</v>
      </c>
      <c r="P8" s="90">
        <f>'CL &amp; Data'!T220</f>
        <v>-15.381669</v>
      </c>
      <c r="Q8" s="8"/>
      <c r="R8" s="90">
        <f>'CL &amp; Data'!Y326</f>
        <v>-9.1204596000000002</v>
      </c>
      <c r="S8" s="13">
        <f t="shared" si="3"/>
        <v>-0.61049080000000089</v>
      </c>
      <c r="T8" s="90">
        <f>'CL &amp; Data'!Z326</f>
        <v>-13.219021</v>
      </c>
      <c r="U8" s="8"/>
      <c r="V8" s="82">
        <f>'CL &amp; Data'!B326/1000000000</f>
        <v>1.2595000000000001</v>
      </c>
    </row>
    <row r="9" spans="1:22" x14ac:dyDescent="0.25">
      <c r="B9" s="6">
        <f>'CL &amp; Data'!B221/1000000000</f>
        <v>1.5094000000000001</v>
      </c>
      <c r="C9" s="8"/>
      <c r="D9" s="90">
        <f>'CL &amp; Data'!I221</f>
        <v>-5.5468077999999998</v>
      </c>
      <c r="E9" s="13">
        <f t="shared" si="0"/>
        <v>-0.33119630000000022</v>
      </c>
      <c r="F9" s="90">
        <f>'CL &amp; Data'!J221</f>
        <v>-12.836199000000001</v>
      </c>
      <c r="G9" s="8"/>
      <c r="H9" s="90">
        <f>'CL &amp; Data'!I327</f>
        <v>-7.8407229999999997</v>
      </c>
      <c r="I9" s="13">
        <f t="shared" si="1"/>
        <v>-0.41447539999999972</v>
      </c>
      <c r="J9" s="90">
        <f>'CL &amp; Data'!J327</f>
        <v>-16.427054999999999</v>
      </c>
      <c r="L9" s="6">
        <f>'CL &amp; Data'!R221/1000000000</f>
        <v>1.5094000000000001</v>
      </c>
      <c r="M9" s="8"/>
      <c r="N9" s="90">
        <f>'CL &amp; Data'!S221</f>
        <v>-5.4949827000000004</v>
      </c>
      <c r="O9" s="13">
        <f t="shared" si="2"/>
        <v>-0.31633520000000015</v>
      </c>
      <c r="P9" s="90">
        <f>'CL &amp; Data'!T221</f>
        <v>-14.723846</v>
      </c>
      <c r="Q9" s="8"/>
      <c r="R9" s="90">
        <f>'CL &amp; Data'!Y327</f>
        <v>-9.0034513</v>
      </c>
      <c r="S9" s="13">
        <f t="shared" si="3"/>
        <v>-0.49348250000000071</v>
      </c>
      <c r="T9" s="90">
        <f>'CL &amp; Data'!Z327</f>
        <v>-13.192862999999999</v>
      </c>
      <c r="U9" s="8"/>
      <c r="V9" s="82">
        <f>'CL &amp; Data'!B327/1000000000</f>
        <v>1.5094000000000001</v>
      </c>
    </row>
    <row r="10" spans="1:22" x14ac:dyDescent="0.25">
      <c r="B10" s="6">
        <f>'CL &amp; Data'!B222/1000000000</f>
        <v>1.7593000000000001</v>
      </c>
      <c r="C10" s="8"/>
      <c r="D10" s="90">
        <f>'CL &amp; Data'!I222</f>
        <v>-5.6883540000000004</v>
      </c>
      <c r="E10" s="13">
        <f t="shared" si="0"/>
        <v>-0.47274250000000073</v>
      </c>
      <c r="F10" s="90">
        <f>'CL &amp; Data'!J222</f>
        <v>-11.591576</v>
      </c>
      <c r="G10" s="8"/>
      <c r="H10" s="90">
        <f>'CL &amp; Data'!I328</f>
        <v>-7.8439717</v>
      </c>
      <c r="I10" s="13">
        <f t="shared" si="1"/>
        <v>-0.41772410000000004</v>
      </c>
      <c r="J10" s="90">
        <f>'CL &amp; Data'!J328</f>
        <v>-16.054621000000001</v>
      </c>
      <c r="L10" s="6">
        <f>'CL &amp; Data'!R222/1000000000</f>
        <v>1.7593000000000001</v>
      </c>
      <c r="M10" s="8"/>
      <c r="N10" s="90">
        <f>'CL &amp; Data'!S222</f>
        <v>-5.6400461000000002</v>
      </c>
      <c r="O10" s="13">
        <f t="shared" si="2"/>
        <v>-0.46139859999999988</v>
      </c>
      <c r="P10" s="90">
        <f>'CL &amp; Data'!T222</f>
        <v>-13.642837</v>
      </c>
      <c r="Q10" s="8"/>
      <c r="R10" s="90">
        <f>'CL &amp; Data'!Y328</f>
        <v>-8.8785495999999995</v>
      </c>
      <c r="S10" s="13">
        <f t="shared" si="3"/>
        <v>-0.36858080000000015</v>
      </c>
      <c r="T10" s="90">
        <f>'CL &amp; Data'!Z328</f>
        <v>-13.538773000000001</v>
      </c>
      <c r="U10" s="8"/>
      <c r="V10" s="82">
        <f>'CL &amp; Data'!B328/1000000000</f>
        <v>1.7593000000000001</v>
      </c>
    </row>
    <row r="11" spans="1:22" x14ac:dyDescent="0.25">
      <c r="B11" s="6">
        <f>'CL &amp; Data'!B223/1000000000</f>
        <v>2.0091999999999999</v>
      </c>
      <c r="C11" s="8"/>
      <c r="D11" s="90">
        <f>'CL &amp; Data'!I223</f>
        <v>-5.8238487000000001</v>
      </c>
      <c r="E11" s="13">
        <f t="shared" si="0"/>
        <v>-0.60823720000000048</v>
      </c>
      <c r="F11" s="90">
        <f>'CL &amp; Data'!J223</f>
        <v>-10.564393000000001</v>
      </c>
      <c r="G11" s="8"/>
      <c r="H11" s="90">
        <f>'CL &amp; Data'!I329</f>
        <v>-7.8402146999999998</v>
      </c>
      <c r="I11" s="13">
        <f t="shared" si="1"/>
        <v>-0.41396709999999981</v>
      </c>
      <c r="J11" s="90">
        <f>'CL &amp; Data'!J329</f>
        <v>-15.722402000000001</v>
      </c>
      <c r="L11" s="6">
        <f>'CL &amp; Data'!R223/1000000000</f>
        <v>2.0091999999999999</v>
      </c>
      <c r="M11" s="8"/>
      <c r="N11" s="90">
        <f>'CL &amp; Data'!S223</f>
        <v>-5.8461723000000001</v>
      </c>
      <c r="O11" s="13">
        <f t="shared" si="2"/>
        <v>-0.66752479999999981</v>
      </c>
      <c r="P11" s="90">
        <f>'CL &amp; Data'!T223</f>
        <v>-12.438140000000001</v>
      </c>
      <c r="Q11" s="8"/>
      <c r="R11" s="90">
        <f>'CL &amp; Data'!Y329</f>
        <v>-8.7753400999999993</v>
      </c>
      <c r="S11" s="13">
        <f t="shared" si="3"/>
        <v>-0.26537129999999998</v>
      </c>
      <c r="T11" s="90">
        <f>'CL &amp; Data'!Z329</f>
        <v>-14.247187</v>
      </c>
      <c r="U11" s="8"/>
      <c r="V11" s="82">
        <f>'CL &amp; Data'!B329/1000000000</f>
        <v>2.0091999999999999</v>
      </c>
    </row>
    <row r="12" spans="1:22" x14ac:dyDescent="0.25">
      <c r="B12" s="6">
        <f>'CL &amp; Data'!B224/1000000000</f>
        <v>2.2591000000000001</v>
      </c>
      <c r="C12" s="8"/>
      <c r="D12" s="90">
        <f>'CL &amp; Data'!I224</f>
        <v>-5.9696087999999996</v>
      </c>
      <c r="E12" s="13">
        <f t="shared" si="0"/>
        <v>-0.75399729999999998</v>
      </c>
      <c r="F12" s="90">
        <f>'CL &amp; Data'!J224</f>
        <v>-10.215586</v>
      </c>
      <c r="G12" s="8"/>
      <c r="H12" s="90">
        <f>'CL &amp; Data'!I330</f>
        <v>-7.8522124</v>
      </c>
      <c r="I12" s="13">
        <f t="shared" si="1"/>
        <v>-0.42596480000000003</v>
      </c>
      <c r="J12" s="90">
        <f>'CL &amp; Data'!J330</f>
        <v>-15.521792</v>
      </c>
      <c r="L12" s="6">
        <f>'CL &amp; Data'!R224/1000000000</f>
        <v>2.2591000000000001</v>
      </c>
      <c r="M12" s="8"/>
      <c r="N12" s="90">
        <f>'CL &amp; Data'!S224</f>
        <v>-6.0948162000000004</v>
      </c>
      <c r="O12" s="13">
        <f t="shared" si="2"/>
        <v>-0.91616870000000006</v>
      </c>
      <c r="P12" s="90">
        <f>'CL &amp; Data'!T224</f>
        <v>-11.827652</v>
      </c>
      <c r="Q12" s="8"/>
      <c r="R12" s="90">
        <f>'CL &amp; Data'!Y330</f>
        <v>-8.7032174999999992</v>
      </c>
      <c r="S12" s="13">
        <f t="shared" si="3"/>
        <v>-0.19324869999999983</v>
      </c>
      <c r="T12" s="90">
        <f>'CL &amp; Data'!Z330</f>
        <v>-15.211078000000001</v>
      </c>
      <c r="U12" s="8"/>
      <c r="V12" s="82">
        <f>'CL &amp; Data'!B330/1000000000</f>
        <v>2.2591000000000001</v>
      </c>
    </row>
    <row r="13" spans="1:22" x14ac:dyDescent="0.25">
      <c r="B13" s="6">
        <f>'CL &amp; Data'!B225/1000000000</f>
        <v>2.5089999999999999</v>
      </c>
      <c r="C13" s="8"/>
      <c r="D13" s="90">
        <f>'CL &amp; Data'!I225</f>
        <v>-6.0531997999999998</v>
      </c>
      <c r="E13" s="13">
        <f t="shared" si="0"/>
        <v>-0.83758830000000017</v>
      </c>
      <c r="F13" s="90">
        <f>'CL &amp; Data'!J225</f>
        <v>-10.115940999999999</v>
      </c>
      <c r="G13" s="8"/>
      <c r="H13" s="90">
        <f>'CL &amp; Data'!I331</f>
        <v>-7.8534107000000004</v>
      </c>
      <c r="I13" s="13">
        <f t="shared" si="1"/>
        <v>-0.42716310000000046</v>
      </c>
      <c r="J13" s="90">
        <f>'CL &amp; Data'!J331</f>
        <v>-15.406878000000001</v>
      </c>
      <c r="L13" s="6">
        <f>'CL &amp; Data'!R225/1000000000</f>
        <v>2.5089999999999999</v>
      </c>
      <c r="M13" s="8"/>
      <c r="N13" s="90">
        <f>'CL &amp; Data'!S225</f>
        <v>-6.2743897000000004</v>
      </c>
      <c r="O13" s="13">
        <f t="shared" si="2"/>
        <v>-1.0957422000000001</v>
      </c>
      <c r="P13" s="90">
        <f>'CL &amp; Data'!T225</f>
        <v>-11.354051</v>
      </c>
      <c r="Q13" s="8"/>
      <c r="R13" s="90">
        <f>'CL &amp; Data'!Y331</f>
        <v>-8.6672019999999996</v>
      </c>
      <c r="S13" s="13">
        <f t="shared" si="3"/>
        <v>-0.15723320000000029</v>
      </c>
      <c r="T13" s="90">
        <f>'CL &amp; Data'!Z331</f>
        <v>-16.268469</v>
      </c>
      <c r="U13" s="8"/>
      <c r="V13" s="82">
        <f>'CL &amp; Data'!B331/1000000000</f>
        <v>2.5089999999999999</v>
      </c>
    </row>
    <row r="14" spans="1:22" x14ac:dyDescent="0.25">
      <c r="B14" s="6">
        <f>'CL &amp; Data'!B226/1000000000</f>
        <v>2.7589000000000001</v>
      </c>
      <c r="C14" s="8"/>
      <c r="D14" s="90">
        <f>'CL &amp; Data'!I226</f>
        <v>-6.1210265000000001</v>
      </c>
      <c r="E14" s="13">
        <f t="shared" si="0"/>
        <v>-0.90541500000000052</v>
      </c>
      <c r="F14" s="90">
        <f>'CL &amp; Data'!J226</f>
        <v>-10.041117</v>
      </c>
      <c r="G14" s="8"/>
      <c r="H14" s="90">
        <f>'CL &amp; Data'!I332</f>
        <v>-7.8524199000000001</v>
      </c>
      <c r="I14" s="13">
        <f t="shared" si="1"/>
        <v>-0.42617230000000017</v>
      </c>
      <c r="J14" s="90">
        <f>'CL &amp; Data'!J332</f>
        <v>-15.066933000000001</v>
      </c>
      <c r="L14" s="6">
        <f>'CL &amp; Data'!R226/1000000000</f>
        <v>2.7589000000000001</v>
      </c>
      <c r="M14" s="8"/>
      <c r="N14" s="90">
        <f>'CL &amp; Data'!S226</f>
        <v>-6.3914384999999996</v>
      </c>
      <c r="O14" s="13">
        <f t="shared" si="2"/>
        <v>-1.2127909999999993</v>
      </c>
      <c r="P14" s="90">
        <f>'CL &amp; Data'!T226</f>
        <v>-10.792642000000001</v>
      </c>
      <c r="Q14" s="8"/>
      <c r="R14" s="90">
        <f>'CL &amp; Data'!Y332</f>
        <v>-8.6121234999999992</v>
      </c>
      <c r="S14" s="13">
        <f t="shared" si="3"/>
        <v>-0.10215469999999982</v>
      </c>
      <c r="T14" s="90">
        <f>'CL &amp; Data'!Z332</f>
        <v>-17.375111</v>
      </c>
      <c r="U14" s="8"/>
      <c r="V14" s="82">
        <f>'CL &amp; Data'!B332/1000000000</f>
        <v>2.7589000000000001</v>
      </c>
    </row>
    <row r="15" spans="1:22" x14ac:dyDescent="0.25">
      <c r="B15" s="6">
        <f>'CL &amp; Data'!B227/1000000000</f>
        <v>3.0087999999999999</v>
      </c>
      <c r="C15" s="8"/>
      <c r="D15" s="90">
        <f>'CL &amp; Data'!I227</f>
        <v>-6.1937813999999998</v>
      </c>
      <c r="E15" s="13">
        <f t="shared" si="0"/>
        <v>-0.97816990000000015</v>
      </c>
      <c r="F15" s="90">
        <f>'CL &amp; Data'!J227</f>
        <v>-10.161991</v>
      </c>
      <c r="G15" s="8"/>
      <c r="H15" s="90">
        <f>'CL &amp; Data'!I333</f>
        <v>-7.8709154000000003</v>
      </c>
      <c r="I15" s="13">
        <f t="shared" si="1"/>
        <v>-0.44466780000000039</v>
      </c>
      <c r="J15" s="90">
        <f>'CL &amp; Data'!J333</f>
        <v>-14.676291000000001</v>
      </c>
      <c r="L15" s="6">
        <f>'CL &amp; Data'!R227/1000000000</f>
        <v>3.0087999999999999</v>
      </c>
      <c r="M15" s="8"/>
      <c r="N15" s="90">
        <f>'CL &amp; Data'!S227</f>
        <v>-6.4805793999999999</v>
      </c>
      <c r="O15" s="13">
        <f t="shared" si="2"/>
        <v>-1.3019318999999996</v>
      </c>
      <c r="P15" s="90">
        <f>'CL &amp; Data'!T227</f>
        <v>-10.562274</v>
      </c>
      <c r="Q15" s="8"/>
      <c r="R15" s="90">
        <f>'CL &amp; Data'!Y333</f>
        <v>-8.5894413000000007</v>
      </c>
      <c r="S15" s="13">
        <f t="shared" si="3"/>
        <v>-7.9472500000001389E-2</v>
      </c>
      <c r="T15" s="90">
        <f>'CL &amp; Data'!Z333</f>
        <v>-18.560676999999998</v>
      </c>
      <c r="U15" s="8"/>
      <c r="V15" s="82">
        <f>'CL &amp; Data'!B333/1000000000</f>
        <v>3.0087999999999999</v>
      </c>
    </row>
    <row r="16" spans="1:22" x14ac:dyDescent="0.25">
      <c r="B16" s="6">
        <f>'CL &amp; Data'!B228/1000000000</f>
        <v>3.2587000000000002</v>
      </c>
      <c r="C16" s="8"/>
      <c r="D16" s="90">
        <f>'CL &amp; Data'!I228</f>
        <v>-6.2784877000000003</v>
      </c>
      <c r="E16" s="13">
        <f t="shared" si="0"/>
        <v>-1.0628762000000007</v>
      </c>
      <c r="F16" s="90">
        <f>'CL &amp; Data'!J228</f>
        <v>-10.522736999999999</v>
      </c>
      <c r="G16" s="8"/>
      <c r="H16" s="90">
        <f>'CL &amp; Data'!I334</f>
        <v>-7.9034829000000002</v>
      </c>
      <c r="I16" s="13">
        <f t="shared" si="1"/>
        <v>-0.47723530000000025</v>
      </c>
      <c r="J16" s="90">
        <f>'CL &amp; Data'!J334</f>
        <v>-14.400767</v>
      </c>
      <c r="L16" s="6">
        <f>'CL &amp; Data'!R228/1000000000</f>
        <v>3.2587000000000002</v>
      </c>
      <c r="M16" s="8"/>
      <c r="N16" s="90">
        <f>'CL &amp; Data'!S228</f>
        <v>-6.5584245000000001</v>
      </c>
      <c r="O16" s="13">
        <f t="shared" si="2"/>
        <v>-1.3797769999999998</v>
      </c>
      <c r="P16" s="90">
        <f>'CL &amp; Data'!T228</f>
        <v>-10.755725999999999</v>
      </c>
      <c r="Q16" s="8"/>
      <c r="R16" s="90">
        <f>'CL &amp; Data'!Y334</f>
        <v>-8.5743417999999991</v>
      </c>
      <c r="S16" s="13">
        <f t="shared" si="3"/>
        <v>-6.4372999999999791E-2</v>
      </c>
      <c r="T16" s="90">
        <f>'CL &amp; Data'!Z334</f>
        <v>-19.689260000000001</v>
      </c>
      <c r="U16" s="8"/>
      <c r="V16" s="82">
        <f>'CL &amp; Data'!B334/1000000000</f>
        <v>3.2587000000000002</v>
      </c>
    </row>
    <row r="17" spans="2:22" x14ac:dyDescent="0.25">
      <c r="B17" s="6">
        <f>'CL &amp; Data'!B229/1000000000</f>
        <v>3.5085999999999999</v>
      </c>
      <c r="C17" s="8"/>
      <c r="D17" s="90">
        <f>'CL &amp; Data'!I229</f>
        <v>-6.3390946000000001</v>
      </c>
      <c r="E17" s="13">
        <f t="shared" si="0"/>
        <v>-1.1234831000000005</v>
      </c>
      <c r="F17" s="90">
        <f>'CL &amp; Data'!J229</f>
        <v>-10.582093</v>
      </c>
      <c r="G17" s="8"/>
      <c r="H17" s="90">
        <f>'CL &amp; Data'!I335</f>
        <v>-7.9388309000000001</v>
      </c>
      <c r="I17" s="13">
        <f t="shared" si="1"/>
        <v>-0.51258330000000019</v>
      </c>
      <c r="J17" s="90">
        <f>'CL &amp; Data'!J335</f>
        <v>-14.241996</v>
      </c>
      <c r="L17" s="6">
        <f>'CL &amp; Data'!R229/1000000000</f>
        <v>3.5085999999999999</v>
      </c>
      <c r="M17" s="8"/>
      <c r="N17" s="90">
        <f>'CL &amp; Data'!S229</f>
        <v>-6.6048441000000002</v>
      </c>
      <c r="O17" s="13">
        <f t="shared" si="2"/>
        <v>-1.4261965999999999</v>
      </c>
      <c r="P17" s="90">
        <f>'CL &amp; Data'!T229</f>
        <v>-10.836807</v>
      </c>
      <c r="Q17" s="8"/>
      <c r="R17" s="90">
        <f>'CL &amp; Data'!Y335</f>
        <v>-8.5849066000000001</v>
      </c>
      <c r="S17" s="13">
        <f t="shared" si="3"/>
        <v>-7.4937800000000721E-2</v>
      </c>
      <c r="T17" s="90">
        <f>'CL &amp; Data'!Z335</f>
        <v>-20.903419</v>
      </c>
      <c r="U17" s="8"/>
      <c r="V17" s="82">
        <f>'CL &amp; Data'!B335/1000000000</f>
        <v>3.5085999999999999</v>
      </c>
    </row>
    <row r="18" spans="2:22" x14ac:dyDescent="0.25">
      <c r="B18" s="6">
        <f>'CL &amp; Data'!B230/1000000000</f>
        <v>3.7585000000000002</v>
      </c>
      <c r="C18" s="8"/>
      <c r="D18" s="90">
        <f>'CL &amp; Data'!I230</f>
        <v>-6.3468007999999996</v>
      </c>
      <c r="E18" s="13">
        <f t="shared" si="0"/>
        <v>-1.1311893</v>
      </c>
      <c r="F18" s="90">
        <f>'CL &amp; Data'!J230</f>
        <v>-10.369914</v>
      </c>
      <c r="G18" s="8"/>
      <c r="H18" s="90">
        <f>'CL &amp; Data'!I336</f>
        <v>-7.9323192000000002</v>
      </c>
      <c r="I18" s="13">
        <f t="shared" si="1"/>
        <v>-0.50607160000000029</v>
      </c>
      <c r="J18" s="90">
        <f>'CL &amp; Data'!J336</f>
        <v>-14.090197</v>
      </c>
      <c r="L18" s="6">
        <f>'CL &amp; Data'!R230/1000000000</f>
        <v>3.7585000000000002</v>
      </c>
      <c r="M18" s="8"/>
      <c r="N18" s="90">
        <f>'CL &amp; Data'!S230</f>
        <v>-6.6169070999999997</v>
      </c>
      <c r="O18" s="13">
        <f t="shared" si="2"/>
        <v>-1.4382595999999994</v>
      </c>
      <c r="P18" s="90">
        <f>'CL &amp; Data'!T230</f>
        <v>-10.893041999999999</v>
      </c>
      <c r="Q18" s="8"/>
      <c r="R18" s="90">
        <f>'CL &amp; Data'!Y336</f>
        <v>-8.5697937</v>
      </c>
      <c r="S18" s="13">
        <f t="shared" si="3"/>
        <v>-5.9824900000000625E-2</v>
      </c>
      <c r="T18" s="90">
        <f>'CL &amp; Data'!Z336</f>
        <v>-22.236651999999999</v>
      </c>
      <c r="U18" s="8"/>
      <c r="V18" s="82">
        <f>'CL &amp; Data'!B336/1000000000</f>
        <v>3.7585000000000002</v>
      </c>
    </row>
    <row r="19" spans="2:22" x14ac:dyDescent="0.25">
      <c r="B19" s="6">
        <f>'CL &amp; Data'!B231/1000000000</f>
        <v>4.0084</v>
      </c>
      <c r="C19" s="8"/>
      <c r="D19" s="90">
        <f>'CL &amp; Data'!I231</f>
        <v>-6.3038243999999999</v>
      </c>
      <c r="E19" s="13">
        <f t="shared" si="0"/>
        <v>-1.0882129000000003</v>
      </c>
      <c r="F19" s="90">
        <f>'CL &amp; Data'!J231</f>
        <v>-10.01862</v>
      </c>
      <c r="G19" s="8"/>
      <c r="H19" s="90">
        <f>'CL &amp; Data'!I337</f>
        <v>-7.9400615999999999</v>
      </c>
      <c r="I19" s="13">
        <f t="shared" si="1"/>
        <v>-0.51381399999999999</v>
      </c>
      <c r="J19" s="90">
        <f>'CL &amp; Data'!J337</f>
        <v>-14.133595</v>
      </c>
      <c r="L19" s="6">
        <f>'CL &amp; Data'!R231/1000000000</f>
        <v>4.0084</v>
      </c>
      <c r="M19" s="8"/>
      <c r="N19" s="90">
        <f>'CL &amp; Data'!S231</f>
        <v>-6.6179341999999997</v>
      </c>
      <c r="O19" s="13">
        <f t="shared" si="2"/>
        <v>-1.4392866999999994</v>
      </c>
      <c r="P19" s="90">
        <f>'CL &amp; Data'!T231</f>
        <v>-10.995975</v>
      </c>
      <c r="Q19" s="8"/>
      <c r="R19" s="90">
        <f>'CL &amp; Data'!Y337</f>
        <v>-8.5545711999999998</v>
      </c>
      <c r="S19" s="13">
        <f t="shared" si="3"/>
        <v>-4.4602400000000486E-2</v>
      </c>
      <c r="T19" s="90">
        <f>'CL &amp; Data'!Z337</f>
        <v>-23.296001</v>
      </c>
      <c r="U19" s="8"/>
      <c r="V19" s="82">
        <f>'CL &amp; Data'!B337/1000000000</f>
        <v>4.0084</v>
      </c>
    </row>
    <row r="20" spans="2:22" x14ac:dyDescent="0.25">
      <c r="B20" s="6">
        <f>'CL &amp; Data'!B232/1000000000</f>
        <v>4.2583000000000002</v>
      </c>
      <c r="C20" s="8"/>
      <c r="D20" s="90">
        <f>'CL &amp; Data'!I232</f>
        <v>-6.2231373999999997</v>
      </c>
      <c r="E20" s="13">
        <f t="shared" si="0"/>
        <v>-1.0075259000000001</v>
      </c>
      <c r="F20" s="90">
        <f>'CL &amp; Data'!J232</f>
        <v>-9.5019016000000001</v>
      </c>
      <c r="G20" s="8"/>
      <c r="H20" s="90">
        <f>'CL &amp; Data'!I338</f>
        <v>-7.9391030999999996</v>
      </c>
      <c r="I20" s="13">
        <f t="shared" si="1"/>
        <v>-0.51285549999999969</v>
      </c>
      <c r="J20" s="90">
        <f>'CL &amp; Data'!J338</f>
        <v>-14.035693999999999</v>
      </c>
      <c r="L20" s="6">
        <f>'CL &amp; Data'!R232/1000000000</f>
        <v>4.2583000000000002</v>
      </c>
      <c r="M20" s="8"/>
      <c r="N20" s="90">
        <f>'CL &amp; Data'!S232</f>
        <v>-6.5828619000000002</v>
      </c>
      <c r="O20" s="13">
        <f t="shared" si="2"/>
        <v>-1.4042143999999999</v>
      </c>
      <c r="P20" s="90">
        <f>'CL &amp; Data'!T232</f>
        <v>-10.958588000000001</v>
      </c>
      <c r="Q20" s="8"/>
      <c r="R20" s="90">
        <f>'CL &amp; Data'!Y338</f>
        <v>-8.5146227000000003</v>
      </c>
      <c r="S20" s="13">
        <f t="shared" si="3"/>
        <v>-4.6539000000009878E-3</v>
      </c>
      <c r="T20" s="90">
        <f>'CL &amp; Data'!Z338</f>
        <v>-24.323969000000002</v>
      </c>
      <c r="U20" s="8"/>
      <c r="V20" s="82">
        <f>'CL &amp; Data'!B338/1000000000</f>
        <v>4.2583000000000002</v>
      </c>
    </row>
    <row r="21" spans="2:22" x14ac:dyDescent="0.25">
      <c r="B21" s="6">
        <f>'CL &amp; Data'!B233/1000000000</f>
        <v>4.5082000000000004</v>
      </c>
      <c r="C21" s="8"/>
      <c r="D21" s="90">
        <f>'CL &amp; Data'!I233</f>
        <v>-6.1425337999999998</v>
      </c>
      <c r="E21" s="13">
        <f t="shared" si="0"/>
        <v>-0.9269223000000002</v>
      </c>
      <c r="F21" s="90">
        <f>'CL &amp; Data'!J233</f>
        <v>-8.8209847999999997</v>
      </c>
      <c r="G21" s="8"/>
      <c r="H21" s="90">
        <f>'CL &amp; Data'!I339</f>
        <v>-7.9795322000000004</v>
      </c>
      <c r="I21" s="13">
        <f t="shared" si="1"/>
        <v>-0.55328460000000046</v>
      </c>
      <c r="J21" s="90">
        <f>'CL &amp; Data'!J339</f>
        <v>-13.753825000000001</v>
      </c>
      <c r="L21" s="6">
        <f>'CL &amp; Data'!R233/1000000000</f>
        <v>4.5082000000000004</v>
      </c>
      <c r="M21" s="8"/>
      <c r="N21" s="90">
        <f>'CL &amp; Data'!S233</f>
        <v>-6.5258779999999996</v>
      </c>
      <c r="O21" s="13">
        <f t="shared" si="2"/>
        <v>-1.3472304999999993</v>
      </c>
      <c r="P21" s="90">
        <f>'CL &amp; Data'!T233</f>
        <v>-10.742857000000001</v>
      </c>
      <c r="Q21" s="8"/>
      <c r="R21" s="90">
        <f>'CL &amp; Data'!Y339</f>
        <v>-8.5099687999999993</v>
      </c>
      <c r="S21" s="13">
        <f t="shared" si="3"/>
        <v>0</v>
      </c>
      <c r="T21" s="90">
        <f>'CL &amp; Data'!Z339</f>
        <v>-24.574476000000001</v>
      </c>
      <c r="U21" s="8"/>
      <c r="V21" s="82">
        <f>'CL &amp; Data'!B339/1000000000</f>
        <v>4.5082000000000004</v>
      </c>
    </row>
    <row r="22" spans="2:22" x14ac:dyDescent="0.25">
      <c r="B22" s="6">
        <f>'CL &amp; Data'!B234/1000000000</f>
        <v>4.7580999999999998</v>
      </c>
      <c r="C22" s="8"/>
      <c r="D22" s="90">
        <f>'CL &amp; Data'!I234</f>
        <v>-6.0719919000000004</v>
      </c>
      <c r="E22" s="13">
        <f t="shared" si="0"/>
        <v>-0.85638040000000082</v>
      </c>
      <c r="F22" s="90">
        <f>'CL &amp; Data'!J234</f>
        <v>-8.2935447999999994</v>
      </c>
      <c r="G22" s="8"/>
      <c r="H22" s="90">
        <f>'CL &amp; Data'!I340</f>
        <v>-8.0198364000000009</v>
      </c>
      <c r="I22" s="13">
        <f t="shared" si="1"/>
        <v>-0.59358880000000092</v>
      </c>
      <c r="J22" s="90">
        <f>'CL &amp; Data'!J340</f>
        <v>-13.388598999999999</v>
      </c>
      <c r="L22" s="6">
        <f>'CL &amp; Data'!R234/1000000000</f>
        <v>4.7580999999999998</v>
      </c>
      <c r="M22" s="8"/>
      <c r="N22" s="90">
        <f>'CL &amp; Data'!S234</f>
        <v>-6.4796376000000002</v>
      </c>
      <c r="O22" s="13">
        <f t="shared" si="2"/>
        <v>-1.3009900999999999</v>
      </c>
      <c r="P22" s="90">
        <f>'CL &amp; Data'!T234</f>
        <v>-10.491536</v>
      </c>
      <c r="Q22" s="8"/>
      <c r="R22" s="90">
        <f>'CL &amp; Data'!Y340</f>
        <v>-8.5314045000000007</v>
      </c>
      <c r="S22" s="13">
        <f t="shared" si="3"/>
        <v>-2.143570000000139E-2</v>
      </c>
      <c r="T22" s="90">
        <f>'CL &amp; Data'!Z340</f>
        <v>-24.106021999999999</v>
      </c>
      <c r="U22" s="8"/>
      <c r="V22" s="82">
        <f>'CL &amp; Data'!B340/1000000000</f>
        <v>4.7580999999999998</v>
      </c>
    </row>
    <row r="23" spans="2:22" x14ac:dyDescent="0.25">
      <c r="B23" s="6">
        <f>'CL &amp; Data'!B235/1000000000</f>
        <v>5.008</v>
      </c>
      <c r="C23" s="8"/>
      <c r="D23" s="90">
        <f>'CL &amp; Data'!I235</f>
        <v>-6.0414662000000003</v>
      </c>
      <c r="E23" s="13">
        <f t="shared" si="0"/>
        <v>-0.82585470000000072</v>
      </c>
      <c r="F23" s="90">
        <f>'CL &amp; Data'!J235</f>
        <v>-8.2335013999999997</v>
      </c>
      <c r="G23" s="8"/>
      <c r="H23" s="90">
        <f>'CL &amp; Data'!I341</f>
        <v>-8.0736226999999996</v>
      </c>
      <c r="I23" s="13">
        <f t="shared" si="1"/>
        <v>-0.64737509999999965</v>
      </c>
      <c r="J23" s="90">
        <f>'CL &amp; Data'!J341</f>
        <v>-12.940182</v>
      </c>
      <c r="L23" s="6">
        <f>'CL &amp; Data'!R235/1000000000</f>
        <v>5.008</v>
      </c>
      <c r="M23" s="8"/>
      <c r="N23" s="90">
        <f>'CL &amp; Data'!S235</f>
        <v>-6.4812694000000004</v>
      </c>
      <c r="O23" s="13">
        <f t="shared" si="2"/>
        <v>-1.3026219000000001</v>
      </c>
      <c r="P23" s="90">
        <f>'CL &amp; Data'!T235</f>
        <v>-10.525315000000001</v>
      </c>
      <c r="Q23" s="8"/>
      <c r="R23" s="90">
        <f>'CL &amp; Data'!Y341</f>
        <v>-8.5944157000000008</v>
      </c>
      <c r="S23" s="13">
        <f t="shared" si="3"/>
        <v>-8.4446900000001435E-2</v>
      </c>
      <c r="T23" s="90">
        <f>'CL &amp; Data'!Z341</f>
        <v>-23.157686000000002</v>
      </c>
      <c r="U23" s="8"/>
      <c r="V23" s="82">
        <f>'CL &amp; Data'!B341/1000000000</f>
        <v>5.008</v>
      </c>
    </row>
    <row r="24" spans="2:22" x14ac:dyDescent="0.25">
      <c r="B24" s="6">
        <f>'CL &amp; Data'!B236/1000000000</f>
        <v>5.2579000000000002</v>
      </c>
      <c r="C24" s="8"/>
      <c r="D24" s="90">
        <f>'CL &amp; Data'!I236</f>
        <v>-5.9894613999999997</v>
      </c>
      <c r="E24" s="13">
        <f t="shared" si="0"/>
        <v>-0.77384990000000009</v>
      </c>
      <c r="F24" s="90">
        <f>'CL &amp; Data'!J236</f>
        <v>-8.5862044999999991</v>
      </c>
      <c r="G24" s="8"/>
      <c r="H24" s="90">
        <f>'CL &amp; Data'!I342</f>
        <v>-8.1272449000000009</v>
      </c>
      <c r="I24" s="13">
        <f t="shared" si="1"/>
        <v>-0.70099730000000093</v>
      </c>
      <c r="J24" s="90">
        <f>'CL &amp; Data'!J342</f>
        <v>-12.285142</v>
      </c>
      <c r="L24" s="6">
        <f>'CL &amp; Data'!R236/1000000000</f>
        <v>5.2579000000000002</v>
      </c>
      <c r="M24" s="8"/>
      <c r="N24" s="90">
        <f>'CL &amp; Data'!S236</f>
        <v>-6.4863095</v>
      </c>
      <c r="O24" s="13">
        <f t="shared" si="2"/>
        <v>-1.3076619999999997</v>
      </c>
      <c r="P24" s="90">
        <f>'CL &amp; Data'!T236</f>
        <v>-10.809025999999999</v>
      </c>
      <c r="Q24" s="8"/>
      <c r="R24" s="90">
        <f>'CL &amp; Data'!Y342</f>
        <v>-8.6411180000000005</v>
      </c>
      <c r="S24" s="13">
        <f t="shared" si="3"/>
        <v>-0.13114920000000119</v>
      </c>
      <c r="T24" s="90">
        <f>'CL &amp; Data'!Z342</f>
        <v>-21.685244000000001</v>
      </c>
      <c r="U24" s="8"/>
      <c r="V24" s="82">
        <f>'CL &amp; Data'!B342/1000000000</f>
        <v>5.2579000000000002</v>
      </c>
    </row>
    <row r="25" spans="2:22" x14ac:dyDescent="0.25">
      <c r="B25" s="6">
        <f>'CL &amp; Data'!B237/1000000000</f>
        <v>5.5077999999999996</v>
      </c>
      <c r="C25" s="8"/>
      <c r="D25" s="90">
        <f>'CL &amp; Data'!I237</f>
        <v>-5.9414568000000001</v>
      </c>
      <c r="E25" s="13">
        <f t="shared" si="0"/>
        <v>-0.72584530000000047</v>
      </c>
      <c r="F25" s="90">
        <f>'CL &amp; Data'!J237</f>
        <v>-9.2355079999999994</v>
      </c>
      <c r="G25" s="8"/>
      <c r="H25" s="90">
        <f>'CL &amp; Data'!I343</f>
        <v>-8.1977224</v>
      </c>
      <c r="I25" s="13">
        <f t="shared" si="1"/>
        <v>-0.77147480000000002</v>
      </c>
      <c r="J25" s="90">
        <f>'CL &amp; Data'!J343</f>
        <v>-11.678122999999999</v>
      </c>
      <c r="L25" s="6">
        <f>'CL &amp; Data'!R237/1000000000</f>
        <v>5.5077999999999996</v>
      </c>
      <c r="M25" s="8"/>
      <c r="N25" s="90">
        <f>'CL &amp; Data'!S237</f>
        <v>-6.4917932</v>
      </c>
      <c r="O25" s="13">
        <f t="shared" si="2"/>
        <v>-1.3131456999999997</v>
      </c>
      <c r="P25" s="90">
        <f>'CL &amp; Data'!T237</f>
        <v>-11.269863000000001</v>
      </c>
      <c r="Q25" s="8"/>
      <c r="R25" s="90">
        <f>'CL &amp; Data'!Y343</f>
        <v>-8.6951008000000005</v>
      </c>
      <c r="S25" s="13">
        <f t="shared" si="3"/>
        <v>-0.18513200000000118</v>
      </c>
      <c r="T25" s="90">
        <f>'CL &amp; Data'!Z343</f>
        <v>-19.672525</v>
      </c>
      <c r="U25" s="8"/>
      <c r="V25" s="82">
        <f>'CL &amp; Data'!B343/1000000000</f>
        <v>5.5077999999999996</v>
      </c>
    </row>
    <row r="26" spans="2:22" x14ac:dyDescent="0.25">
      <c r="B26" s="6">
        <f>'CL &amp; Data'!B238/1000000000</f>
        <v>5.7576999999999998</v>
      </c>
      <c r="C26" s="8"/>
      <c r="D26" s="90">
        <f>'CL &amp; Data'!I238</f>
        <v>-5.8857026000000001</v>
      </c>
      <c r="E26" s="13">
        <f t="shared" si="0"/>
        <v>-0.67009110000000049</v>
      </c>
      <c r="F26" s="90">
        <f>'CL &amp; Data'!J238</f>
        <v>-10.102119999999999</v>
      </c>
      <c r="G26" s="8"/>
      <c r="H26" s="90">
        <f>'CL &amp; Data'!I344</f>
        <v>-8.2644290999999992</v>
      </c>
      <c r="I26" s="13">
        <f t="shared" si="1"/>
        <v>-0.83818149999999925</v>
      </c>
      <c r="J26" s="90">
        <f>'CL &amp; Data'!J344</f>
        <v>-11.095696</v>
      </c>
      <c r="L26" s="6">
        <f>'CL &amp; Data'!R238/1000000000</f>
        <v>5.7576999999999998</v>
      </c>
      <c r="M26" s="8"/>
      <c r="N26" s="90">
        <f>'CL &amp; Data'!S238</f>
        <v>-6.4954295000000002</v>
      </c>
      <c r="O26" s="13">
        <f t="shared" si="2"/>
        <v>-1.3167819999999999</v>
      </c>
      <c r="P26" s="90">
        <f>'CL &amp; Data'!T238</f>
        <v>-11.889407</v>
      </c>
      <c r="Q26" s="8"/>
      <c r="R26" s="90">
        <f>'CL &amp; Data'!Y344</f>
        <v>-8.763814</v>
      </c>
      <c r="S26" s="13">
        <f t="shared" si="3"/>
        <v>-0.25384520000000066</v>
      </c>
      <c r="T26" s="90">
        <f>'CL &amp; Data'!Z344</f>
        <v>-18.060828999999998</v>
      </c>
      <c r="U26" s="8"/>
      <c r="V26" s="82">
        <f>'CL &amp; Data'!B344/1000000000</f>
        <v>5.7576999999999998</v>
      </c>
    </row>
    <row r="27" spans="2:22" x14ac:dyDescent="0.25">
      <c r="B27" s="6">
        <f>'CL &amp; Data'!B239/1000000000</f>
        <v>6.0076000000000001</v>
      </c>
      <c r="C27" s="8"/>
      <c r="D27" s="90">
        <f>'CL &amp; Data'!I239</f>
        <v>-5.8493003999999997</v>
      </c>
      <c r="E27" s="13">
        <f t="shared" si="0"/>
        <v>-0.63368890000000011</v>
      </c>
      <c r="F27" s="90">
        <f>'CL &amp; Data'!J239</f>
        <v>-11.062443999999999</v>
      </c>
      <c r="G27" s="8"/>
      <c r="H27" s="90">
        <f>'CL &amp; Data'!I345</f>
        <v>-8.3479279999999996</v>
      </c>
      <c r="I27" s="13">
        <f t="shared" si="1"/>
        <v>-0.92168039999999962</v>
      </c>
      <c r="J27" s="90">
        <f>'CL &amp; Data'!J345</f>
        <v>-10.369949</v>
      </c>
      <c r="L27" s="6">
        <f>'CL &amp; Data'!R239/1000000000</f>
        <v>6.0076000000000001</v>
      </c>
      <c r="M27" s="8"/>
      <c r="N27" s="90">
        <f>'CL &amp; Data'!S239</f>
        <v>-6.4853481999999998</v>
      </c>
      <c r="O27" s="13">
        <f t="shared" si="2"/>
        <v>-1.3067006999999995</v>
      </c>
      <c r="P27" s="90">
        <f>'CL &amp; Data'!T239</f>
        <v>-12.591257000000001</v>
      </c>
      <c r="Q27" s="8"/>
      <c r="R27" s="90">
        <f>'CL &amp; Data'!Y345</f>
        <v>-8.8207064000000006</v>
      </c>
      <c r="S27" s="13">
        <f t="shared" si="3"/>
        <v>-0.31073760000000128</v>
      </c>
      <c r="T27" s="90">
        <f>'CL &amp; Data'!Z345</f>
        <v>-16.597254</v>
      </c>
      <c r="U27" s="8"/>
      <c r="V27" s="82">
        <f>'CL &amp; Data'!B345/1000000000</f>
        <v>6.0076000000000001</v>
      </c>
    </row>
    <row r="28" spans="2:22" x14ac:dyDescent="0.25">
      <c r="B28" s="6">
        <f>'CL &amp; Data'!B240/1000000000</f>
        <v>6.2575000000000003</v>
      </c>
      <c r="C28" s="8"/>
      <c r="D28" s="90">
        <f>'CL &amp; Data'!I240</f>
        <v>-5.8511671999999999</v>
      </c>
      <c r="E28" s="13">
        <f t="shared" si="0"/>
        <v>-0.63555570000000028</v>
      </c>
      <c r="F28" s="90">
        <f>'CL &amp; Data'!J240</f>
        <v>-11.592795000000001</v>
      </c>
      <c r="G28" s="8"/>
      <c r="H28" s="90">
        <f>'CL &amp; Data'!I346</f>
        <v>-8.4709234000000002</v>
      </c>
      <c r="I28" s="13">
        <f t="shared" si="1"/>
        <v>-1.0446758000000003</v>
      </c>
      <c r="J28" s="90">
        <f>'CL &amp; Data'!J346</f>
        <v>-9.5961303999999998</v>
      </c>
      <c r="L28" s="6">
        <f>'CL &amp; Data'!R240/1000000000</f>
        <v>6.2575000000000003</v>
      </c>
      <c r="M28" s="8"/>
      <c r="N28" s="90">
        <f>'CL &amp; Data'!S240</f>
        <v>-6.4439836000000001</v>
      </c>
      <c r="O28" s="13">
        <f t="shared" si="2"/>
        <v>-1.2653360999999999</v>
      </c>
      <c r="P28" s="90">
        <f>'CL &amp; Data'!T240</f>
        <v>-12.842216000000001</v>
      </c>
      <c r="Q28" s="8"/>
      <c r="R28" s="90">
        <f>'CL &amp; Data'!Y346</f>
        <v>-8.8931255</v>
      </c>
      <c r="S28" s="13">
        <f t="shared" si="3"/>
        <v>-0.38315670000000068</v>
      </c>
      <c r="T28" s="90">
        <f>'CL &amp; Data'!Z346</f>
        <v>-15.129289999999999</v>
      </c>
      <c r="U28" s="8"/>
      <c r="V28" s="82">
        <f>'CL &amp; Data'!B346/1000000000</f>
        <v>6.2575000000000003</v>
      </c>
    </row>
    <row r="29" spans="2:22" x14ac:dyDescent="0.25">
      <c r="B29" s="6">
        <f>'CL &amp; Data'!B241/1000000000</f>
        <v>6.5073999999999996</v>
      </c>
      <c r="C29" s="8"/>
      <c r="D29" s="90">
        <f>'CL &amp; Data'!I241</f>
        <v>-5.9737023999999996</v>
      </c>
      <c r="E29" s="13">
        <f t="shared" si="0"/>
        <v>-0.75809090000000001</v>
      </c>
      <c r="F29" s="90">
        <f>'CL &amp; Data'!J241</f>
        <v>-11.803181</v>
      </c>
      <c r="G29" s="8"/>
      <c r="H29" s="90">
        <f>'CL &amp; Data'!I347</f>
        <v>-8.6612290999999999</v>
      </c>
      <c r="I29" s="13">
        <f t="shared" si="1"/>
        <v>-1.2349815</v>
      </c>
      <c r="J29" s="90">
        <f>'CL &amp; Data'!J347</f>
        <v>-9.0435467000000003</v>
      </c>
      <c r="L29" s="6">
        <f>'CL &amp; Data'!R241/1000000000</f>
        <v>6.5073999999999996</v>
      </c>
      <c r="M29" s="8"/>
      <c r="N29" s="90">
        <f>'CL &amp; Data'!S241</f>
        <v>-6.4565897000000003</v>
      </c>
      <c r="O29" s="13">
        <f t="shared" si="2"/>
        <v>-1.2779422</v>
      </c>
      <c r="P29" s="90">
        <f>'CL &amp; Data'!T241</f>
        <v>-12.940861999999999</v>
      </c>
      <c r="Q29" s="8"/>
      <c r="R29" s="90">
        <f>'CL &amp; Data'!Y347</f>
        <v>-8.9955558999999994</v>
      </c>
      <c r="S29" s="13">
        <f t="shared" si="3"/>
        <v>-0.48558710000000005</v>
      </c>
      <c r="T29" s="90">
        <f>'CL &amp; Data'!Z347</f>
        <v>-14.181877999999999</v>
      </c>
      <c r="U29" s="8"/>
      <c r="V29" s="82">
        <f>'CL &amp; Data'!B347/1000000000</f>
        <v>6.5073999999999996</v>
      </c>
    </row>
    <row r="30" spans="2:22" x14ac:dyDescent="0.25">
      <c r="B30" s="6">
        <f>'CL &amp; Data'!B242/1000000000</f>
        <v>6.7572999999999999</v>
      </c>
      <c r="C30" s="8"/>
      <c r="D30" s="90">
        <f>'CL &amp; Data'!I242</f>
        <v>-6.1839494999999998</v>
      </c>
      <c r="E30" s="13">
        <f t="shared" si="0"/>
        <v>-0.96833800000000014</v>
      </c>
      <c r="F30" s="90">
        <f>'CL &amp; Data'!J242</f>
        <v>-11.723969</v>
      </c>
      <c r="G30" s="8"/>
      <c r="H30" s="90">
        <f>'CL &amp; Data'!I348</f>
        <v>-8.8087645000000006</v>
      </c>
      <c r="I30" s="13">
        <f t="shared" si="1"/>
        <v>-1.3825169000000006</v>
      </c>
      <c r="J30" s="90">
        <f>'CL &amp; Data'!J348</f>
        <v>-8.6796970000000009</v>
      </c>
      <c r="L30" s="6">
        <f>'CL &amp; Data'!R242/1000000000</f>
        <v>6.7572999999999999</v>
      </c>
      <c r="M30" s="8"/>
      <c r="N30" s="90">
        <f>'CL &amp; Data'!S242</f>
        <v>-6.5492926000000002</v>
      </c>
      <c r="O30" s="13">
        <f t="shared" si="2"/>
        <v>-1.3706450999999999</v>
      </c>
      <c r="P30" s="90">
        <f>'CL &amp; Data'!T242</f>
        <v>-13.011122</v>
      </c>
      <c r="Q30" s="8"/>
      <c r="R30" s="90">
        <f>'CL &amp; Data'!Y348</f>
        <v>-9.0695590999999993</v>
      </c>
      <c r="S30" s="13">
        <f t="shared" si="3"/>
        <v>-0.55959029999999998</v>
      </c>
      <c r="T30" s="90">
        <f>'CL &amp; Data'!Z348</f>
        <v>-13.565934</v>
      </c>
      <c r="U30" s="8"/>
      <c r="V30" s="82">
        <f>'CL &amp; Data'!B348/1000000000</f>
        <v>6.7572999999999999</v>
      </c>
    </row>
    <row r="31" spans="2:22" x14ac:dyDescent="0.25">
      <c r="B31" s="6">
        <f>'CL &amp; Data'!B243/1000000000</f>
        <v>7.0072000000000001</v>
      </c>
      <c r="C31" s="8"/>
      <c r="D31" s="90">
        <f>'CL &amp; Data'!I243</f>
        <v>-6.4193745</v>
      </c>
      <c r="E31" s="13">
        <f t="shared" si="0"/>
        <v>-1.2037630000000004</v>
      </c>
      <c r="F31" s="90">
        <f>'CL &amp; Data'!J243</f>
        <v>-11.321533000000001</v>
      </c>
      <c r="G31" s="8"/>
      <c r="H31" s="90">
        <f>'CL &amp; Data'!I349</f>
        <v>-8.8901882000000008</v>
      </c>
      <c r="I31" s="13">
        <f t="shared" si="1"/>
        <v>-1.4639406000000008</v>
      </c>
      <c r="J31" s="90">
        <f>'CL &amp; Data'!J349</f>
        <v>-8.4486275000000006</v>
      </c>
      <c r="L31" s="6">
        <f>'CL &amp; Data'!R243/1000000000</f>
        <v>7.0072000000000001</v>
      </c>
      <c r="M31" s="8"/>
      <c r="N31" s="90">
        <f>'CL &amp; Data'!S243</f>
        <v>-6.7094478999999998</v>
      </c>
      <c r="O31" s="13">
        <f t="shared" si="2"/>
        <v>-1.5308003999999995</v>
      </c>
      <c r="P31" s="90">
        <f>'CL &amp; Data'!T243</f>
        <v>-12.967783000000001</v>
      </c>
      <c r="Q31" s="8"/>
      <c r="R31" s="90">
        <f>'CL &amp; Data'!Y349</f>
        <v>-9.1172980999999993</v>
      </c>
      <c r="S31" s="13">
        <f t="shared" si="3"/>
        <v>-0.60732929999999996</v>
      </c>
      <c r="T31" s="90">
        <f>'CL &amp; Data'!Z349</f>
        <v>-13.041604</v>
      </c>
      <c r="U31" s="8"/>
      <c r="V31" s="82">
        <f>'CL &amp; Data'!B349/1000000000</f>
        <v>7.0072000000000001</v>
      </c>
    </row>
    <row r="32" spans="2:22" x14ac:dyDescent="0.25">
      <c r="B32" s="6">
        <f>'CL &amp; Data'!B244/1000000000</f>
        <v>7.2571000000000003</v>
      </c>
      <c r="C32" s="8"/>
      <c r="D32" s="90">
        <f>'CL &amp; Data'!I244</f>
        <v>-6.5702343000000001</v>
      </c>
      <c r="E32" s="13">
        <f t="shared" si="0"/>
        <v>-1.3546228000000005</v>
      </c>
      <c r="F32" s="90">
        <f>'CL &amp; Data'!J244</f>
        <v>-10.869915000000001</v>
      </c>
      <c r="G32" s="8"/>
      <c r="H32" s="90">
        <f>'CL &amp; Data'!I350</f>
        <v>-8.9101686000000004</v>
      </c>
      <c r="I32" s="13">
        <f t="shared" si="1"/>
        <v>-1.4839210000000005</v>
      </c>
      <c r="J32" s="90">
        <f>'CL &amp; Data'!J350</f>
        <v>-8.4653006000000008</v>
      </c>
      <c r="L32" s="6">
        <f>'CL &amp; Data'!R244/1000000000</f>
        <v>7.2571000000000003</v>
      </c>
      <c r="M32" s="8"/>
      <c r="N32" s="90">
        <f>'CL &amp; Data'!S244</f>
        <v>-6.8357048000000002</v>
      </c>
      <c r="O32" s="13">
        <f t="shared" si="2"/>
        <v>-1.6570573</v>
      </c>
      <c r="P32" s="90">
        <f>'CL &amp; Data'!T244</f>
        <v>-13.243876</v>
      </c>
      <c r="Q32" s="8"/>
      <c r="R32" s="90">
        <f>'CL &amp; Data'!Y350</f>
        <v>-9.1268539000000004</v>
      </c>
      <c r="S32" s="13">
        <f t="shared" si="3"/>
        <v>-0.61688510000000107</v>
      </c>
      <c r="T32" s="90">
        <f>'CL &amp; Data'!Z350</f>
        <v>-12.512689999999999</v>
      </c>
      <c r="U32" s="8"/>
      <c r="V32" s="82">
        <f>'CL &amp; Data'!B350/1000000000</f>
        <v>7.2571000000000003</v>
      </c>
    </row>
    <row r="33" spans="2:22" x14ac:dyDescent="0.25">
      <c r="B33" s="6">
        <f>'CL &amp; Data'!B245/1000000000</f>
        <v>7.5069999999999997</v>
      </c>
      <c r="C33" s="8"/>
      <c r="D33" s="90">
        <f>'CL &amp; Data'!I245</f>
        <v>-6.6250147999999998</v>
      </c>
      <c r="E33" s="13">
        <f t="shared" si="0"/>
        <v>-1.4094033000000001</v>
      </c>
      <c r="F33" s="90">
        <f>'CL &amp; Data'!J245</f>
        <v>-10.635327999999999</v>
      </c>
      <c r="G33" s="8"/>
      <c r="H33" s="90">
        <f>'CL &amp; Data'!I351</f>
        <v>-8.8813390999999999</v>
      </c>
      <c r="I33" s="13">
        <f t="shared" si="1"/>
        <v>-1.4550915</v>
      </c>
      <c r="J33" s="90">
        <f>'CL &amp; Data'!J351</f>
        <v>-8.6978463999999995</v>
      </c>
      <c r="L33" s="6">
        <f>'CL &amp; Data'!R245/1000000000</f>
        <v>7.5069999999999997</v>
      </c>
      <c r="M33" s="8"/>
      <c r="N33" s="90">
        <f>'CL &amp; Data'!S245</f>
        <v>-6.9201179000000002</v>
      </c>
      <c r="O33" s="13">
        <f t="shared" si="2"/>
        <v>-1.7414703999999999</v>
      </c>
      <c r="P33" s="90">
        <f>'CL &amp; Data'!T245</f>
        <v>-14.067356999999999</v>
      </c>
      <c r="Q33" s="8"/>
      <c r="R33" s="90">
        <f>'CL &amp; Data'!Y351</f>
        <v>-9.2176828000000004</v>
      </c>
      <c r="S33" s="13">
        <f t="shared" si="3"/>
        <v>-0.70771400000000106</v>
      </c>
      <c r="T33" s="90">
        <f>'CL &amp; Data'!Z351</f>
        <v>-12.190388</v>
      </c>
      <c r="U33" s="8"/>
      <c r="V33" s="82">
        <f>'CL &amp; Data'!B351/1000000000</f>
        <v>7.5069999999999997</v>
      </c>
    </row>
    <row r="34" spans="2:22" x14ac:dyDescent="0.25">
      <c r="B34" s="6">
        <f>'CL &amp; Data'!B246/1000000000</f>
        <v>7.7568999999999999</v>
      </c>
      <c r="C34" s="8"/>
      <c r="D34" s="90">
        <f>'CL &amp; Data'!I246</f>
        <v>-6.6304274000000003</v>
      </c>
      <c r="E34" s="13">
        <f t="shared" si="0"/>
        <v>-1.4148159000000007</v>
      </c>
      <c r="F34" s="90">
        <f>'CL &amp; Data'!J246</f>
        <v>-10.601568</v>
      </c>
      <c r="G34" s="8"/>
      <c r="H34" s="90">
        <f>'CL &amp; Data'!I352</f>
        <v>-8.8481082999999998</v>
      </c>
      <c r="I34" s="13">
        <f t="shared" si="1"/>
        <v>-1.4218606999999999</v>
      </c>
      <c r="J34" s="90">
        <f>'CL &amp; Data'!J352</f>
        <v>-8.8551693</v>
      </c>
      <c r="L34" s="6">
        <f>'CL &amp; Data'!R246/1000000000</f>
        <v>7.7568999999999999</v>
      </c>
      <c r="M34" s="8"/>
      <c r="N34" s="90">
        <f>'CL &amp; Data'!S246</f>
        <v>-7.0012021000000004</v>
      </c>
      <c r="O34" s="13">
        <f t="shared" si="2"/>
        <v>-1.8225546000000001</v>
      </c>
      <c r="P34" s="90">
        <f>'CL &amp; Data'!T246</f>
        <v>-15.225308</v>
      </c>
      <c r="Q34" s="8"/>
      <c r="R34" s="90">
        <f>'CL &amp; Data'!Y352</f>
        <v>-9.2871121999999993</v>
      </c>
      <c r="S34" s="13">
        <f t="shared" si="3"/>
        <v>-0.77714339999999993</v>
      </c>
      <c r="T34" s="90">
        <f>'CL &amp; Data'!Z352</f>
        <v>-12.021509</v>
      </c>
      <c r="U34" s="8"/>
      <c r="V34" s="82">
        <f>'CL &amp; Data'!B352/1000000000</f>
        <v>7.7568999999999999</v>
      </c>
    </row>
    <row r="35" spans="2:22" x14ac:dyDescent="0.25">
      <c r="B35" s="6">
        <f>'CL &amp; Data'!B247/1000000000</f>
        <v>8.0068000000000001</v>
      </c>
      <c r="C35" s="8"/>
      <c r="D35" s="90">
        <f>'CL &amp; Data'!I247</f>
        <v>-6.6134896000000003</v>
      </c>
      <c r="E35" s="13">
        <f t="shared" si="0"/>
        <v>-1.3978781000000007</v>
      </c>
      <c r="F35" s="90">
        <f>'CL &amp; Data'!J247</f>
        <v>-10.706204</v>
      </c>
      <c r="G35" s="8"/>
      <c r="H35" s="90">
        <f>'CL &amp; Data'!I353</f>
        <v>-8.8461961999999996</v>
      </c>
      <c r="I35" s="13">
        <f t="shared" si="1"/>
        <v>-1.4199485999999997</v>
      </c>
      <c r="J35" s="90">
        <f>'CL &amp; Data'!J353</f>
        <v>-8.9906825999999995</v>
      </c>
      <c r="L35" s="6">
        <f>'CL &amp; Data'!R247/1000000000</f>
        <v>8.0068000000000001</v>
      </c>
      <c r="M35" s="8"/>
      <c r="N35" s="90">
        <f>'CL &amp; Data'!S247</f>
        <v>-7.1053939000000002</v>
      </c>
      <c r="O35" s="13">
        <f t="shared" si="2"/>
        <v>-1.9267463999999999</v>
      </c>
      <c r="P35" s="90">
        <f>'CL &amp; Data'!T247</f>
        <v>-16.320467000000001</v>
      </c>
      <c r="Q35" s="8"/>
      <c r="R35" s="90">
        <f>'CL &amp; Data'!Y353</f>
        <v>-9.3578720000000004</v>
      </c>
      <c r="S35" s="13">
        <f t="shared" si="3"/>
        <v>-0.84790320000000108</v>
      </c>
      <c r="T35" s="90">
        <f>'CL &amp; Data'!Z353</f>
        <v>-11.792892</v>
      </c>
      <c r="U35" s="8"/>
      <c r="V35" s="82">
        <f>'CL &amp; Data'!B353/1000000000</f>
        <v>8.0068000000000001</v>
      </c>
    </row>
    <row r="36" spans="2:22" x14ac:dyDescent="0.25">
      <c r="B36" s="6">
        <f>'CL &amp; Data'!B248/1000000000</f>
        <v>8.2567000000000004</v>
      </c>
      <c r="C36" s="8"/>
      <c r="D36" s="90">
        <f>'CL &amp; Data'!I248</f>
        <v>-6.5950046000000002</v>
      </c>
      <c r="E36" s="13">
        <f t="shared" si="0"/>
        <v>-1.3793931000000006</v>
      </c>
      <c r="F36" s="90">
        <f>'CL &amp; Data'!J248</f>
        <v>-10.904264</v>
      </c>
      <c r="G36" s="8"/>
      <c r="H36" s="90">
        <f>'CL &amp; Data'!I354</f>
        <v>-8.8611059000000001</v>
      </c>
      <c r="I36" s="13">
        <f t="shared" si="1"/>
        <v>-1.4348583000000001</v>
      </c>
      <c r="J36" s="90">
        <f>'CL &amp; Data'!J354</f>
        <v>-9.3077220999999994</v>
      </c>
      <c r="L36" s="6">
        <f>'CL &amp; Data'!R248/1000000000</f>
        <v>8.2567000000000004</v>
      </c>
      <c r="M36" s="8"/>
      <c r="N36" s="90">
        <f>'CL &amp; Data'!S248</f>
        <v>-7.2147508</v>
      </c>
      <c r="O36" s="13">
        <f t="shared" si="2"/>
        <v>-2.0361032999999997</v>
      </c>
      <c r="P36" s="90">
        <f>'CL &amp; Data'!T248</f>
        <v>-17.020256</v>
      </c>
      <c r="Q36" s="8"/>
      <c r="R36" s="90">
        <f>'CL &amp; Data'!Y354</f>
        <v>-9.3989706000000002</v>
      </c>
      <c r="S36" s="13">
        <f t="shared" si="3"/>
        <v>-0.88900180000000084</v>
      </c>
      <c r="T36" s="90">
        <f>'CL &amp; Data'!Z354</f>
        <v>-11.608974</v>
      </c>
      <c r="U36" s="8"/>
      <c r="V36" s="82">
        <f>'CL &amp; Data'!B354/1000000000</f>
        <v>8.2567000000000004</v>
      </c>
    </row>
    <row r="37" spans="2:22" x14ac:dyDescent="0.25">
      <c r="B37" s="6">
        <f>'CL &amp; Data'!B249/1000000000</f>
        <v>8.5066000000000006</v>
      </c>
      <c r="C37" s="8"/>
      <c r="D37" s="90">
        <f>'CL &amp; Data'!I249</f>
        <v>-6.5725980000000002</v>
      </c>
      <c r="E37" s="13">
        <f t="shared" si="0"/>
        <v>-1.3569865000000005</v>
      </c>
      <c r="F37" s="90">
        <f>'CL &amp; Data'!J249</f>
        <v>-11.055961999999999</v>
      </c>
      <c r="G37" s="8"/>
      <c r="H37" s="90">
        <f>'CL &amp; Data'!I355</f>
        <v>-8.8577393999999998</v>
      </c>
      <c r="I37" s="13">
        <f t="shared" si="1"/>
        <v>-1.4314917999999999</v>
      </c>
      <c r="J37" s="90">
        <f>'CL &amp; Data'!J355</f>
        <v>-9.6841887999999994</v>
      </c>
      <c r="L37" s="6">
        <f>'CL &amp; Data'!R249/1000000000</f>
        <v>8.5066000000000006</v>
      </c>
      <c r="M37" s="8"/>
      <c r="N37" s="90">
        <f>'CL &amp; Data'!S249</f>
        <v>-7.3007559999999998</v>
      </c>
      <c r="O37" s="13">
        <f t="shared" si="2"/>
        <v>-2.1221084999999995</v>
      </c>
      <c r="P37" s="90">
        <f>'CL &amp; Data'!T249</f>
        <v>-16.971830000000001</v>
      </c>
      <c r="Q37" s="8"/>
      <c r="R37" s="90">
        <f>'CL &amp; Data'!Y355</f>
        <v>-9.4196338999999991</v>
      </c>
      <c r="S37" s="13">
        <f t="shared" si="3"/>
        <v>-0.90966509999999978</v>
      </c>
      <c r="T37" s="90">
        <f>'CL &amp; Data'!Z355</f>
        <v>-11.538576000000001</v>
      </c>
      <c r="U37" s="8"/>
      <c r="V37" s="82">
        <f>'CL &amp; Data'!B355/1000000000</f>
        <v>8.5066000000000006</v>
      </c>
    </row>
    <row r="38" spans="2:22" x14ac:dyDescent="0.25">
      <c r="B38" s="6">
        <f>'CL &amp; Data'!B250/1000000000</f>
        <v>8.7565000000000008</v>
      </c>
      <c r="C38" s="8"/>
      <c r="D38" s="90">
        <f>'CL &amp; Data'!I250</f>
        <v>-6.5272360000000003</v>
      </c>
      <c r="E38" s="13">
        <f t="shared" si="0"/>
        <v>-1.3116245000000006</v>
      </c>
      <c r="F38" s="90">
        <f>'CL &amp; Data'!J250</f>
        <v>-11.258119000000001</v>
      </c>
      <c r="G38" s="8"/>
      <c r="H38" s="90">
        <f>'CL &amp; Data'!I356</f>
        <v>-8.7917032000000006</v>
      </c>
      <c r="I38" s="13">
        <f t="shared" si="1"/>
        <v>-1.3654556000000007</v>
      </c>
      <c r="J38" s="90">
        <f>'CL &amp; Data'!J356</f>
        <v>-9.9679499000000007</v>
      </c>
      <c r="L38" s="6">
        <f>'CL &amp; Data'!R250/1000000000</f>
        <v>8.7565000000000008</v>
      </c>
      <c r="M38" s="8"/>
      <c r="N38" s="90">
        <f>'CL &amp; Data'!S250</f>
        <v>-7.3182425000000002</v>
      </c>
      <c r="O38" s="13">
        <f t="shared" si="2"/>
        <v>-2.1395949999999999</v>
      </c>
      <c r="P38" s="90">
        <f>'CL &amp; Data'!T250</f>
        <v>-16.305606999999998</v>
      </c>
      <c r="Q38" s="8"/>
      <c r="R38" s="90">
        <f>'CL &amp; Data'!Y356</f>
        <v>-9.4366521999999993</v>
      </c>
      <c r="S38" s="13">
        <f t="shared" si="3"/>
        <v>-0.92668339999999993</v>
      </c>
      <c r="T38" s="90">
        <f>'CL &amp; Data'!Z356</f>
        <v>-11.376550999999999</v>
      </c>
      <c r="U38" s="8"/>
      <c r="V38" s="82">
        <f>'CL &amp; Data'!B356/1000000000</f>
        <v>8.7565000000000008</v>
      </c>
    </row>
    <row r="39" spans="2:22" x14ac:dyDescent="0.25">
      <c r="B39" s="6">
        <f>'CL &amp; Data'!B251/1000000000</f>
        <v>9.0063999999999993</v>
      </c>
      <c r="C39" s="8"/>
      <c r="D39" s="90">
        <f>'CL &amp; Data'!I251</f>
        <v>-6.4835361999999996</v>
      </c>
      <c r="E39" s="13">
        <f t="shared" si="0"/>
        <v>-1.2679247</v>
      </c>
      <c r="F39" s="90">
        <f>'CL &amp; Data'!J251</f>
        <v>-11.682147000000001</v>
      </c>
      <c r="G39" s="8"/>
      <c r="H39" s="90">
        <f>'CL &amp; Data'!I357</f>
        <v>-8.7506094000000001</v>
      </c>
      <c r="I39" s="13">
        <f t="shared" si="1"/>
        <v>-1.3243618000000001</v>
      </c>
      <c r="J39" s="90">
        <f>'CL &amp; Data'!J357</f>
        <v>-10.173591</v>
      </c>
      <c r="L39" s="6">
        <f>'CL &amp; Data'!R251/1000000000</f>
        <v>9.0063999999999993</v>
      </c>
      <c r="M39" s="8"/>
      <c r="N39" s="90">
        <f>'CL &amp; Data'!S251</f>
        <v>-7.2773456999999997</v>
      </c>
      <c r="O39" s="13">
        <f t="shared" si="2"/>
        <v>-2.0986981999999994</v>
      </c>
      <c r="P39" s="90">
        <f>'CL &amp; Data'!T251</f>
        <v>-15.317318999999999</v>
      </c>
      <c r="Q39" s="8"/>
      <c r="R39" s="90">
        <f>'CL &amp; Data'!Y357</f>
        <v>-9.4705954000000006</v>
      </c>
      <c r="S39" s="13">
        <f t="shared" si="3"/>
        <v>-0.96062660000000122</v>
      </c>
      <c r="T39" s="90">
        <f>'CL &amp; Data'!Z357</f>
        <v>-11.164434999999999</v>
      </c>
      <c r="U39" s="8"/>
      <c r="V39" s="82">
        <f>'CL &amp; Data'!B357/1000000000</f>
        <v>9.0063999999999993</v>
      </c>
    </row>
    <row r="40" spans="2:22" x14ac:dyDescent="0.25">
      <c r="B40" s="6">
        <f>'CL &amp; Data'!B252/1000000000</f>
        <v>9.2562999999999995</v>
      </c>
      <c r="C40" s="8"/>
      <c r="D40" s="90">
        <f>'CL &amp; Data'!I252</f>
        <v>-6.4826712999999998</v>
      </c>
      <c r="E40" s="13">
        <f t="shared" si="0"/>
        <v>-1.2670598000000002</v>
      </c>
      <c r="F40" s="90">
        <f>'CL &amp; Data'!J252</f>
        <v>-12.363318</v>
      </c>
      <c r="G40" s="8"/>
      <c r="H40" s="90">
        <f>'CL &amp; Data'!I358</f>
        <v>-8.7705917000000007</v>
      </c>
      <c r="I40" s="13">
        <f t="shared" si="1"/>
        <v>-1.3443441000000007</v>
      </c>
      <c r="J40" s="90">
        <f>'CL &amp; Data'!J358</f>
        <v>-10.174535000000001</v>
      </c>
      <c r="L40" s="6">
        <f>'CL &amp; Data'!R252/1000000000</f>
        <v>9.2562999999999995</v>
      </c>
      <c r="M40" s="8"/>
      <c r="N40" s="90">
        <f>'CL &amp; Data'!S252</f>
        <v>-7.2535515000000004</v>
      </c>
      <c r="O40" s="13">
        <f t="shared" si="2"/>
        <v>-2.0749040000000001</v>
      </c>
      <c r="P40" s="90">
        <f>'CL &amp; Data'!T252</f>
        <v>-14.357875999999999</v>
      </c>
      <c r="Q40" s="8"/>
      <c r="R40" s="90">
        <f>'CL &amp; Data'!Y358</f>
        <v>-9.5241460999999994</v>
      </c>
      <c r="S40" s="13">
        <f t="shared" si="3"/>
        <v>-1.0141773000000001</v>
      </c>
      <c r="T40" s="90">
        <f>'CL &amp; Data'!Z358</f>
        <v>-11.111993999999999</v>
      </c>
      <c r="U40" s="8"/>
      <c r="V40" s="82">
        <f>'CL &amp; Data'!B358/1000000000</f>
        <v>9.2562999999999995</v>
      </c>
    </row>
    <row r="41" spans="2:22" x14ac:dyDescent="0.25">
      <c r="B41" s="6">
        <f>'CL &amp; Data'!B253/1000000000</f>
        <v>9.5061999999999998</v>
      </c>
      <c r="C41" s="8"/>
      <c r="D41" s="90">
        <f>'CL &amp; Data'!I253</f>
        <v>-6.5712799999999998</v>
      </c>
      <c r="E41" s="13">
        <f t="shared" si="0"/>
        <v>-1.3556685000000002</v>
      </c>
      <c r="F41" s="90">
        <f>'CL &amp; Data'!J253</f>
        <v>-12.729208</v>
      </c>
      <c r="G41" s="8"/>
      <c r="H41" s="90">
        <f>'CL &amp; Data'!I359</f>
        <v>-8.8547106000000007</v>
      </c>
      <c r="I41" s="13">
        <f t="shared" si="1"/>
        <v>-1.4284630000000007</v>
      </c>
      <c r="J41" s="90">
        <f>'CL &amp; Data'!J359</f>
        <v>-9.9457073000000005</v>
      </c>
      <c r="L41" s="6">
        <f>'CL &amp; Data'!R253/1000000000</f>
        <v>9.5061999999999998</v>
      </c>
      <c r="M41" s="8"/>
      <c r="N41" s="90">
        <f>'CL &amp; Data'!S253</f>
        <v>-7.2992578000000004</v>
      </c>
      <c r="O41" s="13">
        <f t="shared" si="2"/>
        <v>-2.1206103000000001</v>
      </c>
      <c r="P41" s="90">
        <f>'CL &amp; Data'!T253</f>
        <v>-13.472113999999999</v>
      </c>
      <c r="Q41" s="8"/>
      <c r="R41" s="90">
        <f>'CL &amp; Data'!Y359</f>
        <v>-9.5500802999999994</v>
      </c>
      <c r="S41" s="13">
        <f t="shared" si="3"/>
        <v>-1.0401115000000001</v>
      </c>
      <c r="T41" s="90">
        <f>'CL &amp; Data'!Z359</f>
        <v>-10.973526</v>
      </c>
      <c r="U41" s="8"/>
      <c r="V41" s="82">
        <f>'CL &amp; Data'!B359/1000000000</f>
        <v>9.5061999999999998</v>
      </c>
    </row>
    <row r="42" spans="2:22" x14ac:dyDescent="0.25">
      <c r="B42" s="6">
        <f>'CL &amp; Data'!B254/1000000000</f>
        <v>9.7561</v>
      </c>
      <c r="C42" s="8"/>
      <c r="D42" s="90">
        <f>'CL &amp; Data'!I254</f>
        <v>-6.7950311000000001</v>
      </c>
      <c r="E42" s="13">
        <f t="shared" si="0"/>
        <v>-1.5794196000000005</v>
      </c>
      <c r="F42" s="90">
        <f>'CL &amp; Data'!J254</f>
        <v>-12.679911000000001</v>
      </c>
      <c r="G42" s="8"/>
      <c r="H42" s="90">
        <f>'CL &amp; Data'!I360</f>
        <v>-8.9490222999999993</v>
      </c>
      <c r="I42" s="13">
        <f t="shared" si="1"/>
        <v>-1.5227746999999994</v>
      </c>
      <c r="J42" s="90">
        <f>'CL &amp; Data'!J360</f>
        <v>-9.6904392000000001</v>
      </c>
      <c r="L42" s="6">
        <f>'CL &amp; Data'!R254/1000000000</f>
        <v>9.7561</v>
      </c>
      <c r="M42" s="8"/>
      <c r="N42" s="90">
        <f>'CL &amp; Data'!S254</f>
        <v>-7.4652561999999998</v>
      </c>
      <c r="O42" s="13">
        <f t="shared" si="2"/>
        <v>-2.2866086999999995</v>
      </c>
      <c r="P42" s="90">
        <f>'CL &amp; Data'!T254</f>
        <v>-12.810347999999999</v>
      </c>
      <c r="Q42" s="8"/>
      <c r="R42" s="90">
        <f>'CL &amp; Data'!Y360</f>
        <v>-9.5646924999999996</v>
      </c>
      <c r="S42" s="13">
        <f t="shared" si="3"/>
        <v>-1.0547237000000003</v>
      </c>
      <c r="T42" s="90">
        <f>'CL &amp; Data'!Z360</f>
        <v>-10.768043</v>
      </c>
      <c r="U42" s="8"/>
      <c r="V42" s="82">
        <f>'CL &amp; Data'!B360/1000000000</f>
        <v>9.7561</v>
      </c>
    </row>
    <row r="43" spans="2:22" x14ac:dyDescent="0.25">
      <c r="B43" s="6">
        <f>'CL &amp; Data'!B255/1000000000</f>
        <v>10.006</v>
      </c>
      <c r="C43" s="8"/>
      <c r="D43" s="90">
        <f>'CL &amp; Data'!I255</f>
        <v>-7.1101064999999997</v>
      </c>
      <c r="E43" s="13">
        <f t="shared" si="0"/>
        <v>-1.894495</v>
      </c>
      <c r="F43" s="90">
        <f>'CL &amp; Data'!J255</f>
        <v>-12.394359</v>
      </c>
      <c r="G43" s="8"/>
      <c r="H43" s="90">
        <f>'CL &amp; Data'!I361</f>
        <v>-8.9921168999999992</v>
      </c>
      <c r="I43" s="13">
        <f t="shared" si="1"/>
        <v>-1.5658692999999992</v>
      </c>
      <c r="J43" s="90">
        <f>'CL &amp; Data'!J361</f>
        <v>-9.4391899000000006</v>
      </c>
      <c r="L43" s="6">
        <f>'CL &amp; Data'!R255/1000000000</f>
        <v>10.006</v>
      </c>
      <c r="M43" s="8"/>
      <c r="N43" s="90">
        <f>'CL &amp; Data'!S255</f>
        <v>-7.7015995999999998</v>
      </c>
      <c r="O43" s="13">
        <f t="shared" si="2"/>
        <v>-2.5229520999999995</v>
      </c>
      <c r="P43" s="90">
        <f>'CL &amp; Data'!T255</f>
        <v>-12.591293</v>
      </c>
      <c r="Q43" s="8"/>
      <c r="R43" s="90">
        <f>'CL &amp; Data'!Y361</f>
        <v>-9.6226091</v>
      </c>
      <c r="S43" s="13">
        <f t="shared" si="3"/>
        <v>-1.1126403000000007</v>
      </c>
      <c r="T43" s="90">
        <f>'CL &amp; Data'!Z361</f>
        <v>-10.670688</v>
      </c>
      <c r="U43" s="8"/>
      <c r="V43" s="82">
        <f>'CL &amp; Data'!B361/1000000000</f>
        <v>10.006</v>
      </c>
    </row>
    <row r="44" spans="2:22" x14ac:dyDescent="0.25">
      <c r="B44" s="6">
        <f>'CL &amp; Data'!B256/1000000000</f>
        <v>10.2559</v>
      </c>
      <c r="C44" s="8"/>
      <c r="D44" s="90">
        <f>'CL &amp; Data'!I256</f>
        <v>-7.4309006000000002</v>
      </c>
      <c r="E44" s="13">
        <f t="shared" si="0"/>
        <v>-2.2152891000000006</v>
      </c>
      <c r="F44" s="90">
        <f>'CL &amp; Data'!J256</f>
        <v>-11.594668</v>
      </c>
      <c r="G44" s="8"/>
      <c r="H44" s="90">
        <f>'CL &amp; Data'!I362</f>
        <v>-8.9923400999999998</v>
      </c>
      <c r="I44" s="13">
        <f t="shared" si="1"/>
        <v>-1.5660924999999999</v>
      </c>
      <c r="J44" s="90">
        <f>'CL &amp; Data'!J362</f>
        <v>-9.2617320999999997</v>
      </c>
      <c r="L44" s="6">
        <f>'CL &amp; Data'!R256/1000000000</f>
        <v>10.2559</v>
      </c>
      <c r="M44" s="8"/>
      <c r="N44" s="90">
        <f>'CL &amp; Data'!S256</f>
        <v>-7.9661226000000003</v>
      </c>
      <c r="O44" s="13">
        <f t="shared" si="2"/>
        <v>-2.7874751</v>
      </c>
      <c r="P44" s="90">
        <f>'CL &amp; Data'!T256</f>
        <v>-12.534675999999999</v>
      </c>
      <c r="Q44" s="8"/>
      <c r="R44" s="90">
        <f>'CL &amp; Data'!Y362</f>
        <v>-9.6827439999999996</v>
      </c>
      <c r="S44" s="13">
        <f t="shared" si="3"/>
        <v>-1.1727752000000002</v>
      </c>
      <c r="T44" s="90">
        <f>'CL &amp; Data'!Z362</f>
        <v>-10.625124</v>
      </c>
      <c r="U44" s="8"/>
      <c r="V44" s="82">
        <f>'CL &amp; Data'!B362/1000000000</f>
        <v>10.2559</v>
      </c>
    </row>
    <row r="45" spans="2:22" x14ac:dyDescent="0.25">
      <c r="B45" s="6">
        <f>'CL &amp; Data'!B257/1000000000</f>
        <v>10.505800000000001</v>
      </c>
      <c r="C45" s="8"/>
      <c r="D45" s="90">
        <f>'CL &amp; Data'!I257</f>
        <v>-7.6814197999999996</v>
      </c>
      <c r="E45" s="13">
        <f t="shared" si="0"/>
        <v>-2.4658083</v>
      </c>
      <c r="F45" s="90">
        <f>'CL &amp; Data'!J257</f>
        <v>-10.378398000000001</v>
      </c>
      <c r="G45" s="8"/>
      <c r="H45" s="90">
        <f>'CL &amp; Data'!I363</f>
        <v>-9.0174389000000001</v>
      </c>
      <c r="I45" s="13">
        <f t="shared" si="1"/>
        <v>-1.5911913000000002</v>
      </c>
      <c r="J45" s="90">
        <f>'CL &amp; Data'!J363</f>
        <v>-9.2225943000000008</v>
      </c>
      <c r="L45" s="6">
        <f>'CL &amp; Data'!R257/1000000000</f>
        <v>10.505800000000001</v>
      </c>
      <c r="M45" s="8"/>
      <c r="N45" s="90">
        <f>'CL &amp; Data'!S257</f>
        <v>-8.2102670999999994</v>
      </c>
      <c r="O45" s="13">
        <f t="shared" si="2"/>
        <v>-3.0316195999999991</v>
      </c>
      <c r="P45" s="90">
        <f>'CL &amp; Data'!T257</f>
        <v>-12.421436</v>
      </c>
      <c r="Q45" s="8"/>
      <c r="R45" s="90">
        <f>'CL &amp; Data'!Y363</f>
        <v>-9.7619027999999997</v>
      </c>
      <c r="S45" s="13">
        <f t="shared" si="3"/>
        <v>-1.2519340000000003</v>
      </c>
      <c r="T45" s="90">
        <f>'CL &amp; Data'!Z363</f>
        <v>-10.692208000000001</v>
      </c>
      <c r="U45" s="8"/>
      <c r="V45" s="82">
        <f>'CL &amp; Data'!B363/1000000000</f>
        <v>10.505800000000001</v>
      </c>
    </row>
    <row r="46" spans="2:22" x14ac:dyDescent="0.25">
      <c r="B46" s="6">
        <f>'CL &amp; Data'!B258/1000000000</f>
        <v>10.755699999999999</v>
      </c>
      <c r="C46" s="8"/>
      <c r="D46" s="90">
        <f>'CL &amp; Data'!I258</f>
        <v>-7.8789867999999998</v>
      </c>
      <c r="E46" s="13">
        <f t="shared" si="0"/>
        <v>-2.6633753000000002</v>
      </c>
      <c r="F46" s="90">
        <f>'CL &amp; Data'!J258</f>
        <v>-9.3939675999999999</v>
      </c>
      <c r="G46" s="8"/>
      <c r="H46" s="90">
        <f>'CL &amp; Data'!I364</f>
        <v>-9.0729027000000002</v>
      </c>
      <c r="I46" s="13">
        <f t="shared" si="1"/>
        <v>-1.6466551000000003</v>
      </c>
      <c r="J46" s="90">
        <f>'CL &amp; Data'!J364</f>
        <v>-9.2644977999999991</v>
      </c>
      <c r="L46" s="6">
        <f>'CL &amp; Data'!R258/1000000000</f>
        <v>10.755699999999999</v>
      </c>
      <c r="M46" s="8"/>
      <c r="N46" s="90">
        <f>'CL &amp; Data'!S258</f>
        <v>-8.4378423999999992</v>
      </c>
      <c r="O46" s="13">
        <f t="shared" si="2"/>
        <v>-3.2591948999999989</v>
      </c>
      <c r="P46" s="90">
        <f>'CL &amp; Data'!T258</f>
        <v>-12.498533</v>
      </c>
      <c r="Q46" s="8"/>
      <c r="R46" s="90">
        <f>'CL &amp; Data'!Y364</f>
        <v>-9.7871675000000007</v>
      </c>
      <c r="S46" s="13">
        <f t="shared" si="3"/>
        <v>-1.2771987000000014</v>
      </c>
      <c r="T46" s="90">
        <f>'CL &amp; Data'!Z364</f>
        <v>-10.991293000000001</v>
      </c>
      <c r="U46" s="8"/>
      <c r="V46" s="82">
        <f>'CL &amp; Data'!B364/1000000000</f>
        <v>10.755699999999999</v>
      </c>
    </row>
    <row r="47" spans="2:22" x14ac:dyDescent="0.25">
      <c r="B47" s="6">
        <f>'CL &amp; Data'!B259/1000000000</f>
        <v>11.005599999999999</v>
      </c>
      <c r="C47" s="8"/>
      <c r="D47" s="90">
        <f>'CL &amp; Data'!I259</f>
        <v>-8.0379638999999994</v>
      </c>
      <c r="E47" s="13">
        <f t="shared" si="0"/>
        <v>-2.8223523999999998</v>
      </c>
      <c r="F47" s="90">
        <f>'CL &amp; Data'!J259</f>
        <v>-8.7965306999999999</v>
      </c>
      <c r="G47" s="8"/>
      <c r="H47" s="90">
        <f>'CL &amp; Data'!I365</f>
        <v>-9.1356392</v>
      </c>
      <c r="I47" s="13">
        <f t="shared" si="1"/>
        <v>-1.7093916</v>
      </c>
      <c r="J47" s="90">
        <f>'CL &amp; Data'!J365</f>
        <v>-9.2462243999999991</v>
      </c>
      <c r="L47" s="6">
        <f>'CL &amp; Data'!R259/1000000000</f>
        <v>11.005599999999999</v>
      </c>
      <c r="M47" s="8"/>
      <c r="N47" s="90">
        <f>'CL &amp; Data'!S259</f>
        <v>-8.6341409999999996</v>
      </c>
      <c r="O47" s="13">
        <f t="shared" si="2"/>
        <v>-3.4554934999999993</v>
      </c>
      <c r="P47" s="90">
        <f>'CL &amp; Data'!T259</f>
        <v>-12.746112</v>
      </c>
      <c r="Q47" s="8"/>
      <c r="R47" s="90">
        <f>'CL &amp; Data'!Y365</f>
        <v>-9.7588948999999996</v>
      </c>
      <c r="S47" s="13">
        <f t="shared" si="3"/>
        <v>-1.2489261000000003</v>
      </c>
      <c r="T47" s="90">
        <f>'CL &amp; Data'!Z365</f>
        <v>-11.535527999999999</v>
      </c>
      <c r="U47" s="8"/>
      <c r="V47" s="82">
        <f>'CL &amp; Data'!B365/1000000000</f>
        <v>11.005599999999999</v>
      </c>
    </row>
    <row r="48" spans="2:22" x14ac:dyDescent="0.25">
      <c r="B48" s="6">
        <f>'CL &amp; Data'!B260/1000000000</f>
        <v>11.2555</v>
      </c>
      <c r="C48" s="8"/>
      <c r="D48" s="90">
        <f>'CL &amp; Data'!I260</f>
        <v>-8.1122712999999997</v>
      </c>
      <c r="E48" s="13">
        <f t="shared" si="0"/>
        <v>-2.8966598000000001</v>
      </c>
      <c r="F48" s="90">
        <f>'CL &amp; Data'!J260</f>
        <v>-8.4904937999999994</v>
      </c>
      <c r="G48" s="8"/>
      <c r="H48" s="90">
        <f>'CL &amp; Data'!I366</f>
        <v>-9.1405296000000007</v>
      </c>
      <c r="I48" s="13">
        <f t="shared" si="1"/>
        <v>-1.7142820000000007</v>
      </c>
      <c r="J48" s="90">
        <f>'CL &amp; Data'!J366</f>
        <v>-9.3470516000000003</v>
      </c>
      <c r="L48" s="6">
        <f>'CL &amp; Data'!R260/1000000000</f>
        <v>11.2555</v>
      </c>
      <c r="M48" s="8"/>
      <c r="N48" s="90">
        <f>'CL &amp; Data'!S260</f>
        <v>-8.7420443999999993</v>
      </c>
      <c r="O48" s="13">
        <f t="shared" si="2"/>
        <v>-3.563396899999999</v>
      </c>
      <c r="P48" s="90">
        <f>'CL &amp; Data'!T260</f>
        <v>-12.915469999999999</v>
      </c>
      <c r="Q48" s="8"/>
      <c r="R48" s="90">
        <f>'CL &amp; Data'!Y366</f>
        <v>-9.6456852000000008</v>
      </c>
      <c r="S48" s="13">
        <f t="shared" si="3"/>
        <v>-1.1357164000000015</v>
      </c>
      <c r="T48" s="90">
        <f>'CL &amp; Data'!Z366</f>
        <v>-11.993143999999999</v>
      </c>
      <c r="U48" s="8"/>
      <c r="V48" s="82">
        <f>'CL &amp; Data'!B366/1000000000</f>
        <v>11.2555</v>
      </c>
    </row>
    <row r="49" spans="2:22" x14ac:dyDescent="0.25">
      <c r="B49" s="6">
        <f>'CL &amp; Data'!B261/1000000000</f>
        <v>11.5054</v>
      </c>
      <c r="C49" s="8"/>
      <c r="D49" s="90">
        <f>'CL &amp; Data'!I261</f>
        <v>-8.0056334000000007</v>
      </c>
      <c r="E49" s="13">
        <f t="shared" si="0"/>
        <v>-2.7900219000000011</v>
      </c>
      <c r="F49" s="90">
        <f>'CL &amp; Data'!J261</f>
        <v>-8.7072763000000002</v>
      </c>
      <c r="G49" s="8"/>
      <c r="H49" s="90">
        <f>'CL &amp; Data'!I367</f>
        <v>-9.0710668999999999</v>
      </c>
      <c r="I49" s="13">
        <f t="shared" si="1"/>
        <v>-1.6448193</v>
      </c>
      <c r="J49" s="90">
        <f>'CL &amp; Data'!J367</f>
        <v>-9.5792874999999995</v>
      </c>
      <c r="L49" s="6">
        <f>'CL &amp; Data'!R261/1000000000</f>
        <v>11.5054</v>
      </c>
      <c r="M49" s="8"/>
      <c r="N49" s="90">
        <f>'CL &amp; Data'!S261</f>
        <v>-8.6856936999999999</v>
      </c>
      <c r="O49" s="13">
        <f t="shared" si="2"/>
        <v>-3.5070461999999996</v>
      </c>
      <c r="P49" s="90">
        <f>'CL &amp; Data'!T261</f>
        <v>-12.932173000000001</v>
      </c>
      <c r="Q49" s="8"/>
      <c r="R49" s="90">
        <f>'CL &amp; Data'!Y367</f>
        <v>-9.5633143999999994</v>
      </c>
      <c r="S49" s="13">
        <f t="shared" si="3"/>
        <v>-1.0533456000000001</v>
      </c>
      <c r="T49" s="90">
        <f>'CL &amp; Data'!Z367</f>
        <v>-12.249307999999999</v>
      </c>
      <c r="U49" s="8"/>
      <c r="V49" s="82">
        <f>'CL &amp; Data'!B367/1000000000</f>
        <v>11.5054</v>
      </c>
    </row>
    <row r="50" spans="2:22" x14ac:dyDescent="0.25">
      <c r="B50" s="6">
        <f>'CL &amp; Data'!B262/1000000000</f>
        <v>11.7553</v>
      </c>
      <c r="C50" s="8"/>
      <c r="D50" s="90">
        <f>'CL &amp; Data'!I262</f>
        <v>-7.7452864999999997</v>
      </c>
      <c r="E50" s="13">
        <f t="shared" si="0"/>
        <v>-2.5296750000000001</v>
      </c>
      <c r="F50" s="90">
        <f>'CL &amp; Data'!J262</f>
        <v>-9.3199024000000001</v>
      </c>
      <c r="G50" s="8"/>
      <c r="H50" s="90">
        <f>'CL &amp; Data'!I368</f>
        <v>-8.9874430000000007</v>
      </c>
      <c r="I50" s="13">
        <f t="shared" si="1"/>
        <v>-1.5611954000000008</v>
      </c>
      <c r="J50" s="90">
        <f>'CL &amp; Data'!J368</f>
        <v>-9.6969328000000008</v>
      </c>
      <c r="L50" s="6">
        <f>'CL &amp; Data'!R262/1000000000</f>
        <v>11.7553</v>
      </c>
      <c r="M50" s="8"/>
      <c r="N50" s="90">
        <f>'CL &amp; Data'!S262</f>
        <v>-8.4544829999999997</v>
      </c>
      <c r="O50" s="13">
        <f t="shared" si="2"/>
        <v>-3.2758354999999995</v>
      </c>
      <c r="P50" s="90">
        <f>'CL &amp; Data'!T262</f>
        <v>-12.892333000000001</v>
      </c>
      <c r="Q50" s="8"/>
      <c r="R50" s="90">
        <f>'CL &amp; Data'!Y368</f>
        <v>-9.5271071999999997</v>
      </c>
      <c r="S50" s="13">
        <f t="shared" si="3"/>
        <v>-1.0171384000000003</v>
      </c>
      <c r="T50" s="90">
        <f>'CL &amp; Data'!Z368</f>
        <v>-12.325564999999999</v>
      </c>
      <c r="U50" s="8"/>
      <c r="V50" s="82">
        <f>'CL &amp; Data'!B368/1000000000</f>
        <v>11.7553</v>
      </c>
    </row>
    <row r="51" spans="2:22" x14ac:dyDescent="0.25">
      <c r="B51" s="6">
        <f>'CL &amp; Data'!B263/1000000000</f>
        <v>12.0052</v>
      </c>
      <c r="C51" s="8"/>
      <c r="D51" s="90">
        <f>'CL &amp; Data'!I263</f>
        <v>-7.3784236999999999</v>
      </c>
      <c r="E51" s="13">
        <f t="shared" si="0"/>
        <v>-2.1628122000000003</v>
      </c>
      <c r="F51" s="90">
        <f>'CL &amp; Data'!J263</f>
        <v>-10.216606000000001</v>
      </c>
      <c r="G51" s="8"/>
      <c r="H51" s="90">
        <f>'CL &amp; Data'!I369</f>
        <v>-8.9609918999999998</v>
      </c>
      <c r="I51" s="13">
        <f t="shared" si="1"/>
        <v>-1.5347442999999998</v>
      </c>
      <c r="J51" s="90">
        <f>'CL &amp; Data'!J369</f>
        <v>-9.6116828999999999</v>
      </c>
      <c r="L51" s="6">
        <f>'CL &amp; Data'!R263/1000000000</f>
        <v>12.0052</v>
      </c>
      <c r="M51" s="8"/>
      <c r="N51" s="90">
        <f>'CL &amp; Data'!S263</f>
        <v>-8.1057158000000005</v>
      </c>
      <c r="O51" s="13">
        <f t="shared" si="2"/>
        <v>-2.9270683000000002</v>
      </c>
      <c r="P51" s="90">
        <f>'CL &amp; Data'!T263</f>
        <v>-12.710888000000001</v>
      </c>
      <c r="Q51" s="8"/>
      <c r="R51" s="90">
        <f>'CL &amp; Data'!Y369</f>
        <v>-9.5056876999999993</v>
      </c>
      <c r="S51" s="13">
        <f t="shared" si="3"/>
        <v>-0.99571889999999996</v>
      </c>
      <c r="T51" s="90">
        <f>'CL &amp; Data'!Z369</f>
        <v>-12.245208999999999</v>
      </c>
      <c r="U51" s="8"/>
      <c r="V51" s="82">
        <f>'CL &amp; Data'!B369/1000000000</f>
        <v>12.0052</v>
      </c>
    </row>
    <row r="52" spans="2:22" x14ac:dyDescent="0.25">
      <c r="B52" s="6">
        <f>'CL &amp; Data'!B264/1000000000</f>
        <v>12.255100000000001</v>
      </c>
      <c r="C52" s="8"/>
      <c r="D52" s="90">
        <f>'CL &amp; Data'!I264</f>
        <v>-7.0067710999999999</v>
      </c>
      <c r="E52" s="13">
        <f t="shared" si="0"/>
        <v>-1.7911596000000003</v>
      </c>
      <c r="F52" s="90">
        <f>'CL &amp; Data'!J264</f>
        <v>-11.151446999999999</v>
      </c>
      <c r="G52" s="8"/>
      <c r="H52" s="90">
        <f>'CL &amp; Data'!I370</f>
        <v>-9.0415858999999994</v>
      </c>
      <c r="I52" s="13">
        <f t="shared" si="1"/>
        <v>-1.6153382999999994</v>
      </c>
      <c r="J52" s="90">
        <f>'CL &amp; Data'!J370</f>
        <v>-9.5301275000000008</v>
      </c>
      <c r="L52" s="6">
        <f>'CL &amp; Data'!R264/1000000000</f>
        <v>12.255100000000001</v>
      </c>
      <c r="M52" s="8"/>
      <c r="N52" s="90">
        <f>'CL &amp; Data'!S264</f>
        <v>-7.7247709999999996</v>
      </c>
      <c r="O52" s="13">
        <f t="shared" si="2"/>
        <v>-2.5461234999999993</v>
      </c>
      <c r="P52" s="90">
        <f>'CL &amp; Data'!T264</f>
        <v>-12.397349999999999</v>
      </c>
      <c r="Q52" s="8"/>
      <c r="R52" s="90">
        <f>'CL &amp; Data'!Y370</f>
        <v>-9.4274062999999995</v>
      </c>
      <c r="S52" s="13">
        <f t="shared" si="3"/>
        <v>-0.91743750000000013</v>
      </c>
      <c r="T52" s="90">
        <f>'CL &amp; Data'!Z370</f>
        <v>-11.854129</v>
      </c>
      <c r="U52" s="8"/>
      <c r="V52" s="82">
        <f>'CL &amp; Data'!B370/1000000000</f>
        <v>12.255100000000001</v>
      </c>
    </row>
    <row r="53" spans="2:22" x14ac:dyDescent="0.25">
      <c r="B53" s="6">
        <f>'CL &amp; Data'!B265/1000000000</f>
        <v>12.505000000000001</v>
      </c>
      <c r="C53" s="8"/>
      <c r="D53" s="90">
        <f>'CL &amp; Data'!I265</f>
        <v>-6.7182073999999998</v>
      </c>
      <c r="E53" s="13">
        <f t="shared" si="0"/>
        <v>-1.5025959000000002</v>
      </c>
      <c r="F53" s="90">
        <f>'CL &amp; Data'!J265</f>
        <v>-11.861862</v>
      </c>
      <c r="G53" s="8"/>
      <c r="H53" s="90">
        <f>'CL &amp; Data'!I371</f>
        <v>-9.1344069999999995</v>
      </c>
      <c r="I53" s="13">
        <f t="shared" si="1"/>
        <v>-1.7081593999999996</v>
      </c>
      <c r="J53" s="90">
        <f>'CL &amp; Data'!J371</f>
        <v>-9.3714905000000002</v>
      </c>
      <c r="L53" s="6">
        <f>'CL &amp; Data'!R265/1000000000</f>
        <v>12.505000000000001</v>
      </c>
      <c r="M53" s="8"/>
      <c r="N53" s="90">
        <f>'CL &amp; Data'!S265</f>
        <v>-7.4372186999999998</v>
      </c>
      <c r="O53" s="13">
        <f t="shared" si="2"/>
        <v>-2.2585711999999996</v>
      </c>
      <c r="P53" s="90">
        <f>'CL &amp; Data'!T265</f>
        <v>-12.124461</v>
      </c>
      <c r="Q53" s="8"/>
      <c r="R53" s="90">
        <f>'CL &amp; Data'!Y371</f>
        <v>-9.4116239999999998</v>
      </c>
      <c r="S53" s="13">
        <f t="shared" si="3"/>
        <v>-0.90165520000000043</v>
      </c>
      <c r="T53" s="90">
        <f>'CL &amp; Data'!Z371</f>
        <v>-11.312806999999999</v>
      </c>
      <c r="U53" s="8"/>
      <c r="V53" s="82">
        <f>'CL &amp; Data'!B371/1000000000</f>
        <v>12.505000000000001</v>
      </c>
    </row>
    <row r="54" spans="2:22" x14ac:dyDescent="0.25">
      <c r="B54" s="6">
        <f>'CL &amp; Data'!B266/1000000000</f>
        <v>12.754899999999999</v>
      </c>
      <c r="D54" s="90">
        <f>'CL &amp; Data'!I266</f>
        <v>-6.5243754000000003</v>
      </c>
      <c r="E54" s="13">
        <f t="shared" si="0"/>
        <v>-1.3087639000000006</v>
      </c>
      <c r="F54" s="90">
        <f>'CL &amp; Data'!J266</f>
        <v>-11.864279</v>
      </c>
      <c r="H54" s="90">
        <f>'CL &amp; Data'!I372</f>
        <v>-9.1947030999999999</v>
      </c>
      <c r="I54" s="13">
        <f t="shared" si="1"/>
        <v>-1.7684555</v>
      </c>
      <c r="J54" s="90">
        <f>'CL &amp; Data'!J372</f>
        <v>-9.0418567999999997</v>
      </c>
      <c r="L54" s="6">
        <f>'CL &amp; Data'!R266/1000000000</f>
        <v>12.754899999999999</v>
      </c>
      <c r="N54" s="90">
        <f>'CL &amp; Data'!S266</f>
        <v>-7.2474675</v>
      </c>
      <c r="O54" s="13">
        <f t="shared" si="2"/>
        <v>-2.0688199999999997</v>
      </c>
      <c r="P54" s="90">
        <f>'CL &amp; Data'!T266</f>
        <v>-11.814399</v>
      </c>
      <c r="R54" s="90">
        <f>'CL &amp; Data'!Y372</f>
        <v>-9.454421</v>
      </c>
      <c r="S54" s="13">
        <f t="shared" si="3"/>
        <v>-0.94445220000000063</v>
      </c>
      <c r="T54" s="90">
        <f>'CL &amp; Data'!Z372</f>
        <v>-10.747401</v>
      </c>
      <c r="V54" s="82">
        <f>'CL &amp; Data'!B372/1000000000</f>
        <v>12.754899999999999</v>
      </c>
    </row>
    <row r="55" spans="2:22" x14ac:dyDescent="0.25">
      <c r="B55" s="6">
        <f>'CL &amp; Data'!B267/1000000000</f>
        <v>13.004799999999999</v>
      </c>
      <c r="D55" s="90">
        <f>'CL &amp; Data'!I267</f>
        <v>-6.445354</v>
      </c>
      <c r="E55" s="13">
        <f t="shared" si="0"/>
        <v>-1.2297425000000004</v>
      </c>
      <c r="F55" s="90">
        <f>'CL &amp; Data'!J267</f>
        <v>-11.403487</v>
      </c>
      <c r="H55" s="90">
        <f>'CL &amp; Data'!I373</f>
        <v>-9.2133120999999996</v>
      </c>
      <c r="I55" s="13">
        <f t="shared" si="1"/>
        <v>-1.7870644999999996</v>
      </c>
      <c r="J55" s="90">
        <f>'CL &amp; Data'!J373</f>
        <v>-8.9063730000000003</v>
      </c>
      <c r="L55" s="6">
        <f>'CL &amp; Data'!R267/1000000000</f>
        <v>13.004799999999999</v>
      </c>
      <c r="N55" s="90">
        <f>'CL &amp; Data'!S267</f>
        <v>-7.1234330999999997</v>
      </c>
      <c r="O55" s="13">
        <f t="shared" si="2"/>
        <v>-1.9447855999999994</v>
      </c>
      <c r="P55" s="90">
        <f>'CL &amp; Data'!T267</f>
        <v>-11.573164</v>
      </c>
      <c r="R55" s="90">
        <f>'CL &amp; Data'!Y373</f>
        <v>-9.5599717999999996</v>
      </c>
      <c r="S55" s="13">
        <f t="shared" si="3"/>
        <v>-1.0500030000000002</v>
      </c>
      <c r="T55" s="90">
        <f>'CL &amp; Data'!Z373</f>
        <v>-10.070454</v>
      </c>
      <c r="V55" s="82">
        <f>'CL &amp; Data'!B373/1000000000</f>
        <v>13.004799999999999</v>
      </c>
    </row>
    <row r="56" spans="2:22" x14ac:dyDescent="0.25">
      <c r="B56" s="6">
        <f>'CL &amp; Data'!B268/1000000000</f>
        <v>13.2547</v>
      </c>
      <c r="D56" s="90">
        <f>'CL &amp; Data'!I268</f>
        <v>-6.4528331999999997</v>
      </c>
      <c r="E56" s="13">
        <f t="shared" si="0"/>
        <v>-1.2372217000000001</v>
      </c>
      <c r="F56" s="90">
        <f>'CL &amp; Data'!J268</f>
        <v>-10.689889000000001</v>
      </c>
      <c r="H56" s="90">
        <f>'CL &amp; Data'!I374</f>
        <v>-9.2150087000000003</v>
      </c>
      <c r="I56" s="13">
        <f t="shared" si="1"/>
        <v>-1.7887611000000003</v>
      </c>
      <c r="J56" s="90">
        <f>'CL &amp; Data'!J374</f>
        <v>-8.9307032</v>
      </c>
      <c r="L56" s="6">
        <f>'CL &amp; Data'!R268/1000000000</f>
        <v>13.2547</v>
      </c>
      <c r="N56" s="90">
        <f>'CL &amp; Data'!S268</f>
        <v>-7.0602326</v>
      </c>
      <c r="O56" s="13">
        <f t="shared" si="2"/>
        <v>-1.8815850999999997</v>
      </c>
      <c r="P56" s="90">
        <f>'CL &amp; Data'!T268</f>
        <v>-11.621278999999999</v>
      </c>
      <c r="R56" s="90">
        <f>'CL &amp; Data'!Y374</f>
        <v>-9.6811533000000001</v>
      </c>
      <c r="S56" s="13">
        <f t="shared" si="3"/>
        <v>-1.1711845000000007</v>
      </c>
      <c r="T56" s="90">
        <f>'CL &amp; Data'!Z374</f>
        <v>-9.3203583000000005</v>
      </c>
      <c r="V56" s="82">
        <f>'CL &amp; Data'!B374/1000000000</f>
        <v>13.2547</v>
      </c>
    </row>
    <row r="57" spans="2:22" x14ac:dyDescent="0.25">
      <c r="B57" s="6">
        <f>'CL &amp; Data'!B269/1000000000</f>
        <v>13.5046</v>
      </c>
      <c r="D57" s="90">
        <f>'CL &amp; Data'!I269</f>
        <v>-6.5255609000000003</v>
      </c>
      <c r="E57" s="13">
        <f t="shared" si="0"/>
        <v>-1.3099494000000007</v>
      </c>
      <c r="F57" s="90">
        <f>'CL &amp; Data'!J269</f>
        <v>-9.7906884999999999</v>
      </c>
      <c r="H57" s="90">
        <f>'CL &amp; Data'!I375</f>
        <v>-9.2168931999999995</v>
      </c>
      <c r="I57" s="13">
        <f t="shared" si="1"/>
        <v>-1.7906455999999995</v>
      </c>
      <c r="J57" s="90">
        <f>'CL &amp; Data'!J375</f>
        <v>-8.9129982000000005</v>
      </c>
      <c r="L57" s="6">
        <f>'CL &amp; Data'!R269/1000000000</f>
        <v>13.5046</v>
      </c>
      <c r="N57" s="90">
        <f>'CL &amp; Data'!S269</f>
        <v>-7.0386629000000003</v>
      </c>
      <c r="O57" s="13">
        <f t="shared" si="2"/>
        <v>-1.8600154</v>
      </c>
      <c r="P57" s="90">
        <f>'CL &amp; Data'!T269</f>
        <v>-11.789701000000001</v>
      </c>
      <c r="R57" s="90">
        <f>'CL &amp; Data'!Y375</f>
        <v>-9.7938861999999993</v>
      </c>
      <c r="S57" s="13">
        <f t="shared" si="3"/>
        <v>-1.2839174</v>
      </c>
      <c r="T57" s="90">
        <f>'CL &amp; Data'!Z375</f>
        <v>-8.6982841000000004</v>
      </c>
      <c r="V57" s="82">
        <f>'CL &amp; Data'!B375/1000000000</f>
        <v>13.5046</v>
      </c>
    </row>
    <row r="58" spans="2:22" x14ac:dyDescent="0.25">
      <c r="B58" s="6">
        <f>'CL &amp; Data'!B270/1000000000</f>
        <v>13.7545</v>
      </c>
      <c r="D58" s="90">
        <f>'CL &amp; Data'!I270</f>
        <v>-6.6228452000000004</v>
      </c>
      <c r="E58" s="13">
        <f t="shared" si="0"/>
        <v>-1.4072337000000008</v>
      </c>
      <c r="F58" s="90">
        <f>'CL &amp; Data'!J270</f>
        <v>-8.8790320999999999</v>
      </c>
      <c r="H58" s="90">
        <f>'CL &amp; Data'!I376</f>
        <v>-9.2370043000000006</v>
      </c>
      <c r="I58" s="13">
        <f t="shared" si="1"/>
        <v>-1.8107567000000007</v>
      </c>
      <c r="J58" s="90">
        <f>'CL &amp; Data'!J376</f>
        <v>-8.8777199000000007</v>
      </c>
      <c r="L58" s="6">
        <f>'CL &amp; Data'!R270/1000000000</f>
        <v>13.7545</v>
      </c>
      <c r="N58" s="90">
        <f>'CL &amp; Data'!S270</f>
        <v>-7.0458441000000001</v>
      </c>
      <c r="O58" s="13">
        <f t="shared" si="2"/>
        <v>-1.8671965999999998</v>
      </c>
      <c r="P58" s="90">
        <f>'CL &amp; Data'!T270</f>
        <v>-11.843403</v>
      </c>
      <c r="R58" s="90">
        <f>'CL &amp; Data'!Y376</f>
        <v>-9.8968401000000004</v>
      </c>
      <c r="S58" s="13">
        <f t="shared" si="3"/>
        <v>-1.386871300000001</v>
      </c>
      <c r="T58" s="90">
        <f>'CL &amp; Data'!Z376</f>
        <v>-8.2295694000000008</v>
      </c>
      <c r="V58" s="82">
        <f>'CL &amp; Data'!B376/1000000000</f>
        <v>13.7545</v>
      </c>
    </row>
    <row r="59" spans="2:22" x14ac:dyDescent="0.25">
      <c r="B59" s="6">
        <f>'CL &amp; Data'!B271/1000000000</f>
        <v>14.0044</v>
      </c>
      <c r="D59" s="90">
        <f>'CL &amp; Data'!I271</f>
        <v>-6.7174639999999997</v>
      </c>
      <c r="E59" s="13">
        <f t="shared" si="0"/>
        <v>-1.5018525</v>
      </c>
      <c r="F59" s="90">
        <f>'CL &amp; Data'!J271</f>
        <v>-8.4069795999999997</v>
      </c>
      <c r="H59" s="90">
        <f>'CL &amp; Data'!I377</f>
        <v>-9.2800922000000003</v>
      </c>
      <c r="I59" s="13">
        <f t="shared" si="1"/>
        <v>-1.8538446000000004</v>
      </c>
      <c r="J59" s="90">
        <f>'CL &amp; Data'!J377</f>
        <v>-9.0703688000000007</v>
      </c>
      <c r="L59" s="6">
        <f>'CL &amp; Data'!R271/1000000000</f>
        <v>14.0044</v>
      </c>
      <c r="N59" s="90">
        <f>'CL &amp; Data'!S271</f>
        <v>-7.0586504999999997</v>
      </c>
      <c r="O59" s="13">
        <f t="shared" si="2"/>
        <v>-1.8800029999999994</v>
      </c>
      <c r="P59" s="90">
        <f>'CL &amp; Data'!T271</f>
        <v>-12.009895</v>
      </c>
      <c r="R59" s="90">
        <f>'CL &amp; Data'!Y377</f>
        <v>-9.9662179999999996</v>
      </c>
      <c r="S59" s="13">
        <f t="shared" si="3"/>
        <v>-1.4562492000000002</v>
      </c>
      <c r="T59" s="90">
        <f>'CL &amp; Data'!Z377</f>
        <v>-7.8259172000000001</v>
      </c>
      <c r="V59" s="82">
        <f>'CL &amp; Data'!B377/1000000000</f>
        <v>14.0044</v>
      </c>
    </row>
    <row r="60" spans="2:22" x14ac:dyDescent="0.25">
      <c r="B60" s="6">
        <f>'CL &amp; Data'!B272/1000000000</f>
        <v>14.254300000000001</v>
      </c>
      <c r="D60" s="90">
        <f>'CL &amp; Data'!I272</f>
        <v>-6.7671837999999997</v>
      </c>
      <c r="E60" s="13">
        <f t="shared" si="0"/>
        <v>-1.5515723000000001</v>
      </c>
      <c r="F60" s="90">
        <f>'CL &amp; Data'!J272</f>
        <v>-8.3537140000000001</v>
      </c>
      <c r="H60" s="90">
        <f>'CL &amp; Data'!I378</f>
        <v>-9.2939615</v>
      </c>
      <c r="I60" s="13">
        <f t="shared" si="1"/>
        <v>-1.8677139</v>
      </c>
      <c r="J60" s="90">
        <f>'CL &amp; Data'!J378</f>
        <v>-9.5081091000000004</v>
      </c>
      <c r="L60" s="6">
        <f>'CL &amp; Data'!R272/1000000000</f>
        <v>14.254300000000001</v>
      </c>
      <c r="N60" s="90">
        <f>'CL &amp; Data'!S272</f>
        <v>-7.0358647999999997</v>
      </c>
      <c r="O60" s="13">
        <f t="shared" si="2"/>
        <v>-1.8572172999999994</v>
      </c>
      <c r="P60" s="90">
        <f>'CL &amp; Data'!T272</f>
        <v>-12.406283999999999</v>
      </c>
      <c r="R60" s="90">
        <f>'CL &amp; Data'!Y378</f>
        <v>-10.044395</v>
      </c>
      <c r="S60" s="13">
        <f t="shared" si="3"/>
        <v>-1.5344262000000004</v>
      </c>
      <c r="T60" s="90">
        <f>'CL &amp; Data'!Z378</f>
        <v>-7.5321708000000003</v>
      </c>
      <c r="V60" s="82">
        <f>'CL &amp; Data'!B378/1000000000</f>
        <v>14.254300000000001</v>
      </c>
    </row>
    <row r="61" spans="2:22" x14ac:dyDescent="0.25">
      <c r="B61" s="6">
        <f>'CL &amp; Data'!B273/1000000000</f>
        <v>14.504200000000001</v>
      </c>
      <c r="D61" s="90">
        <f>'CL &amp; Data'!I273</f>
        <v>-6.7163257999999999</v>
      </c>
      <c r="E61" s="13">
        <f t="shared" si="0"/>
        <v>-1.5007143000000003</v>
      </c>
      <c r="F61" s="90">
        <f>'CL &amp; Data'!J273</f>
        <v>-8.6811007999999994</v>
      </c>
      <c r="H61" s="90">
        <f>'CL &amp; Data'!I379</f>
        <v>-9.1881523000000005</v>
      </c>
      <c r="I61" s="13">
        <f t="shared" si="1"/>
        <v>-1.7619047000000005</v>
      </c>
      <c r="J61" s="90">
        <f>'CL &amp; Data'!J379</f>
        <v>-10.155867000000001</v>
      </c>
      <c r="L61" s="6">
        <f>'CL &amp; Data'!R273/1000000000</f>
        <v>14.504200000000001</v>
      </c>
      <c r="N61" s="90">
        <f>'CL &amp; Data'!S273</f>
        <v>-6.9730376999999999</v>
      </c>
      <c r="O61" s="13">
        <f t="shared" si="2"/>
        <v>-1.7943901999999996</v>
      </c>
      <c r="P61" s="90">
        <f>'CL &amp; Data'!T273</f>
        <v>-12.964687</v>
      </c>
      <c r="R61" s="90">
        <f>'CL &amp; Data'!Y379</f>
        <v>-10.136835</v>
      </c>
      <c r="S61" s="13">
        <f t="shared" si="3"/>
        <v>-1.6268662000000003</v>
      </c>
      <c r="T61" s="90">
        <f>'CL &amp; Data'!Z379</f>
        <v>-7.3675084000000002</v>
      </c>
      <c r="V61" s="82">
        <f>'CL &amp; Data'!B379/1000000000</f>
        <v>14.504200000000001</v>
      </c>
    </row>
    <row r="62" spans="2:22" x14ac:dyDescent="0.25">
      <c r="B62" s="6">
        <f>'CL &amp; Data'!B274/1000000000</f>
        <v>14.754099999999999</v>
      </c>
      <c r="D62" s="90">
        <f>'CL &amp; Data'!I274</f>
        <v>-6.5433554999999997</v>
      </c>
      <c r="E62" s="13">
        <f t="shared" si="0"/>
        <v>-1.327744</v>
      </c>
      <c r="F62" s="90">
        <f>'CL &amp; Data'!J274</f>
        <v>-9.5304164999999994</v>
      </c>
      <c r="H62" s="90">
        <f>'CL &amp; Data'!I380</f>
        <v>-9.0296658999999995</v>
      </c>
      <c r="I62" s="13">
        <f t="shared" si="1"/>
        <v>-1.6034182999999995</v>
      </c>
      <c r="J62" s="90">
        <f>'CL &amp; Data'!J380</f>
        <v>-11.036727000000001</v>
      </c>
      <c r="L62" s="6">
        <f>'CL &amp; Data'!R274/1000000000</f>
        <v>14.754099999999999</v>
      </c>
      <c r="N62" s="90">
        <f>'CL &amp; Data'!S274</f>
        <v>-6.8320803999999997</v>
      </c>
      <c r="O62" s="13">
        <f t="shared" si="2"/>
        <v>-1.6534328999999994</v>
      </c>
      <c r="P62" s="90">
        <f>'CL &amp; Data'!T274</f>
        <v>-13.681243</v>
      </c>
      <c r="R62" s="90">
        <f>'CL &amp; Data'!Y380</f>
        <v>-10.204635</v>
      </c>
      <c r="S62" s="13">
        <f t="shared" si="3"/>
        <v>-1.6946662000000003</v>
      </c>
      <c r="T62" s="90">
        <f>'CL &amp; Data'!Z380</f>
        <v>-7.3168087000000002</v>
      </c>
      <c r="V62" s="82">
        <f>'CL &amp; Data'!B380/1000000000</f>
        <v>14.754099999999999</v>
      </c>
    </row>
    <row r="63" spans="2:22" x14ac:dyDescent="0.25">
      <c r="B63" s="6">
        <f>'CL &amp; Data'!B275/1000000000</f>
        <v>15.004</v>
      </c>
      <c r="D63" s="90">
        <f>'CL &amp; Data'!I275</f>
        <v>-6.3508190999999998</v>
      </c>
      <c r="E63" s="13">
        <f t="shared" si="0"/>
        <v>-1.1352076000000002</v>
      </c>
      <c r="F63" s="90">
        <f>'CL &amp; Data'!J275</f>
        <v>-10.940574</v>
      </c>
      <c r="H63" s="90">
        <f>'CL &amp; Data'!I381</f>
        <v>-8.8782481999999998</v>
      </c>
      <c r="I63" s="13">
        <f t="shared" si="1"/>
        <v>-1.4520005999999999</v>
      </c>
      <c r="J63" s="90">
        <f>'CL &amp; Data'!J381</f>
        <v>-12.055099999999999</v>
      </c>
      <c r="L63" s="6">
        <f>'CL &amp; Data'!R275/1000000000</f>
        <v>15.004</v>
      </c>
      <c r="N63" s="90">
        <f>'CL &amp; Data'!S275</f>
        <v>-6.7135625000000001</v>
      </c>
      <c r="O63" s="13">
        <f t="shared" si="2"/>
        <v>-1.5349149999999998</v>
      </c>
      <c r="P63" s="90">
        <f>'CL &amp; Data'!T275</f>
        <v>-14.477835000000001</v>
      </c>
      <c r="R63" s="90">
        <f>'CL &amp; Data'!Y381</f>
        <v>-10.226205999999999</v>
      </c>
      <c r="S63" s="13">
        <f t="shared" si="3"/>
        <v>-1.7162372000000001</v>
      </c>
      <c r="T63" s="90">
        <f>'CL &amp; Data'!Z381</f>
        <v>-7.3762932000000001</v>
      </c>
      <c r="V63" s="82">
        <f>'CL &amp; Data'!B381/1000000000</f>
        <v>15.004</v>
      </c>
    </row>
    <row r="64" spans="2:22" x14ac:dyDescent="0.25">
      <c r="B64" s="6">
        <f>'CL &amp; Data'!B276/1000000000</f>
        <v>15.2539</v>
      </c>
      <c r="D64" s="90">
        <f>'CL &amp; Data'!I276</f>
        <v>-6.2108707000000001</v>
      </c>
      <c r="E64" s="13">
        <f t="shared" si="0"/>
        <v>-0.99525920000000045</v>
      </c>
      <c r="F64" s="90">
        <f>'CL &amp; Data'!J276</f>
        <v>-13.084427</v>
      </c>
      <c r="H64" s="90">
        <f>'CL &amp; Data'!I382</f>
        <v>-8.8316821999999995</v>
      </c>
      <c r="I64" s="13">
        <f t="shared" si="1"/>
        <v>-1.4054345999999995</v>
      </c>
      <c r="J64" s="90">
        <f>'CL &amp; Data'!J382</f>
        <v>-13.203047</v>
      </c>
      <c r="L64" s="6">
        <f>'CL &amp; Data'!R276/1000000000</f>
        <v>15.2539</v>
      </c>
      <c r="N64" s="90">
        <f>'CL &amp; Data'!S276</f>
        <v>-6.6574134999999997</v>
      </c>
      <c r="O64" s="13">
        <f t="shared" si="2"/>
        <v>-1.4787659999999994</v>
      </c>
      <c r="P64" s="90">
        <f>'CL &amp; Data'!T276</f>
        <v>-15.331595999999999</v>
      </c>
      <c r="R64" s="90">
        <f>'CL &amp; Data'!Y382</f>
        <v>-10.226702</v>
      </c>
      <c r="S64" s="13">
        <f t="shared" si="3"/>
        <v>-1.7167332000000002</v>
      </c>
      <c r="T64" s="90">
        <f>'CL &amp; Data'!Z382</f>
        <v>-7.5479459999999996</v>
      </c>
      <c r="V64" s="82">
        <f>'CL &amp; Data'!B382/1000000000</f>
        <v>15.2539</v>
      </c>
    </row>
    <row r="65" spans="2:22" x14ac:dyDescent="0.25">
      <c r="B65" s="6">
        <f>'CL &amp; Data'!B277/1000000000</f>
        <v>15.5038</v>
      </c>
      <c r="D65" s="90">
        <f>'CL &amp; Data'!I277</f>
        <v>-6.1053777</v>
      </c>
      <c r="E65" s="13">
        <f t="shared" si="0"/>
        <v>-0.8897662000000004</v>
      </c>
      <c r="F65" s="90">
        <f>'CL &amp; Data'!J277</f>
        <v>-16.254764999999999</v>
      </c>
      <c r="H65" s="90">
        <f>'CL &amp; Data'!I383</f>
        <v>-8.7955951999999993</v>
      </c>
      <c r="I65" s="13">
        <f t="shared" si="1"/>
        <v>-1.3693475999999993</v>
      </c>
      <c r="J65" s="90">
        <f>'CL &amp; Data'!J383</f>
        <v>-14.630341</v>
      </c>
      <c r="L65" s="6">
        <f>'CL &amp; Data'!R277/1000000000</f>
        <v>15.5038</v>
      </c>
      <c r="N65" s="90">
        <f>'CL &amp; Data'!S277</f>
        <v>-6.6309322999999996</v>
      </c>
      <c r="O65" s="13">
        <f t="shared" si="2"/>
        <v>-1.4522847999999993</v>
      </c>
      <c r="P65" s="90">
        <f>'CL &amp; Data'!T277</f>
        <v>-16.143485999999999</v>
      </c>
      <c r="R65" s="90">
        <f>'CL &amp; Data'!Y383</f>
        <v>-10.244774</v>
      </c>
      <c r="S65" s="13">
        <f t="shared" si="3"/>
        <v>-1.7348052000000003</v>
      </c>
      <c r="T65" s="90">
        <f>'CL &amp; Data'!Z383</f>
        <v>-7.6694069000000002</v>
      </c>
      <c r="V65" s="82">
        <f>'CL &amp; Data'!B383/1000000000</f>
        <v>15.5038</v>
      </c>
    </row>
    <row r="66" spans="2:22" x14ac:dyDescent="0.25">
      <c r="B66" s="6">
        <f>'CL &amp; Data'!B278/1000000000</f>
        <v>15.7537</v>
      </c>
      <c r="D66" s="90">
        <f>'CL &amp; Data'!I278</f>
        <v>-6.0318661000000002</v>
      </c>
      <c r="E66" s="13">
        <f t="shared" si="0"/>
        <v>-0.81625460000000061</v>
      </c>
      <c r="F66" s="90">
        <f>'CL &amp; Data'!J278</f>
        <v>-20.187722999999998</v>
      </c>
      <c r="H66" s="90">
        <f>'CL &amp; Data'!I384</f>
        <v>-8.7519150000000003</v>
      </c>
      <c r="I66" s="13">
        <f t="shared" si="1"/>
        <v>-1.3256674000000004</v>
      </c>
      <c r="J66" s="90">
        <f>'CL &amp; Data'!J384</f>
        <v>-15.751760000000001</v>
      </c>
      <c r="L66" s="6">
        <f>'CL &amp; Data'!R278/1000000000</f>
        <v>15.7537</v>
      </c>
      <c r="N66" s="90">
        <f>'CL &amp; Data'!S278</f>
        <v>-6.6080474999999996</v>
      </c>
      <c r="O66" s="13">
        <f t="shared" si="2"/>
        <v>-1.4293999999999993</v>
      </c>
      <c r="P66" s="90">
        <f>'CL &amp; Data'!T278</f>
        <v>-16.712392999999999</v>
      </c>
      <c r="R66" s="90">
        <f>'CL &amp; Data'!Y384</f>
        <v>-10.272588000000001</v>
      </c>
      <c r="S66" s="13">
        <f t="shared" si="3"/>
        <v>-1.7626192000000014</v>
      </c>
      <c r="T66" s="90">
        <f>'CL &amp; Data'!Z384</f>
        <v>-7.8290772000000004</v>
      </c>
      <c r="V66" s="82">
        <f>'CL &amp; Data'!B384/1000000000</f>
        <v>15.7537</v>
      </c>
    </row>
    <row r="67" spans="2:22" x14ac:dyDescent="0.25">
      <c r="B67" s="6">
        <f>'CL &amp; Data'!B279/1000000000</f>
        <v>16.003599999999999</v>
      </c>
      <c r="D67" s="90">
        <f>'CL &amp; Data'!I279</f>
        <v>-5.9985600000000003</v>
      </c>
      <c r="E67" s="13">
        <f t="shared" si="0"/>
        <v>-0.78294850000000071</v>
      </c>
      <c r="F67" s="90">
        <f>'CL &amp; Data'!J279</f>
        <v>-22.839155000000002</v>
      </c>
      <c r="H67" s="90">
        <f>'CL &amp; Data'!I385</f>
        <v>-8.7071190000000005</v>
      </c>
      <c r="I67" s="13">
        <f t="shared" si="1"/>
        <v>-1.2808714000000005</v>
      </c>
      <c r="J67" s="90">
        <f>'CL &amp; Data'!J385</f>
        <v>-16.400659999999998</v>
      </c>
      <c r="L67" s="6">
        <f>'CL &amp; Data'!R279/1000000000</f>
        <v>16.003599999999999</v>
      </c>
      <c r="N67" s="90">
        <f>'CL &amp; Data'!S279</f>
        <v>-6.5938195999999998</v>
      </c>
      <c r="O67" s="13">
        <f t="shared" si="2"/>
        <v>-1.4151720999999995</v>
      </c>
      <c r="P67" s="90">
        <f>'CL &amp; Data'!T279</f>
        <v>-17.150573999999999</v>
      </c>
      <c r="R67" s="90">
        <f>'CL &amp; Data'!Y385</f>
        <v>-10.276858000000001</v>
      </c>
      <c r="S67" s="13">
        <f t="shared" si="3"/>
        <v>-1.7668892000000014</v>
      </c>
      <c r="T67" s="90">
        <f>'CL &amp; Data'!Z385</f>
        <v>-8.1051549999999999</v>
      </c>
      <c r="V67" s="82">
        <f>'CL &amp; Data'!B385/1000000000</f>
        <v>16.003599999999999</v>
      </c>
    </row>
    <row r="68" spans="2:22" x14ac:dyDescent="0.25">
      <c r="B68" s="6">
        <f>'CL &amp; Data'!B280/1000000000</f>
        <v>16.253499999999999</v>
      </c>
      <c r="D68" s="90">
        <f>'CL &amp; Data'!I280</f>
        <v>-6.0096940999999999</v>
      </c>
      <c r="E68" s="13">
        <f t="shared" ref="E68:E103" si="4">D68-$D$3</f>
        <v>-0.7940826000000003</v>
      </c>
      <c r="F68" s="90">
        <f>'CL &amp; Data'!J280</f>
        <v>-23.969342999999999</v>
      </c>
      <c r="H68" s="90">
        <f>'CL &amp; Data'!I386</f>
        <v>-8.6904000999999997</v>
      </c>
      <c r="I68" s="13">
        <f t="shared" ref="I68:I103" si="5">H68-$H$3</f>
        <v>-1.2641524999999998</v>
      </c>
      <c r="J68" s="90">
        <f>'CL &amp; Data'!J386</f>
        <v>-16.808945000000001</v>
      </c>
      <c r="L68" s="6">
        <f>'CL &amp; Data'!R280/1000000000</f>
        <v>16.253499999999999</v>
      </c>
      <c r="N68" s="90">
        <f>'CL &amp; Data'!S280</f>
        <v>-6.5909839000000003</v>
      </c>
      <c r="O68" s="13">
        <f t="shared" ref="O68:O103" si="6">N68-$N$3</f>
        <v>-1.4123364</v>
      </c>
      <c r="P68" s="90">
        <f>'CL &amp; Data'!T280</f>
        <v>-17.666226999999999</v>
      </c>
      <c r="R68" s="90">
        <f>'CL &amp; Data'!Y386</f>
        <v>-10.249045000000001</v>
      </c>
      <c r="S68" s="13">
        <f t="shared" ref="S68:S103" si="7">R68-$R$21</f>
        <v>-1.7390762000000013</v>
      </c>
      <c r="T68" s="90">
        <f>'CL &amp; Data'!Z386</f>
        <v>-8.4147166999999996</v>
      </c>
      <c r="V68" s="82">
        <f>'CL &amp; Data'!B386/1000000000</f>
        <v>16.253499999999999</v>
      </c>
    </row>
    <row r="69" spans="2:22" x14ac:dyDescent="0.25">
      <c r="B69" s="6">
        <f>'CL &amp; Data'!B281/1000000000</f>
        <v>16.503399999999999</v>
      </c>
      <c r="D69" s="90">
        <f>'CL &amp; Data'!I281</f>
        <v>-6.0633692999999997</v>
      </c>
      <c r="E69" s="13">
        <f t="shared" si="4"/>
        <v>-0.84775780000000012</v>
      </c>
      <c r="F69" s="90">
        <f>'CL &amp; Data'!J281</f>
        <v>-23.732362999999999</v>
      </c>
      <c r="H69" s="90">
        <f>'CL &amp; Data'!I387</f>
        <v>-8.7129735999999998</v>
      </c>
      <c r="I69" s="13">
        <f t="shared" si="5"/>
        <v>-1.2867259999999998</v>
      </c>
      <c r="J69" s="90">
        <f>'CL &amp; Data'!J387</f>
        <v>-17.088341</v>
      </c>
      <c r="L69" s="6">
        <f>'CL &amp; Data'!R281/1000000000</f>
        <v>16.503399999999999</v>
      </c>
      <c r="N69" s="90">
        <f>'CL &amp; Data'!S281</f>
        <v>-6.6156677999999998</v>
      </c>
      <c r="O69" s="13">
        <f t="shared" si="6"/>
        <v>-1.4370202999999995</v>
      </c>
      <c r="P69" s="90">
        <f>'CL &amp; Data'!T281</f>
        <v>-18.078085000000002</v>
      </c>
      <c r="R69" s="90">
        <f>'CL &amp; Data'!Y387</f>
        <v>-10.216905000000001</v>
      </c>
      <c r="S69" s="13">
        <f t="shared" si="7"/>
        <v>-1.7069362000000012</v>
      </c>
      <c r="T69" s="90">
        <f>'CL &amp; Data'!Z387</f>
        <v>-8.7038440999999995</v>
      </c>
      <c r="V69" s="82">
        <f>'CL &amp; Data'!B387/1000000000</f>
        <v>16.503399999999999</v>
      </c>
    </row>
    <row r="70" spans="2:22" x14ac:dyDescent="0.25">
      <c r="B70" s="6">
        <f>'CL &amp; Data'!B282/1000000000</f>
        <v>16.753299999999999</v>
      </c>
      <c r="D70" s="90">
        <f>'CL &amp; Data'!I282</f>
        <v>-6.1245922999999998</v>
      </c>
      <c r="E70" s="13">
        <f t="shared" si="4"/>
        <v>-0.90898080000000014</v>
      </c>
      <c r="F70" s="90">
        <f>'CL &amp; Data'!J282</f>
        <v>-21.790472000000001</v>
      </c>
      <c r="H70" s="90">
        <f>'CL &amp; Data'!I388</f>
        <v>-8.7303200000000007</v>
      </c>
      <c r="I70" s="13">
        <f t="shared" si="5"/>
        <v>-1.3040724000000008</v>
      </c>
      <c r="J70" s="90">
        <f>'CL &amp; Data'!J388</f>
        <v>-16.777156999999999</v>
      </c>
      <c r="L70" s="6">
        <f>'CL &amp; Data'!R282/1000000000</f>
        <v>16.753299999999999</v>
      </c>
      <c r="N70" s="90">
        <f>'CL &amp; Data'!S282</f>
        <v>-6.6553497000000004</v>
      </c>
      <c r="O70" s="13">
        <f t="shared" si="6"/>
        <v>-1.4767022000000001</v>
      </c>
      <c r="P70" s="90">
        <f>'CL &amp; Data'!T282</f>
        <v>-18.295448</v>
      </c>
      <c r="R70" s="90">
        <f>'CL &amp; Data'!Y388</f>
        <v>-10.181281999999999</v>
      </c>
      <c r="S70" s="13">
        <f t="shared" si="7"/>
        <v>-1.6713132000000002</v>
      </c>
      <c r="T70" s="90">
        <f>'CL &amp; Data'!Z388</f>
        <v>-9.1047621000000003</v>
      </c>
      <c r="V70" s="82">
        <f>'CL &amp; Data'!B388/1000000000</f>
        <v>16.753299999999999</v>
      </c>
    </row>
    <row r="71" spans="2:22" x14ac:dyDescent="0.25">
      <c r="B71" s="6">
        <f>'CL &amp; Data'!B283/1000000000</f>
        <v>17.0032</v>
      </c>
      <c r="D71" s="90">
        <f>'CL &amp; Data'!I283</f>
        <v>-6.1993985</v>
      </c>
      <c r="E71" s="13">
        <f t="shared" si="4"/>
        <v>-0.98378700000000041</v>
      </c>
      <c r="F71" s="90">
        <f>'CL &amp; Data'!J283</f>
        <v>-18.593917999999999</v>
      </c>
      <c r="H71" s="90">
        <f>'CL &amp; Data'!I389</f>
        <v>-8.7670630999999997</v>
      </c>
      <c r="I71" s="13">
        <f t="shared" si="5"/>
        <v>-1.3408154999999997</v>
      </c>
      <c r="J71" s="90">
        <f>'CL &amp; Data'!J389</f>
        <v>-16.817302999999999</v>
      </c>
      <c r="L71" s="6">
        <f>'CL &amp; Data'!R283/1000000000</f>
        <v>17.0032</v>
      </c>
      <c r="N71" s="90">
        <f>'CL &amp; Data'!S283</f>
        <v>-6.7152289999999999</v>
      </c>
      <c r="O71" s="13">
        <f t="shared" si="6"/>
        <v>-1.5365814999999996</v>
      </c>
      <c r="P71" s="90">
        <f>'CL &amp; Data'!T283</f>
        <v>-18.683043999999999</v>
      </c>
      <c r="R71" s="90">
        <f>'CL &amp; Data'!Y389</f>
        <v>-10.162518</v>
      </c>
      <c r="S71" s="13">
        <f t="shared" si="7"/>
        <v>-1.6525492000000011</v>
      </c>
      <c r="T71" s="90">
        <f>'CL &amp; Data'!Z389</f>
        <v>-9.5505122999999994</v>
      </c>
      <c r="V71" s="82">
        <f>'CL &amp; Data'!B389/1000000000</f>
        <v>17.0032</v>
      </c>
    </row>
    <row r="72" spans="2:22" x14ac:dyDescent="0.25">
      <c r="B72" s="6">
        <f>'CL &amp; Data'!B284/1000000000</f>
        <v>17.2531</v>
      </c>
      <c r="D72" s="90">
        <f>'CL &amp; Data'!I284</f>
        <v>-6.2385191999999998</v>
      </c>
      <c r="E72" s="13">
        <f t="shared" si="4"/>
        <v>-1.0229077000000002</v>
      </c>
      <c r="F72" s="90">
        <f>'CL &amp; Data'!J284</f>
        <v>-16.357737</v>
      </c>
      <c r="H72" s="90">
        <f>'CL &amp; Data'!I390</f>
        <v>-8.7783765999999996</v>
      </c>
      <c r="I72" s="13">
        <f t="shared" si="5"/>
        <v>-1.3521289999999997</v>
      </c>
      <c r="J72" s="90">
        <f>'CL &amp; Data'!J390</f>
        <v>-17.561831000000002</v>
      </c>
      <c r="L72" s="6">
        <f>'CL &amp; Data'!R284/1000000000</f>
        <v>17.2531</v>
      </c>
      <c r="N72" s="90">
        <f>'CL &amp; Data'!S284</f>
        <v>-6.7716684000000003</v>
      </c>
      <c r="O72" s="13">
        <f t="shared" si="6"/>
        <v>-1.5930209</v>
      </c>
      <c r="P72" s="90">
        <f>'CL &amp; Data'!T284</f>
        <v>-19.195810000000002</v>
      </c>
      <c r="R72" s="90">
        <f>'CL &amp; Data'!Y390</f>
        <v>-10.160596999999999</v>
      </c>
      <c r="S72" s="13">
        <f t="shared" si="7"/>
        <v>-1.6506281999999999</v>
      </c>
      <c r="T72" s="90">
        <f>'CL &amp; Data'!Z390</f>
        <v>-9.9250269000000007</v>
      </c>
      <c r="V72" s="82">
        <f>'CL &amp; Data'!B390/1000000000</f>
        <v>17.2531</v>
      </c>
    </row>
    <row r="73" spans="2:22" x14ac:dyDescent="0.25">
      <c r="B73" s="6">
        <f>'CL &amp; Data'!B285/1000000000</f>
        <v>17.503</v>
      </c>
      <c r="D73" s="90">
        <f>'CL &amp; Data'!I285</f>
        <v>-6.2537494000000002</v>
      </c>
      <c r="E73" s="13">
        <f t="shared" si="4"/>
        <v>-1.0381379000000006</v>
      </c>
      <c r="F73" s="90">
        <f>'CL &amp; Data'!J285</f>
        <v>-15.379885</v>
      </c>
      <c r="H73" s="90">
        <f>'CL &amp; Data'!I391</f>
        <v>-8.7753409999999992</v>
      </c>
      <c r="I73" s="13">
        <f t="shared" si="5"/>
        <v>-1.3490933999999992</v>
      </c>
      <c r="J73" s="90">
        <f>'CL &amp; Data'!J391</f>
        <v>-17.976385000000001</v>
      </c>
      <c r="L73" s="6">
        <f>'CL &amp; Data'!R285/1000000000</f>
        <v>17.503</v>
      </c>
      <c r="N73" s="90">
        <f>'CL &amp; Data'!S285</f>
        <v>-6.8318051999999998</v>
      </c>
      <c r="O73" s="13">
        <f t="shared" si="6"/>
        <v>-1.6531576999999995</v>
      </c>
      <c r="P73" s="90">
        <f>'CL &amp; Data'!T285</f>
        <v>-19.731867000000001</v>
      </c>
      <c r="R73" s="90">
        <f>'CL &amp; Data'!Y391</f>
        <v>-10.170088</v>
      </c>
      <c r="S73" s="13">
        <f t="shared" si="7"/>
        <v>-1.6601192000000005</v>
      </c>
      <c r="T73" s="90">
        <f>'CL &amp; Data'!Z391</f>
        <v>-10.395431</v>
      </c>
      <c r="V73" s="82">
        <f>'CL &amp; Data'!B391/1000000000</f>
        <v>17.503</v>
      </c>
    </row>
    <row r="74" spans="2:22" x14ac:dyDescent="0.25">
      <c r="B74" s="6">
        <f>'CL &amp; Data'!B286/1000000000</f>
        <v>17.7529</v>
      </c>
      <c r="D74" s="90">
        <f>'CL &amp; Data'!I286</f>
        <v>-6.2446694000000003</v>
      </c>
      <c r="E74" s="13">
        <f t="shared" si="4"/>
        <v>-1.0290579000000006</v>
      </c>
      <c r="F74" s="90">
        <f>'CL &amp; Data'!J286</f>
        <v>-15.664719</v>
      </c>
      <c r="H74" s="90">
        <f>'CL &amp; Data'!I392</f>
        <v>-8.7895851</v>
      </c>
      <c r="I74" s="13">
        <f t="shared" si="5"/>
        <v>-1.3633375000000001</v>
      </c>
      <c r="J74" s="90">
        <f>'CL &amp; Data'!J392</f>
        <v>-18.223917</v>
      </c>
      <c r="L74" s="6">
        <f>'CL &amp; Data'!R286/1000000000</f>
        <v>17.7529</v>
      </c>
      <c r="N74" s="90">
        <f>'CL &amp; Data'!S286</f>
        <v>-6.9056978000000004</v>
      </c>
      <c r="O74" s="13">
        <f t="shared" si="6"/>
        <v>-1.7270503000000001</v>
      </c>
      <c r="P74" s="90">
        <f>'CL &amp; Data'!T286</f>
        <v>-20.303758999999999</v>
      </c>
      <c r="R74" s="90">
        <f>'CL &amp; Data'!Y392</f>
        <v>-10.169855</v>
      </c>
      <c r="S74" s="13">
        <f t="shared" si="7"/>
        <v>-1.6598862000000008</v>
      </c>
      <c r="T74" s="90">
        <f>'CL &amp; Data'!Z392</f>
        <v>-10.944018</v>
      </c>
      <c r="V74" s="82">
        <f>'CL &amp; Data'!B392/1000000000</f>
        <v>17.7529</v>
      </c>
    </row>
    <row r="75" spans="2:22" x14ac:dyDescent="0.25">
      <c r="B75" s="6">
        <f>'CL &amp; Data'!B287/1000000000</f>
        <v>18.002800000000001</v>
      </c>
      <c r="D75" s="90">
        <f>'CL &amp; Data'!I287</f>
        <v>-6.2502846999999999</v>
      </c>
      <c r="E75" s="13">
        <f t="shared" si="4"/>
        <v>-1.0346732000000003</v>
      </c>
      <c r="F75" s="90">
        <f>'CL &amp; Data'!J287</f>
        <v>-18.65044</v>
      </c>
      <c r="H75" s="90">
        <f>'CL &amp; Data'!I393</f>
        <v>-8.8266182000000004</v>
      </c>
      <c r="I75" s="13">
        <f t="shared" si="5"/>
        <v>-1.4003706000000005</v>
      </c>
      <c r="J75" s="90">
        <f>'CL &amp; Data'!J393</f>
        <v>-18.442291000000001</v>
      </c>
      <c r="L75" s="6">
        <f>'CL &amp; Data'!R287/1000000000</f>
        <v>18.002800000000001</v>
      </c>
      <c r="N75" s="90">
        <f>'CL &amp; Data'!S287</f>
        <v>-7.0004806999999998</v>
      </c>
      <c r="O75" s="13">
        <f t="shared" si="6"/>
        <v>-1.8218331999999995</v>
      </c>
      <c r="P75" s="90">
        <f>'CL &amp; Data'!T287</f>
        <v>-20.479441000000001</v>
      </c>
      <c r="R75" s="90">
        <f>'CL &amp; Data'!Y393</f>
        <v>-10.161379999999999</v>
      </c>
      <c r="S75" s="13">
        <f t="shared" si="7"/>
        <v>-1.6514112000000001</v>
      </c>
      <c r="T75" s="90">
        <f>'CL &amp; Data'!Z393</f>
        <v>-11.301024999999999</v>
      </c>
      <c r="V75" s="82">
        <f>'CL &amp; Data'!B393/1000000000</f>
        <v>18.002800000000001</v>
      </c>
    </row>
    <row r="76" spans="2:22" x14ac:dyDescent="0.25">
      <c r="B76" s="6">
        <f>'CL &amp; Data'!B288/1000000000</f>
        <v>18.252700000000001</v>
      </c>
      <c r="D76" s="90">
        <f>'CL &amp; Data'!I288</f>
        <v>-6.2874637</v>
      </c>
      <c r="E76" s="13">
        <f t="shared" si="4"/>
        <v>-1.0718522000000004</v>
      </c>
      <c r="F76" s="90">
        <f>'CL &amp; Data'!J288</f>
        <v>-20.660509000000001</v>
      </c>
      <c r="H76" s="90">
        <f>'CL &amp; Data'!I394</f>
        <v>-8.8813610000000001</v>
      </c>
      <c r="I76" s="13">
        <f t="shared" si="5"/>
        <v>-1.4551134000000001</v>
      </c>
      <c r="J76" s="90">
        <f>'CL &amp; Data'!J394</f>
        <v>-17.821203000000001</v>
      </c>
      <c r="L76" s="6">
        <f>'CL &amp; Data'!R288/1000000000</f>
        <v>18.252700000000001</v>
      </c>
      <c r="N76" s="90">
        <f>'CL &amp; Data'!S288</f>
        <v>-7.1018566999999999</v>
      </c>
      <c r="O76" s="13">
        <f t="shared" si="6"/>
        <v>-1.9232091999999996</v>
      </c>
      <c r="P76" s="90">
        <f>'CL &amp; Data'!T288</f>
        <v>-19.888268</v>
      </c>
      <c r="R76" s="90">
        <f>'CL &amp; Data'!Y394</f>
        <v>-10.193611000000001</v>
      </c>
      <c r="S76" s="13">
        <f t="shared" si="7"/>
        <v>-1.6836422000000013</v>
      </c>
      <c r="T76" s="90">
        <f>'CL &amp; Data'!Z394</f>
        <v>-11.430540000000001</v>
      </c>
      <c r="V76" s="82">
        <f>'CL &amp; Data'!B394/1000000000</f>
        <v>18.252700000000001</v>
      </c>
    </row>
    <row r="77" spans="2:22" x14ac:dyDescent="0.25">
      <c r="B77" s="6">
        <f>'CL &amp; Data'!B289/1000000000</f>
        <v>18.502600000000001</v>
      </c>
      <c r="D77" s="90">
        <f>'CL &amp; Data'!I289</f>
        <v>-6.3939570999999997</v>
      </c>
      <c r="E77" s="13">
        <f t="shared" si="4"/>
        <v>-1.1783456000000001</v>
      </c>
      <c r="F77" s="90">
        <f>'CL &amp; Data'!J289</f>
        <v>-20.875962999999999</v>
      </c>
      <c r="H77" s="90">
        <f>'CL &amp; Data'!I395</f>
        <v>-8.9763774999999999</v>
      </c>
      <c r="I77" s="13">
        <f t="shared" si="5"/>
        <v>-1.5501298999999999</v>
      </c>
      <c r="J77" s="90">
        <f>'CL &amp; Data'!J395</f>
        <v>-16.393076000000001</v>
      </c>
      <c r="L77" s="6">
        <f>'CL &amp; Data'!R289/1000000000</f>
        <v>18.502600000000001</v>
      </c>
      <c r="N77" s="90">
        <f>'CL &amp; Data'!S289</f>
        <v>-7.2234473000000001</v>
      </c>
      <c r="O77" s="13">
        <f t="shared" si="6"/>
        <v>-2.0447997999999998</v>
      </c>
      <c r="P77" s="90">
        <f>'CL &amp; Data'!T289</f>
        <v>-18.570665000000002</v>
      </c>
      <c r="R77" s="90">
        <f>'CL &amp; Data'!Y395</f>
        <v>-10.298043</v>
      </c>
      <c r="S77" s="13">
        <f t="shared" si="7"/>
        <v>-1.7880742000000005</v>
      </c>
      <c r="T77" s="90">
        <f>'CL &amp; Data'!Z395</f>
        <v>-11.437207000000001</v>
      </c>
      <c r="V77" s="82">
        <f>'CL &amp; Data'!B395/1000000000</f>
        <v>18.502600000000001</v>
      </c>
    </row>
    <row r="78" spans="2:22" x14ac:dyDescent="0.25">
      <c r="B78" s="6">
        <f>'CL &amp; Data'!B290/1000000000</f>
        <v>18.752500000000001</v>
      </c>
      <c r="D78" s="90">
        <f>'CL &amp; Data'!I290</f>
        <v>-6.6221867000000003</v>
      </c>
      <c r="E78" s="13">
        <f t="shared" si="4"/>
        <v>-1.4065752000000007</v>
      </c>
      <c r="F78" s="90">
        <f>'CL &amp; Data'!J290</f>
        <v>-19.875184999999998</v>
      </c>
      <c r="H78" s="90">
        <f>'CL &amp; Data'!I396</f>
        <v>-9.1328554000000004</v>
      </c>
      <c r="I78" s="13">
        <f t="shared" si="5"/>
        <v>-1.7066078000000005</v>
      </c>
      <c r="J78" s="90">
        <f>'CL &amp; Data'!J396</f>
        <v>-15.263648999999999</v>
      </c>
      <c r="L78" s="6">
        <f>'CL &amp; Data'!R290/1000000000</f>
        <v>18.752500000000001</v>
      </c>
      <c r="N78" s="90">
        <f>'CL &amp; Data'!S290</f>
        <v>-7.3818115999999998</v>
      </c>
      <c r="O78" s="13">
        <f t="shared" si="6"/>
        <v>-2.2031640999999995</v>
      </c>
      <c r="P78" s="90">
        <f>'CL &amp; Data'!T290</f>
        <v>-16.595763999999999</v>
      </c>
      <c r="R78" s="90">
        <f>'CL &amp; Data'!Y396</f>
        <v>-10.45149</v>
      </c>
      <c r="S78" s="13">
        <f t="shared" si="7"/>
        <v>-1.9415212000000004</v>
      </c>
      <c r="T78" s="90">
        <f>'CL &amp; Data'!Z396</f>
        <v>-11.106527</v>
      </c>
      <c r="V78" s="82">
        <f>'CL &amp; Data'!B396/1000000000</f>
        <v>18.752500000000001</v>
      </c>
    </row>
    <row r="79" spans="2:22" x14ac:dyDescent="0.25">
      <c r="B79" s="6">
        <f>'CL &amp; Data'!B291/1000000000</f>
        <v>19.002400000000002</v>
      </c>
      <c r="D79" s="90">
        <f>'CL &amp; Data'!I291</f>
        <v>-6.9717908</v>
      </c>
      <c r="E79" s="13">
        <f t="shared" si="4"/>
        <v>-1.7561793000000003</v>
      </c>
      <c r="F79" s="90">
        <f>'CL &amp; Data'!J291</f>
        <v>-17.595313999999998</v>
      </c>
      <c r="H79" s="90">
        <f>'CL &amp; Data'!I397</f>
        <v>-9.2859020000000001</v>
      </c>
      <c r="I79" s="13">
        <f t="shared" si="5"/>
        <v>-1.8596544000000002</v>
      </c>
      <c r="J79" s="90">
        <f>'CL &amp; Data'!J397</f>
        <v>-13.852117</v>
      </c>
      <c r="L79" s="6">
        <f>'CL &amp; Data'!R291/1000000000</f>
        <v>19.002400000000002</v>
      </c>
      <c r="N79" s="90">
        <f>'CL &amp; Data'!S291</f>
        <v>-7.6329912999999996</v>
      </c>
      <c r="O79" s="13">
        <f t="shared" si="6"/>
        <v>-2.4543437999999993</v>
      </c>
      <c r="P79" s="90">
        <f>'CL &amp; Data'!T291</f>
        <v>-14.141726</v>
      </c>
      <c r="R79" s="90">
        <f>'CL &amp; Data'!Y397</f>
        <v>-10.600781</v>
      </c>
      <c r="S79" s="13">
        <f t="shared" si="7"/>
        <v>-2.0908122000000002</v>
      </c>
      <c r="T79" s="90">
        <f>'CL &amp; Data'!Z397</f>
        <v>-10.36144</v>
      </c>
      <c r="V79" s="82">
        <f>'CL &amp; Data'!B397/1000000000</f>
        <v>19.002400000000002</v>
      </c>
    </row>
    <row r="80" spans="2:22" x14ac:dyDescent="0.25">
      <c r="B80" s="6">
        <f>'CL &amp; Data'!B292/1000000000</f>
        <v>19.252300000000002</v>
      </c>
      <c r="D80" s="90">
        <f>'CL &amp; Data'!I292</f>
        <v>-7.4045401000000002</v>
      </c>
      <c r="E80" s="13">
        <f t="shared" si="4"/>
        <v>-2.1889286000000006</v>
      </c>
      <c r="F80" s="90">
        <f>'CL &amp; Data'!J292</f>
        <v>-12.709928</v>
      </c>
      <c r="H80" s="90">
        <f>'CL &amp; Data'!I398</f>
        <v>-9.3949881000000008</v>
      </c>
      <c r="I80" s="13">
        <f t="shared" si="5"/>
        <v>-1.9687405000000009</v>
      </c>
      <c r="J80" s="90">
        <f>'CL &amp; Data'!J398</f>
        <v>-12.177156999999999</v>
      </c>
      <c r="L80" s="6">
        <f>'CL &amp; Data'!R292/1000000000</f>
        <v>19.252300000000002</v>
      </c>
      <c r="N80" s="90">
        <f>'CL &amp; Data'!S292</f>
        <v>-7.9673524000000002</v>
      </c>
      <c r="O80" s="13">
        <f t="shared" si="6"/>
        <v>-2.7887048999999999</v>
      </c>
      <c r="P80" s="90">
        <f>'CL &amp; Data'!T292</f>
        <v>-11.811166</v>
      </c>
      <c r="R80" s="90">
        <f>'CL &amp; Data'!Y398</f>
        <v>-10.782432999999999</v>
      </c>
      <c r="S80" s="13">
        <f t="shared" si="7"/>
        <v>-2.2724641999999999</v>
      </c>
      <c r="T80" s="90">
        <f>'CL &amp; Data'!Z398</f>
        <v>-9.5588846000000007</v>
      </c>
      <c r="V80" s="82">
        <f>'CL &amp; Data'!B398/1000000000</f>
        <v>19.252300000000002</v>
      </c>
    </row>
    <row r="81" spans="2:22" x14ac:dyDescent="0.25">
      <c r="B81" s="6">
        <f>'CL &amp; Data'!B293/1000000000</f>
        <v>19.502199999999998</v>
      </c>
      <c r="D81" s="90">
        <f>'CL &amp; Data'!I293</f>
        <v>-7.8602375999999996</v>
      </c>
      <c r="E81" s="13">
        <f t="shared" si="4"/>
        <v>-2.6446261</v>
      </c>
      <c r="F81" s="90">
        <f>'CL &amp; Data'!J293</f>
        <v>-8.7373238000000004</v>
      </c>
      <c r="H81" s="90">
        <f>'CL &amp; Data'!I399</f>
        <v>-9.4779786999999995</v>
      </c>
      <c r="I81" s="13">
        <f t="shared" si="5"/>
        <v>-2.0517310999999996</v>
      </c>
      <c r="J81" s="90">
        <f>'CL &amp; Data'!J399</f>
        <v>-11.004473000000001</v>
      </c>
      <c r="L81" s="6">
        <f>'CL &amp; Data'!R293/1000000000</f>
        <v>19.502199999999998</v>
      </c>
      <c r="N81" s="90">
        <f>'CL &amp; Data'!S293</f>
        <v>-8.3761215</v>
      </c>
      <c r="O81" s="13">
        <f t="shared" si="6"/>
        <v>-3.1974739999999997</v>
      </c>
      <c r="P81" s="90">
        <f>'CL &amp; Data'!T293</f>
        <v>-9.8432560000000002</v>
      </c>
      <c r="R81" s="90">
        <f>'CL &amp; Data'!Y399</f>
        <v>-11.008075</v>
      </c>
      <c r="S81" s="13">
        <f t="shared" si="7"/>
        <v>-2.4981062000000005</v>
      </c>
      <c r="T81" s="90">
        <f>'CL &amp; Data'!Z399</f>
        <v>-8.7919482999999996</v>
      </c>
      <c r="V81" s="82">
        <f>'CL &amp; Data'!B399/1000000000</f>
        <v>19.502199999999998</v>
      </c>
    </row>
    <row r="82" spans="2:22" x14ac:dyDescent="0.25">
      <c r="B82" s="6">
        <f>'CL &amp; Data'!B294/1000000000</f>
        <v>19.752099999999999</v>
      </c>
      <c r="D82" s="90">
        <f>'CL &amp; Data'!I294</f>
        <v>-8.2985133999999992</v>
      </c>
      <c r="E82" s="13">
        <f t="shared" si="4"/>
        <v>-3.0829018999999995</v>
      </c>
      <c r="F82" s="90">
        <f>'CL &amp; Data'!J294</f>
        <v>-6.3560065999999997</v>
      </c>
      <c r="H82" s="90">
        <f>'CL &amp; Data'!I400</f>
        <v>-9.5949907000000003</v>
      </c>
      <c r="I82" s="13">
        <f t="shared" si="5"/>
        <v>-2.1687431000000004</v>
      </c>
      <c r="J82" s="90">
        <f>'CL &amp; Data'!J400</f>
        <v>-10.302199999999999</v>
      </c>
      <c r="L82" s="6">
        <f>'CL &amp; Data'!R294/1000000000</f>
        <v>19.752099999999999</v>
      </c>
      <c r="N82" s="90">
        <f>'CL &amp; Data'!S294</f>
        <v>-8.8241510000000005</v>
      </c>
      <c r="O82" s="13">
        <f t="shared" si="6"/>
        <v>-3.6455035000000002</v>
      </c>
      <c r="P82" s="90">
        <f>'CL &amp; Data'!T294</f>
        <v>-8.2679358000000001</v>
      </c>
      <c r="R82" s="90">
        <f>'CL &amp; Data'!Y400</f>
        <v>-11.224432999999999</v>
      </c>
      <c r="S82" s="13">
        <f t="shared" si="7"/>
        <v>-2.7144642000000001</v>
      </c>
      <c r="T82" s="90">
        <f>'CL &amp; Data'!Z400</f>
        <v>-7.9463568000000002</v>
      </c>
      <c r="V82" s="82">
        <f>'CL &amp; Data'!B400/1000000000</f>
        <v>19.752099999999999</v>
      </c>
    </row>
    <row r="83" spans="2:22" x14ac:dyDescent="0.25">
      <c r="B83" s="6">
        <f>'CL &amp; Data'!B295/1000000000</f>
        <v>20.001999999999999</v>
      </c>
      <c r="D83" s="90">
        <f>'CL &amp; Data'!I295</f>
        <v>-8.6757860000000004</v>
      </c>
      <c r="E83" s="13">
        <f t="shared" si="4"/>
        <v>-3.4601745000000008</v>
      </c>
      <c r="F83" s="90">
        <f>'CL &amp; Data'!J295</f>
        <v>-4.9754757999999999</v>
      </c>
      <c r="H83" s="90">
        <f>'CL &amp; Data'!I401</f>
        <v>-9.6179409000000007</v>
      </c>
      <c r="I83" s="13">
        <f t="shared" si="5"/>
        <v>-2.1916933000000007</v>
      </c>
      <c r="J83" s="90">
        <f>'CL &amp; Data'!J401</f>
        <v>-9.5818957999999999</v>
      </c>
      <c r="L83" s="6">
        <f>'CL &amp; Data'!R295/1000000000</f>
        <v>20.001999999999999</v>
      </c>
      <c r="N83" s="90">
        <f>'CL &amp; Data'!S295</f>
        <v>-9.2888832000000008</v>
      </c>
      <c r="O83" s="13">
        <f t="shared" si="6"/>
        <v>-4.1102357000000005</v>
      </c>
      <c r="P83" s="90">
        <f>'CL &amp; Data'!T295</f>
        <v>-7.1139416999999998</v>
      </c>
      <c r="R83" s="90">
        <f>'CL &amp; Data'!Y401</f>
        <v>-11.430281000000001</v>
      </c>
      <c r="S83" s="13">
        <f t="shared" si="7"/>
        <v>-2.9203122000000015</v>
      </c>
      <c r="T83" s="90">
        <f>'CL &amp; Data'!Z401</f>
        <v>-7.1832709000000001</v>
      </c>
      <c r="V83" s="82">
        <f>'CL &amp; Data'!B401/1000000000</f>
        <v>20.001999999999999</v>
      </c>
    </row>
    <row r="84" spans="2:22" x14ac:dyDescent="0.25">
      <c r="B84" s="6">
        <f>'CL &amp; Data'!B296/1000000000</f>
        <v>20.251899999999999</v>
      </c>
      <c r="D84" s="90">
        <f>'CL &amp; Data'!I296</f>
        <v>-8.9356995000000001</v>
      </c>
      <c r="E84" s="13">
        <f t="shared" si="4"/>
        <v>-3.7200880000000005</v>
      </c>
      <c r="F84" s="90">
        <f>'CL &amp; Data'!J296</f>
        <v>-4.2355989999999997</v>
      </c>
      <c r="H84" s="90">
        <f>'CL &amp; Data'!I402</f>
        <v>-9.6704998</v>
      </c>
      <c r="I84" s="13">
        <f t="shared" si="5"/>
        <v>-2.2442522</v>
      </c>
      <c r="J84" s="90">
        <f>'CL &amp; Data'!J402</f>
        <v>-8.9993277000000003</v>
      </c>
      <c r="L84" s="6">
        <f>'CL &amp; Data'!R296/1000000000</f>
        <v>20.251899999999999</v>
      </c>
      <c r="N84" s="90">
        <f>'CL &amp; Data'!S296</f>
        <v>-9.7118339999999996</v>
      </c>
      <c r="O84" s="13">
        <f t="shared" si="6"/>
        <v>-4.5331864999999993</v>
      </c>
      <c r="P84" s="90">
        <f>'CL &amp; Data'!T296</f>
        <v>-6.3123088000000003</v>
      </c>
      <c r="R84" s="90">
        <f>'CL &amp; Data'!Y402</f>
        <v>-11.604031000000001</v>
      </c>
      <c r="S84" s="13">
        <f t="shared" si="7"/>
        <v>-3.0940622000000015</v>
      </c>
      <c r="T84" s="90">
        <f>'CL &amp; Data'!Z402</f>
        <v>-6.7319168999999999</v>
      </c>
      <c r="V84" s="82">
        <f>'CL &amp; Data'!B402/1000000000</f>
        <v>20.251899999999999</v>
      </c>
    </row>
    <row r="85" spans="2:22" x14ac:dyDescent="0.25">
      <c r="B85" s="6">
        <f>'CL &amp; Data'!B297/1000000000</f>
        <v>20.501799999999999</v>
      </c>
      <c r="D85" s="90">
        <f>'CL &amp; Data'!I297</f>
        <v>-8.9976873000000008</v>
      </c>
      <c r="E85" s="13">
        <f t="shared" si="4"/>
        <v>-3.7820758000000012</v>
      </c>
      <c r="F85" s="90">
        <f>'CL &amp; Data'!J297</f>
        <v>-4.0184087999999996</v>
      </c>
      <c r="H85" s="90">
        <f>'CL &amp; Data'!I403</f>
        <v>-9.7618217000000005</v>
      </c>
      <c r="I85" s="13">
        <f t="shared" si="5"/>
        <v>-2.3355741000000005</v>
      </c>
      <c r="J85" s="90">
        <f>'CL &amp; Data'!J403</f>
        <v>-8.8697537999999998</v>
      </c>
      <c r="L85" s="6">
        <f>'CL &amp; Data'!R297/1000000000</f>
        <v>20.501799999999999</v>
      </c>
      <c r="N85" s="90">
        <f>'CL &amp; Data'!S297</f>
        <v>-9.9883460999999993</v>
      </c>
      <c r="O85" s="13">
        <f t="shared" si="6"/>
        <v>-4.809698599999999</v>
      </c>
      <c r="P85" s="90">
        <f>'CL &amp; Data'!T297</f>
        <v>-5.7775454999999996</v>
      </c>
      <c r="R85" s="90">
        <f>'CL &amp; Data'!Y403</f>
        <v>-11.802163999999999</v>
      </c>
      <c r="S85" s="13">
        <f t="shared" si="7"/>
        <v>-3.2921952000000001</v>
      </c>
      <c r="T85" s="90">
        <f>'CL &amp; Data'!Z403</f>
        <v>-6.4618859000000004</v>
      </c>
      <c r="V85" s="82">
        <f>'CL &amp; Data'!B403/1000000000</f>
        <v>20.501799999999999</v>
      </c>
    </row>
    <row r="86" spans="2:22" x14ac:dyDescent="0.25">
      <c r="B86" s="6">
        <f>'CL &amp; Data'!B298/1000000000</f>
        <v>20.7517</v>
      </c>
      <c r="D86" s="90">
        <f>'CL &amp; Data'!I298</f>
        <v>-8.9170122000000003</v>
      </c>
      <c r="E86" s="13">
        <f t="shared" si="4"/>
        <v>-3.7014007000000007</v>
      </c>
      <c r="F86" s="90">
        <f>'CL &amp; Data'!J298</f>
        <v>-4.2901106000000002</v>
      </c>
      <c r="H86" s="90">
        <f>'CL &amp; Data'!I404</f>
        <v>-9.8670483000000004</v>
      </c>
      <c r="I86" s="13">
        <f t="shared" si="5"/>
        <v>-2.4408007000000005</v>
      </c>
      <c r="J86" s="90">
        <f>'CL &amp; Data'!J404</f>
        <v>-8.9917154000000004</v>
      </c>
      <c r="L86" s="6">
        <f>'CL &amp; Data'!R298/1000000000</f>
        <v>20.7517</v>
      </c>
      <c r="N86" s="90">
        <f>'CL &amp; Data'!S298</f>
        <v>-10.126144</v>
      </c>
      <c r="O86" s="13">
        <f t="shared" si="6"/>
        <v>-4.9474964999999997</v>
      </c>
      <c r="P86" s="90">
        <f>'CL &amp; Data'!T298</f>
        <v>-5.4760755999999997</v>
      </c>
      <c r="R86" s="90">
        <f>'CL &amp; Data'!Y404</f>
        <v>-11.87171</v>
      </c>
      <c r="S86" s="13">
        <f t="shared" si="7"/>
        <v>-3.3617412000000009</v>
      </c>
      <c r="T86" s="90">
        <f>'CL &amp; Data'!Z404</f>
        <v>-6.3141084000000003</v>
      </c>
      <c r="V86" s="82">
        <f>'CL &amp; Data'!B404/1000000000</f>
        <v>20.7517</v>
      </c>
    </row>
    <row r="87" spans="2:22" x14ac:dyDescent="0.25">
      <c r="B87" s="6">
        <f>'CL &amp; Data'!B299/1000000000</f>
        <v>21.0016</v>
      </c>
      <c r="D87" s="90">
        <f>'CL &amp; Data'!I299</f>
        <v>-8.7842263999999997</v>
      </c>
      <c r="E87" s="13">
        <f t="shared" si="4"/>
        <v>-3.5686149</v>
      </c>
      <c r="F87" s="90">
        <f>'CL &amp; Data'!J299</f>
        <v>-4.8873471999999998</v>
      </c>
      <c r="H87" s="90">
        <f>'CL &amp; Data'!I405</f>
        <v>-9.8553467000000001</v>
      </c>
      <c r="I87" s="13">
        <f t="shared" si="5"/>
        <v>-2.4290991000000002</v>
      </c>
      <c r="J87" s="90">
        <f>'CL &amp; Data'!J405</f>
        <v>-8.9776057999999992</v>
      </c>
      <c r="L87" s="6">
        <f>'CL &amp; Data'!R299/1000000000</f>
        <v>21.0016</v>
      </c>
      <c r="N87" s="90">
        <f>'CL &amp; Data'!S299</f>
        <v>-10.155279999999999</v>
      </c>
      <c r="O87" s="13">
        <f t="shared" si="6"/>
        <v>-4.9766324999999991</v>
      </c>
      <c r="P87" s="90">
        <f>'CL &amp; Data'!T299</f>
        <v>-5.3510299000000003</v>
      </c>
      <c r="R87" s="90">
        <f>'CL &amp; Data'!Y405</f>
        <v>-11.890853999999999</v>
      </c>
      <c r="S87" s="13">
        <f t="shared" si="7"/>
        <v>-3.3808851999999998</v>
      </c>
      <c r="T87" s="90">
        <f>'CL &amp; Data'!Z405</f>
        <v>-6.3175258999999997</v>
      </c>
      <c r="V87" s="82">
        <f>'CL &amp; Data'!B405/1000000000</f>
        <v>21.0016</v>
      </c>
    </row>
    <row r="88" spans="2:22" x14ac:dyDescent="0.25">
      <c r="B88" s="6">
        <f>'CL &amp; Data'!B300/1000000000</f>
        <v>21.2515</v>
      </c>
      <c r="D88" s="90">
        <f>'CL &amp; Data'!I300</f>
        <v>-8.7446155999999995</v>
      </c>
      <c r="E88" s="13">
        <f t="shared" si="4"/>
        <v>-3.5290040999999999</v>
      </c>
      <c r="F88" s="90">
        <f>'CL &amp; Data'!J300</f>
        <v>-5.4995960999999998</v>
      </c>
      <c r="H88" s="90">
        <f>'CL &amp; Data'!I406</f>
        <v>-9.7579507999999997</v>
      </c>
      <c r="I88" s="13">
        <f t="shared" si="5"/>
        <v>-2.3317031999999998</v>
      </c>
      <c r="J88" s="90">
        <f>'CL &amp; Data'!J406</f>
        <v>-8.9492884000000004</v>
      </c>
      <c r="L88" s="6">
        <f>'CL &amp; Data'!R300/1000000000</f>
        <v>21.2515</v>
      </c>
      <c r="N88" s="90">
        <f>'CL &amp; Data'!S300</f>
        <v>-10.153976999999999</v>
      </c>
      <c r="O88" s="13">
        <f t="shared" si="6"/>
        <v>-4.9753294999999991</v>
      </c>
      <c r="P88" s="90">
        <f>'CL &amp; Data'!T300</f>
        <v>-5.3253497999999997</v>
      </c>
      <c r="R88" s="90">
        <f>'CL &amp; Data'!Y406</f>
        <v>-11.902730999999999</v>
      </c>
      <c r="S88" s="13">
        <f t="shared" si="7"/>
        <v>-3.3927622</v>
      </c>
      <c r="T88" s="90">
        <f>'CL &amp; Data'!Z406</f>
        <v>-6.4340887000000002</v>
      </c>
      <c r="V88" s="82">
        <f>'CL &amp; Data'!B406/1000000000</f>
        <v>21.2515</v>
      </c>
    </row>
    <row r="89" spans="2:22" x14ac:dyDescent="0.25">
      <c r="B89" s="6">
        <f>'CL &amp; Data'!B301/1000000000</f>
        <v>21.5014</v>
      </c>
      <c r="D89" s="90">
        <f>'CL &amp; Data'!I301</f>
        <v>-8.8558272999999996</v>
      </c>
      <c r="E89" s="13">
        <f t="shared" si="4"/>
        <v>-3.6402158</v>
      </c>
      <c r="F89" s="90">
        <f>'CL &amp; Data'!J301</f>
        <v>-5.8600893000000003</v>
      </c>
      <c r="H89" s="90">
        <f>'CL &amp; Data'!I407</f>
        <v>-9.8045186999999991</v>
      </c>
      <c r="I89" s="13">
        <f t="shared" si="5"/>
        <v>-2.3782710999999992</v>
      </c>
      <c r="J89" s="90">
        <f>'CL &amp; Data'!J407</f>
        <v>-8.8223275999999995</v>
      </c>
      <c r="L89" s="6">
        <f>'CL &amp; Data'!R301/1000000000</f>
        <v>21.5014</v>
      </c>
      <c r="N89" s="90">
        <f>'CL &amp; Data'!S301</f>
        <v>-10.147715</v>
      </c>
      <c r="O89" s="13">
        <f t="shared" si="6"/>
        <v>-4.9690674999999995</v>
      </c>
      <c r="P89" s="90">
        <f>'CL &amp; Data'!T301</f>
        <v>-5.3075871000000001</v>
      </c>
      <c r="R89" s="90">
        <f>'CL &amp; Data'!Y407</f>
        <v>-11.959982</v>
      </c>
      <c r="S89" s="13">
        <f t="shared" si="7"/>
        <v>-3.4500132000000008</v>
      </c>
      <c r="T89" s="90">
        <f>'CL &amp; Data'!Z407</f>
        <v>-6.4558935000000002</v>
      </c>
      <c r="V89" s="82">
        <f>'CL &amp; Data'!B407/1000000000</f>
        <v>21.5014</v>
      </c>
    </row>
    <row r="90" spans="2:22" x14ac:dyDescent="0.25">
      <c r="B90" s="6">
        <f>'CL &amp; Data'!B302/1000000000</f>
        <v>21.751300000000001</v>
      </c>
      <c r="D90" s="90">
        <f>'CL &amp; Data'!I302</f>
        <v>-9.1323299000000002</v>
      </c>
      <c r="E90" s="13">
        <f t="shared" si="4"/>
        <v>-3.9167184000000006</v>
      </c>
      <c r="F90" s="90">
        <f>'CL &amp; Data'!J302</f>
        <v>-5.8832573999999997</v>
      </c>
      <c r="H90" s="90">
        <f>'CL &amp; Data'!I408</f>
        <v>-10.030353</v>
      </c>
      <c r="I90" s="13">
        <f t="shared" si="5"/>
        <v>-2.6041053999999999</v>
      </c>
      <c r="J90" s="90">
        <f>'CL &amp; Data'!J408</f>
        <v>-8.3781918999999991</v>
      </c>
      <c r="L90" s="6">
        <f>'CL &amp; Data'!R302/1000000000</f>
        <v>21.751300000000001</v>
      </c>
      <c r="N90" s="90">
        <f>'CL &amp; Data'!S302</f>
        <v>-10.182392999999999</v>
      </c>
      <c r="O90" s="13">
        <f t="shared" si="6"/>
        <v>-5.0037454999999991</v>
      </c>
      <c r="P90" s="90">
        <f>'CL &amp; Data'!T302</f>
        <v>-5.2675257000000002</v>
      </c>
      <c r="R90" s="90">
        <f>'CL &amp; Data'!Y408</f>
        <v>-12.089582999999999</v>
      </c>
      <c r="S90" s="13">
        <f t="shared" si="7"/>
        <v>-3.5796142</v>
      </c>
      <c r="T90" s="90">
        <f>'CL &amp; Data'!Z408</f>
        <v>-6.2716574999999999</v>
      </c>
      <c r="V90" s="82">
        <f>'CL &amp; Data'!B408/1000000000</f>
        <v>21.751300000000001</v>
      </c>
    </row>
    <row r="91" spans="2:22" x14ac:dyDescent="0.25">
      <c r="B91" s="6">
        <f>'CL &amp; Data'!B303/1000000000</f>
        <v>22.001200000000001</v>
      </c>
      <c r="D91" s="90">
        <f>'CL &amp; Data'!I303</f>
        <v>-9.5210446999999991</v>
      </c>
      <c r="E91" s="13">
        <f t="shared" si="4"/>
        <v>-4.3054331999999995</v>
      </c>
      <c r="F91" s="90">
        <f>'CL &amp; Data'!J303</f>
        <v>-5.4944305</v>
      </c>
      <c r="H91" s="90">
        <f>'CL &amp; Data'!I409</f>
        <v>-10.366816</v>
      </c>
      <c r="I91" s="13">
        <f t="shared" si="5"/>
        <v>-2.9405684000000001</v>
      </c>
      <c r="J91" s="90">
        <f>'CL &amp; Data'!J409</f>
        <v>-7.5704823000000001</v>
      </c>
      <c r="L91" s="6">
        <f>'CL &amp; Data'!R303/1000000000</f>
        <v>22.001200000000001</v>
      </c>
      <c r="N91" s="90">
        <f>'CL &amp; Data'!S303</f>
        <v>-10.288512000000001</v>
      </c>
      <c r="O91" s="13">
        <f t="shared" si="6"/>
        <v>-5.1098645000000005</v>
      </c>
      <c r="P91" s="90">
        <f>'CL &amp; Data'!T303</f>
        <v>-5.1616720999999997</v>
      </c>
      <c r="R91" s="90">
        <f>'CL &amp; Data'!Y409</f>
        <v>-12.364436</v>
      </c>
      <c r="S91" s="13">
        <f t="shared" si="7"/>
        <v>-3.8544672000000002</v>
      </c>
      <c r="T91" s="90">
        <f>'CL &amp; Data'!Z409</f>
        <v>-5.8549166000000001</v>
      </c>
      <c r="V91" s="82">
        <f>'CL &amp; Data'!B409/1000000000</f>
        <v>22.001200000000001</v>
      </c>
    </row>
    <row r="92" spans="2:22" x14ac:dyDescent="0.25">
      <c r="B92" s="6">
        <f>'CL &amp; Data'!B304/1000000000</f>
        <v>22.251100000000001</v>
      </c>
      <c r="D92" s="90">
        <f>'CL &amp; Data'!I304</f>
        <v>-9.9301204999999992</v>
      </c>
      <c r="E92" s="13">
        <f t="shared" si="4"/>
        <v>-4.7145089999999996</v>
      </c>
      <c r="F92" s="90">
        <f>'CL &amp; Data'!J304</f>
        <v>-4.7502994999999997</v>
      </c>
      <c r="H92" s="90">
        <f>'CL &amp; Data'!I410</f>
        <v>-10.782359</v>
      </c>
      <c r="I92" s="13">
        <f t="shared" si="5"/>
        <v>-3.3561113999999996</v>
      </c>
      <c r="J92" s="90">
        <f>'CL &amp; Data'!J410</f>
        <v>-6.5475006000000002</v>
      </c>
      <c r="L92" s="6">
        <f>'CL &amp; Data'!R304/1000000000</f>
        <v>22.251100000000001</v>
      </c>
      <c r="N92" s="90">
        <f>'CL &amp; Data'!S304</f>
        <v>-10.48465</v>
      </c>
      <c r="O92" s="13">
        <f t="shared" si="6"/>
        <v>-5.3060025</v>
      </c>
      <c r="P92" s="90">
        <f>'CL &amp; Data'!T304</f>
        <v>-4.9457354999999996</v>
      </c>
      <c r="R92" s="90">
        <f>'CL &amp; Data'!Y410</f>
        <v>-12.888271</v>
      </c>
      <c r="S92" s="13">
        <f t="shared" si="7"/>
        <v>-4.3783022000000003</v>
      </c>
      <c r="T92" s="90">
        <f>'CL &amp; Data'!Z410</f>
        <v>-5.2674003000000003</v>
      </c>
      <c r="V92" s="82">
        <f>'CL &amp; Data'!B410/1000000000</f>
        <v>22.251100000000001</v>
      </c>
    </row>
    <row r="93" spans="2:22" x14ac:dyDescent="0.25">
      <c r="B93" s="6">
        <f>'CL &amp; Data'!B305/1000000000</f>
        <v>22.501000000000001</v>
      </c>
      <c r="D93" s="90">
        <f>'CL &amp; Data'!I305</f>
        <v>-10.340469000000001</v>
      </c>
      <c r="E93" s="13">
        <f t="shared" si="4"/>
        <v>-5.124857500000001</v>
      </c>
      <c r="F93" s="90">
        <f>'CL &amp; Data'!J305</f>
        <v>-3.8901195999999998</v>
      </c>
      <c r="H93" s="90">
        <f>'CL &amp; Data'!I411</f>
        <v>-11.338187</v>
      </c>
      <c r="I93" s="13">
        <f t="shared" si="5"/>
        <v>-3.9119393999999996</v>
      </c>
      <c r="J93" s="90">
        <f>'CL &amp; Data'!J411</f>
        <v>-5.5569410000000001</v>
      </c>
      <c r="L93" s="6">
        <f>'CL &amp; Data'!R305/1000000000</f>
        <v>22.501000000000001</v>
      </c>
      <c r="N93" s="90">
        <f>'CL &amp; Data'!S305</f>
        <v>-10.840102999999999</v>
      </c>
      <c r="O93" s="13">
        <f t="shared" si="6"/>
        <v>-5.6614554999999989</v>
      </c>
      <c r="P93" s="90">
        <f>'CL &amp; Data'!T305</f>
        <v>-4.6487774999999996</v>
      </c>
      <c r="R93" s="90">
        <f>'CL &amp; Data'!Y411</f>
        <v>-13.585668999999999</v>
      </c>
      <c r="S93" s="13">
        <f t="shared" si="7"/>
        <v>-5.0757002</v>
      </c>
      <c r="T93" s="90">
        <f>'CL &amp; Data'!Z411</f>
        <v>-4.5431561</v>
      </c>
      <c r="V93" s="82">
        <f>'CL &amp; Data'!B411/1000000000</f>
        <v>22.501000000000001</v>
      </c>
    </row>
    <row r="94" spans="2:22" x14ac:dyDescent="0.25">
      <c r="B94" s="6">
        <f>'CL &amp; Data'!B306/1000000000</f>
        <v>22.750900000000001</v>
      </c>
      <c r="D94" s="90">
        <f>'CL &amp; Data'!I306</f>
        <v>-10.71069</v>
      </c>
      <c r="E94" s="13">
        <f t="shared" si="4"/>
        <v>-5.4950785</v>
      </c>
      <c r="F94" s="90">
        <f>'CL &amp; Data'!J306</f>
        <v>-3.1272563999999998</v>
      </c>
      <c r="H94" s="90">
        <f>'CL &amp; Data'!I412</f>
        <v>-11.943664</v>
      </c>
      <c r="I94" s="13">
        <f t="shared" si="5"/>
        <v>-4.5174164000000001</v>
      </c>
      <c r="J94" s="90">
        <f>'CL &amp; Data'!J412</f>
        <v>-4.7587894999999998</v>
      </c>
      <c r="L94" s="6">
        <f>'CL &amp; Data'!R306/1000000000</f>
        <v>22.750900000000001</v>
      </c>
      <c r="N94" s="90">
        <f>'CL &amp; Data'!S306</f>
        <v>-11.309108999999999</v>
      </c>
      <c r="O94" s="13">
        <f t="shared" si="6"/>
        <v>-6.1304614999999991</v>
      </c>
      <c r="P94" s="90">
        <f>'CL &amp; Data'!T306</f>
        <v>-4.3118486000000003</v>
      </c>
      <c r="R94" s="90">
        <f>'CL &amp; Data'!Y412</f>
        <v>-14.283992</v>
      </c>
      <c r="S94" s="13">
        <f t="shared" si="7"/>
        <v>-5.7740232000000002</v>
      </c>
      <c r="T94" s="90">
        <f>'CL &amp; Data'!Z412</f>
        <v>-3.8609791000000002</v>
      </c>
      <c r="V94" s="82">
        <f>'CL &amp; Data'!B412/1000000000</f>
        <v>22.750900000000001</v>
      </c>
    </row>
    <row r="95" spans="2:22" x14ac:dyDescent="0.25">
      <c r="B95" s="6">
        <f>'CL &amp; Data'!B307/1000000000</f>
        <v>23.000800000000002</v>
      </c>
      <c r="D95" s="90">
        <f>'CL &amp; Data'!I307</f>
        <v>-10.984347</v>
      </c>
      <c r="E95" s="13">
        <f t="shared" si="4"/>
        <v>-5.7687355</v>
      </c>
      <c r="F95" s="90">
        <f>'CL &amp; Data'!J307</f>
        <v>-2.5006404</v>
      </c>
      <c r="H95" s="90">
        <f>'CL &amp; Data'!I413</f>
        <v>-12.469410999999999</v>
      </c>
      <c r="I95" s="13">
        <f t="shared" si="5"/>
        <v>-5.0431633999999992</v>
      </c>
      <c r="J95" s="90">
        <f>'CL &amp; Data'!J413</f>
        <v>-4.1018657999999997</v>
      </c>
      <c r="L95" s="6">
        <f>'CL &amp; Data'!R307/1000000000</f>
        <v>23.000800000000002</v>
      </c>
      <c r="N95" s="90">
        <f>'CL &amp; Data'!S307</f>
        <v>-11.819369999999999</v>
      </c>
      <c r="O95" s="13">
        <f t="shared" si="6"/>
        <v>-6.640722499999999</v>
      </c>
      <c r="P95" s="90">
        <f>'CL &amp; Data'!T307</f>
        <v>-3.9627712000000002</v>
      </c>
      <c r="R95" s="90">
        <f>'CL &amp; Data'!Y413</f>
        <v>-14.813133000000001</v>
      </c>
      <c r="S95" s="13">
        <f t="shared" si="7"/>
        <v>-6.3031642000000012</v>
      </c>
      <c r="T95" s="90">
        <f>'CL &amp; Data'!Z413</f>
        <v>-3.3476070999999998</v>
      </c>
      <c r="V95" s="82">
        <f>'CL &amp; Data'!B413/1000000000</f>
        <v>23.000800000000002</v>
      </c>
    </row>
    <row r="96" spans="2:22" x14ac:dyDescent="0.25">
      <c r="B96" s="6">
        <f>'CL &amp; Data'!B308/1000000000</f>
        <v>23.250699999999998</v>
      </c>
      <c r="D96" s="90">
        <f>'CL &amp; Data'!I308</f>
        <v>-11.137142000000001</v>
      </c>
      <c r="E96" s="13">
        <f t="shared" si="4"/>
        <v>-5.9215305000000011</v>
      </c>
      <c r="F96" s="90">
        <f>'CL &amp; Data'!J308</f>
        <v>-2.0557506000000001</v>
      </c>
      <c r="H96" s="90">
        <f>'CL &amp; Data'!I414</f>
        <v>-12.732234999999999</v>
      </c>
      <c r="I96" s="13">
        <f t="shared" si="5"/>
        <v>-5.3059873999999994</v>
      </c>
      <c r="J96" s="90">
        <f>'CL &amp; Data'!J414</f>
        <v>-3.5645874000000002</v>
      </c>
      <c r="L96" s="6">
        <f>'CL &amp; Data'!R308/1000000000</f>
        <v>23.250699999999998</v>
      </c>
      <c r="N96" s="90">
        <f>'CL &amp; Data'!S308</f>
        <v>-12.271637999999999</v>
      </c>
      <c r="O96" s="13">
        <f t="shared" si="6"/>
        <v>-7.0929904999999991</v>
      </c>
      <c r="P96" s="90">
        <f>'CL &amp; Data'!T308</f>
        <v>-3.6377776000000002</v>
      </c>
      <c r="R96" s="90">
        <f>'CL &amp; Data'!Y414</f>
        <v>-15.110778</v>
      </c>
      <c r="S96" s="13">
        <f t="shared" si="7"/>
        <v>-6.6008092000000005</v>
      </c>
      <c r="T96" s="90">
        <f>'CL &amp; Data'!Z414</f>
        <v>-2.9973130000000001</v>
      </c>
      <c r="V96" s="82">
        <f>'CL &amp; Data'!B414/1000000000</f>
        <v>23.250699999999998</v>
      </c>
    </row>
    <row r="97" spans="2:22" x14ac:dyDescent="0.25">
      <c r="B97" s="6">
        <f>'CL &amp; Data'!B309/1000000000</f>
        <v>23.500599999999999</v>
      </c>
      <c r="D97" s="90">
        <f>'CL &amp; Data'!I309</f>
        <v>-11.224411999999999</v>
      </c>
      <c r="E97" s="13">
        <f t="shared" si="4"/>
        <v>-6.0088004999999995</v>
      </c>
      <c r="F97" s="90">
        <f>'CL &amp; Data'!J309</f>
        <v>-1.8380824</v>
      </c>
      <c r="H97" s="90">
        <f>'CL &amp; Data'!I415</f>
        <v>-13.190166</v>
      </c>
      <c r="I97" s="13">
        <f t="shared" si="5"/>
        <v>-5.7639183999999997</v>
      </c>
      <c r="J97" s="90">
        <f>'CL &amp; Data'!J415</f>
        <v>-3.1861055</v>
      </c>
      <c r="L97" s="6">
        <f>'CL &amp; Data'!R309/1000000000</f>
        <v>23.500599999999999</v>
      </c>
      <c r="N97" s="90">
        <f>'CL &amp; Data'!S309</f>
        <v>-12.703761</v>
      </c>
      <c r="O97" s="13">
        <f t="shared" si="6"/>
        <v>-7.5251134999999998</v>
      </c>
      <c r="P97" s="90">
        <f>'CL &amp; Data'!T309</f>
        <v>-3.3735838</v>
      </c>
      <c r="R97" s="90">
        <f>'CL &amp; Data'!Y415</f>
        <v>-15.398285</v>
      </c>
      <c r="S97" s="13">
        <f t="shared" si="7"/>
        <v>-6.8883162000000002</v>
      </c>
      <c r="T97" s="90">
        <f>'CL &amp; Data'!Z415</f>
        <v>-2.7642921999999999</v>
      </c>
      <c r="V97" s="82">
        <f>'CL &amp; Data'!B415/1000000000</f>
        <v>23.500599999999999</v>
      </c>
    </row>
    <row r="98" spans="2:22" x14ac:dyDescent="0.25">
      <c r="B98" s="6">
        <f>'CL &amp; Data'!B310/1000000000</f>
        <v>23.750499999999999</v>
      </c>
      <c r="D98" s="90">
        <f>'CL &amp; Data'!I310</f>
        <v>-11.366778</v>
      </c>
      <c r="E98" s="13">
        <f t="shared" si="4"/>
        <v>-6.1511665000000004</v>
      </c>
      <c r="F98" s="90">
        <f>'CL &amp; Data'!J310</f>
        <v>-1.8763913999999999</v>
      </c>
      <c r="H98" s="90">
        <f>'CL &amp; Data'!I416</f>
        <v>-14.075011</v>
      </c>
      <c r="I98" s="13">
        <f t="shared" si="5"/>
        <v>-6.6487634</v>
      </c>
      <c r="J98" s="90">
        <f>'CL &amp; Data'!J416</f>
        <v>-2.8907927999999998</v>
      </c>
      <c r="L98" s="6">
        <f>'CL &amp; Data'!R310/1000000000</f>
        <v>23.750499999999999</v>
      </c>
      <c r="N98" s="90">
        <f>'CL &amp; Data'!S310</f>
        <v>-13.195536000000001</v>
      </c>
      <c r="O98" s="13">
        <f t="shared" si="6"/>
        <v>-8.0168885000000003</v>
      </c>
      <c r="P98" s="90">
        <f>'CL &amp; Data'!T310</f>
        <v>-3.1695579999999999</v>
      </c>
      <c r="R98" s="90">
        <f>'CL &amp; Data'!Y416</f>
        <v>-16.069098</v>
      </c>
      <c r="S98" s="13">
        <f t="shared" si="7"/>
        <v>-7.559129200000001</v>
      </c>
      <c r="T98" s="90">
        <f>'CL &amp; Data'!Z416</f>
        <v>-2.5893795000000002</v>
      </c>
      <c r="V98" s="82">
        <f>'CL &amp; Data'!B416/1000000000</f>
        <v>23.750499999999999</v>
      </c>
    </row>
    <row r="99" spans="2:22" x14ac:dyDescent="0.25">
      <c r="B99" s="6">
        <f>'CL &amp; Data'!B311/1000000000</f>
        <v>24.000399999999999</v>
      </c>
      <c r="D99" s="90">
        <f>'CL &amp; Data'!I311</f>
        <v>-11.642802</v>
      </c>
      <c r="E99" s="13">
        <f t="shared" si="4"/>
        <v>-6.4271905</v>
      </c>
      <c r="F99" s="90">
        <f>'CL &amp; Data'!J311</f>
        <v>-2.1133223000000001</v>
      </c>
      <c r="H99" s="90">
        <f>'CL &amp; Data'!I417</f>
        <v>-15.338628</v>
      </c>
      <c r="I99" s="13">
        <f t="shared" si="5"/>
        <v>-7.9123804</v>
      </c>
      <c r="J99" s="90">
        <f>'CL &amp; Data'!J417</f>
        <v>-2.6583252000000002</v>
      </c>
      <c r="L99" s="6">
        <f>'CL &amp; Data'!R311/1000000000</f>
        <v>24.000399999999999</v>
      </c>
      <c r="N99" s="90">
        <f>'CL &amp; Data'!S311</f>
        <v>-13.756822</v>
      </c>
      <c r="O99" s="13">
        <f t="shared" si="6"/>
        <v>-8.5781744999999994</v>
      </c>
      <c r="P99" s="90">
        <f>'CL &amp; Data'!T311</f>
        <v>-3.0125434000000002</v>
      </c>
      <c r="R99" s="90">
        <f>'CL &amp; Data'!Y417</f>
        <v>-17.172408999999998</v>
      </c>
      <c r="S99" s="13">
        <f t="shared" si="7"/>
        <v>-8.6624401999999989</v>
      </c>
      <c r="T99" s="90">
        <f>'CL &amp; Data'!Z417</f>
        <v>-2.4571691000000002</v>
      </c>
      <c r="V99" s="82">
        <f>'CL &amp; Data'!B417/1000000000</f>
        <v>24.000399999999999</v>
      </c>
    </row>
    <row r="100" spans="2:22" x14ac:dyDescent="0.25">
      <c r="B100" s="6">
        <f>'CL &amp; Data'!B312/1000000000</f>
        <v>24.250299999999999</v>
      </c>
      <c r="D100" s="90">
        <f>'CL &amp; Data'!I312</f>
        <v>-12.158440000000001</v>
      </c>
      <c r="E100" s="13">
        <f t="shared" si="4"/>
        <v>-6.942828500000001</v>
      </c>
      <c r="F100" s="90">
        <f>'CL &amp; Data'!J312</f>
        <v>-2.4164113999999999</v>
      </c>
      <c r="H100" s="90">
        <f>'CL &amp; Data'!I418</f>
        <v>-16.644905000000001</v>
      </c>
      <c r="I100" s="13">
        <f t="shared" si="5"/>
        <v>-9.2186574000000014</v>
      </c>
      <c r="J100" s="90">
        <f>'CL &amp; Data'!J418</f>
        <v>-2.4519296000000002</v>
      </c>
      <c r="L100" s="6">
        <f>'CL &amp; Data'!R312/1000000000</f>
        <v>24.250299999999999</v>
      </c>
      <c r="N100" s="90">
        <f>'CL &amp; Data'!S312</f>
        <v>-14.392541</v>
      </c>
      <c r="O100" s="13">
        <f t="shared" si="6"/>
        <v>-9.2138934999999993</v>
      </c>
      <c r="P100" s="90">
        <f>'CL &amp; Data'!T312</f>
        <v>-2.8934405000000001</v>
      </c>
      <c r="R100" s="90">
        <f>'CL &amp; Data'!Y418</f>
        <v>-18.408982999999999</v>
      </c>
      <c r="S100" s="13">
        <f t="shared" si="7"/>
        <v>-9.8990141999999999</v>
      </c>
      <c r="T100" s="90">
        <f>'CL &amp; Data'!Z418</f>
        <v>-2.3442525999999999</v>
      </c>
      <c r="V100" s="82">
        <f>'CL &amp; Data'!B418/1000000000</f>
        <v>24.250299999999999</v>
      </c>
    </row>
    <row r="101" spans="2:22" x14ac:dyDescent="0.25">
      <c r="B101" s="6">
        <f>'CL &amp; Data'!B313/1000000000</f>
        <v>24.5002</v>
      </c>
      <c r="D101" s="90">
        <f>'CL &amp; Data'!I313</f>
        <v>-12.948043999999999</v>
      </c>
      <c r="E101" s="13">
        <f t="shared" si="4"/>
        <v>-7.7324324999999998</v>
      </c>
      <c r="F101" s="90">
        <f>'CL &amp; Data'!J313</f>
        <v>-2.6592826999999999</v>
      </c>
      <c r="H101" s="90">
        <f>'CL &amp; Data'!I419</f>
        <v>-17.761628999999999</v>
      </c>
      <c r="I101" s="13">
        <f t="shared" si="5"/>
        <v>-10.335381399999999</v>
      </c>
      <c r="J101" s="90">
        <f>'CL &amp; Data'!J419</f>
        <v>-2.3296483000000001</v>
      </c>
      <c r="L101" s="6">
        <f>'CL &amp; Data'!R313/1000000000</f>
        <v>24.5002</v>
      </c>
      <c r="N101" s="90">
        <f>'CL &amp; Data'!S313</f>
        <v>-15.069153999999999</v>
      </c>
      <c r="O101" s="13">
        <f t="shared" si="6"/>
        <v>-9.890506499999999</v>
      </c>
      <c r="P101" s="90">
        <f>'CL &amp; Data'!T313</f>
        <v>-2.8014526000000002</v>
      </c>
      <c r="R101" s="90">
        <f>'CL &amp; Data'!Y419</f>
        <v>-19.408242999999999</v>
      </c>
      <c r="S101" s="13">
        <f t="shared" si="7"/>
        <v>-10.898274199999999</v>
      </c>
      <c r="T101" s="90">
        <f>'CL &amp; Data'!Z419</f>
        <v>-2.263236</v>
      </c>
      <c r="V101" s="82">
        <f>'CL &amp; Data'!B419/1000000000</f>
        <v>24.5002</v>
      </c>
    </row>
    <row r="102" spans="2:22" x14ac:dyDescent="0.25">
      <c r="B102" s="6">
        <f>'CL &amp; Data'!B314/1000000000</f>
        <v>24.7501</v>
      </c>
      <c r="D102" s="90">
        <f>'CL &amp; Data'!I314</f>
        <v>-13.939556</v>
      </c>
      <c r="E102" s="13">
        <f t="shared" si="4"/>
        <v>-8.7239445</v>
      </c>
      <c r="F102" s="90">
        <f>'CL &amp; Data'!J314</f>
        <v>-2.8459058000000002</v>
      </c>
      <c r="H102" s="90">
        <f>'CL &amp; Data'!I420</f>
        <v>-18.637207</v>
      </c>
      <c r="I102" s="13">
        <f t="shared" si="5"/>
        <v>-11.2109594</v>
      </c>
      <c r="J102" s="90">
        <f>'CL &amp; Data'!J420</f>
        <v>-2.2825818</v>
      </c>
      <c r="L102" s="6">
        <f>'CL &amp; Data'!R314/1000000000</f>
        <v>24.7501</v>
      </c>
      <c r="N102" s="90">
        <f>'CL &amp; Data'!S314</f>
        <v>-15.813568</v>
      </c>
      <c r="O102" s="13">
        <f t="shared" si="6"/>
        <v>-10.6349205</v>
      </c>
      <c r="P102" s="90">
        <f>'CL &amp; Data'!T314</f>
        <v>-2.7416049999999998</v>
      </c>
      <c r="R102" s="90">
        <f>'CL &amp; Data'!Y420</f>
        <v>-20.141601999999999</v>
      </c>
      <c r="S102" s="13">
        <f t="shared" si="7"/>
        <v>-11.6316332</v>
      </c>
      <c r="T102" s="90">
        <f>'CL &amp; Data'!Z420</f>
        <v>-2.2268572</v>
      </c>
      <c r="V102" s="82">
        <f>'CL &amp; Data'!B420/1000000000</f>
        <v>24.7501</v>
      </c>
    </row>
    <row r="103" spans="2:22" x14ac:dyDescent="0.25">
      <c r="B103" s="6">
        <f>'CL &amp; Data'!B315/1000000000</f>
        <v>25</v>
      </c>
      <c r="D103" s="90">
        <f>'CL &amp; Data'!I315</f>
        <v>-14.655108999999999</v>
      </c>
      <c r="E103" s="13">
        <f t="shared" si="4"/>
        <v>-9.4394974999999999</v>
      </c>
      <c r="F103" s="90">
        <f>'CL &amp; Data'!J315</f>
        <v>-2.9166555000000001</v>
      </c>
      <c r="H103" s="90">
        <f>'CL &amp; Data'!I421</f>
        <v>-19.123263999999999</v>
      </c>
      <c r="I103" s="13">
        <f t="shared" si="5"/>
        <v>-11.697016399999999</v>
      </c>
      <c r="J103" s="90">
        <f>'CL &amp; Data'!J421</f>
        <v>-2.2715065000000001</v>
      </c>
      <c r="L103" s="6">
        <f>'CL &amp; Data'!R315/1000000000</f>
        <v>25</v>
      </c>
      <c r="N103" s="90">
        <f>'CL &amp; Data'!S315</f>
        <v>-16.329153000000002</v>
      </c>
      <c r="O103" s="13">
        <f t="shared" si="6"/>
        <v>-11.150505500000001</v>
      </c>
      <c r="P103" s="90">
        <f>'CL &amp; Data'!T315</f>
        <v>-2.7037930000000001</v>
      </c>
      <c r="R103" s="90">
        <f>'CL &amp; Data'!Y421</f>
        <v>-20.568293000000001</v>
      </c>
      <c r="S103" s="13">
        <f t="shared" si="7"/>
        <v>-12.058324200000001</v>
      </c>
      <c r="T103" s="90">
        <f>'CL &amp; Data'!Z421</f>
        <v>-2.2237046</v>
      </c>
      <c r="V103" s="82">
        <f>'CL &amp; Data'!B421/1000000000</f>
        <v>25</v>
      </c>
    </row>
    <row r="105" spans="2:22" x14ac:dyDescent="0.25">
      <c r="D105" s="6" t="str">
        <f>ADDRESS(MATCH(MAX(D3:D103),D1:D103,0),4)</f>
        <v>$D$3</v>
      </c>
      <c r="H105" s="81" t="str">
        <f>ADDRESS(MATCH(MAX(H3:H103),H1:H103,0),8)</f>
        <v>$H$3</v>
      </c>
      <c r="N105" s="81" t="str">
        <f>ADDRESS(MATCH(MAX(N3:N103),N1:N103,0),14)</f>
        <v>$N$3</v>
      </c>
      <c r="R105" s="81" t="str">
        <f>ADDRESS(MATCH(MAX(R3:R103),R1:R103,0),18)</f>
        <v>$R$21</v>
      </c>
    </row>
    <row r="106" spans="2:22" x14ac:dyDescent="0.25">
      <c r="D106" s="6">
        <f>MAX(D3:D103)</f>
        <v>-5.2156114999999996</v>
      </c>
      <c r="H106" s="81">
        <f>MAX(H4:H104)</f>
        <v>-7.5469327000000002</v>
      </c>
      <c r="N106" s="81">
        <f>MAX(N4:N104)</f>
        <v>-5.2089170999999999</v>
      </c>
      <c r="R106" s="81">
        <f>MAX(R4:R104)</f>
        <v>-8.5099687999999993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O316"/>
  <sheetViews>
    <sheetView topLeftCell="C1" zoomScale="70" zoomScaleNormal="70" workbookViewId="0">
      <selection activeCell="AX3" sqref="AX3"/>
    </sheetView>
  </sheetViews>
  <sheetFormatPr defaultRowHeight="15" x14ac:dyDescent="0.25"/>
  <cols>
    <col min="1" max="1" width="13.7109375" style="40" customWidth="1"/>
    <col min="8" max="8" width="2" style="7" customWidth="1"/>
    <col min="15" max="15" width="2" style="7" customWidth="1"/>
    <col min="16" max="16" width="13.7109375" style="5" customWidth="1"/>
    <col min="17" max="17" width="14.42578125" style="5" bestFit="1" customWidth="1"/>
    <col min="18" max="33" width="14.28515625" style="5" customWidth="1"/>
    <col min="34" max="34" width="13.7109375" style="40" customWidth="1"/>
    <col min="41" max="41" width="2" style="7" customWidth="1"/>
    <col min="48" max="48" width="2" style="7" customWidth="1"/>
    <col min="49" max="49" width="13.7109375" style="5" customWidth="1"/>
    <col min="50" max="50" width="14.5703125" style="5" bestFit="1" customWidth="1"/>
    <col min="51" max="51" width="14.5703125" style="5" customWidth="1"/>
    <col min="64" max="66" width="14.28515625" style="5" customWidth="1"/>
    <col min="67" max="67" width="2" style="7" customWidth="1"/>
    <col min="68" max="16384" width="9.140625" style="3"/>
  </cols>
  <sheetData>
    <row r="1" spans="1:67" x14ac:dyDescent="0.25">
      <c r="B1" t="s">
        <v>95</v>
      </c>
      <c r="I1" t="s">
        <v>95</v>
      </c>
      <c r="P1" s="5" t="s">
        <v>202</v>
      </c>
      <c r="Q1" s="43" t="str">
        <f>E8</f>
        <v>IIP3 +18 dBm LO Log Mag(dBm)</v>
      </c>
      <c r="R1" s="43" t="str">
        <f>D8</f>
        <v>OIP3 +13dBm LO Log Mag(dBm)</v>
      </c>
      <c r="S1" s="5" t="s">
        <v>202</v>
      </c>
      <c r="T1" s="43" t="str">
        <f>C112</f>
        <v>IIP3 +16dBm Log Mag(dBm)</v>
      </c>
      <c r="U1" s="43" t="str">
        <f>D112</f>
        <v>OIP3 +11dBm Log Mag(dBm)</v>
      </c>
      <c r="V1" s="5" t="s">
        <v>202</v>
      </c>
      <c r="W1" s="43" t="str">
        <f>C216</f>
        <v>IIP3 +14dBm Log Mag(dBm)</v>
      </c>
      <c r="X1" s="43" t="str">
        <f>D216</f>
        <v>OIP3 +9dBm Log Mag(dBm)</v>
      </c>
      <c r="Y1" s="5" t="s">
        <v>202</v>
      </c>
      <c r="Z1" s="43">
        <f>C320</f>
        <v>0</v>
      </c>
      <c r="AA1" s="43">
        <f>D320</f>
        <v>0</v>
      </c>
      <c r="AB1" s="5" t="s">
        <v>202</v>
      </c>
      <c r="AC1" s="43">
        <f>C424</f>
        <v>0</v>
      </c>
      <c r="AD1" s="43">
        <f>D424</f>
        <v>0</v>
      </c>
      <c r="AE1" s="43">
        <f>B528</f>
        <v>0</v>
      </c>
      <c r="AF1" s="43">
        <f>C528</f>
        <v>0</v>
      </c>
      <c r="AG1" s="43">
        <f>D528</f>
        <v>0</v>
      </c>
      <c r="AI1" t="s">
        <v>95</v>
      </c>
      <c r="AP1" t="s">
        <v>95</v>
      </c>
      <c r="AW1" s="5" t="s">
        <v>202</v>
      </c>
      <c r="AX1" s="43" t="str">
        <f>AL8</f>
        <v>IIP3 +18 dBm LO Log Mag(dBm)</v>
      </c>
      <c r="AY1" s="43" t="str">
        <f>AK8</f>
        <v>OIP3 +13dBm LO Log Mag(dBm)</v>
      </c>
      <c r="AZ1" s="5" t="s">
        <v>202</v>
      </c>
      <c r="BA1" s="43" t="str">
        <f>AJ112</f>
        <v>IIP3 +16dBm Log Mag(dBm)</v>
      </c>
      <c r="BB1" s="43" t="e">
        <f>#REF!</f>
        <v>#REF!</v>
      </c>
      <c r="BC1" s="5" t="s">
        <v>202</v>
      </c>
      <c r="BD1" s="43" t="str">
        <f>AJ216</f>
        <v>IIP3 +14dBm Log Mag(dBm)</v>
      </c>
      <c r="BE1" s="43" t="str">
        <f>AK216</f>
        <v>OIP3 +9dBm Log Mag(dBm)</v>
      </c>
      <c r="BF1" s="5" t="s">
        <v>202</v>
      </c>
      <c r="BG1" s="43">
        <f>AJ320</f>
        <v>0</v>
      </c>
      <c r="BH1" s="43">
        <f>AK320</f>
        <v>0</v>
      </c>
      <c r="BI1" s="5" t="s">
        <v>202</v>
      </c>
      <c r="BJ1" s="43">
        <f>AJ424</f>
        <v>0</v>
      </c>
      <c r="BK1" s="43">
        <f>AK424</f>
        <v>0</v>
      </c>
      <c r="BL1" s="43">
        <f>AI528</f>
        <v>0</v>
      </c>
      <c r="BM1" s="43">
        <f t="shared" ref="BM1" si="0">AJ528</f>
        <v>0</v>
      </c>
      <c r="BN1" s="43">
        <f t="shared" ref="BN1" si="1">AK528</f>
        <v>0</v>
      </c>
    </row>
    <row r="2" spans="1:67" x14ac:dyDescent="0.25">
      <c r="A2" s="39" t="s">
        <v>107</v>
      </c>
      <c r="B2" t="s">
        <v>267</v>
      </c>
      <c r="C2" t="s">
        <v>260</v>
      </c>
      <c r="D2" t="s">
        <v>261</v>
      </c>
      <c r="E2" t="s">
        <v>273</v>
      </c>
      <c r="I2" t="s">
        <v>267</v>
      </c>
      <c r="J2" t="s">
        <v>260</v>
      </c>
      <c r="K2" t="s">
        <v>261</v>
      </c>
      <c r="L2" t="s">
        <v>273</v>
      </c>
      <c r="Q2" s="73" t="s">
        <v>213</v>
      </c>
      <c r="T2" s="73" t="s">
        <v>214</v>
      </c>
      <c r="W2" s="73" t="s">
        <v>215</v>
      </c>
      <c r="Z2" s="73" t="s">
        <v>254</v>
      </c>
      <c r="AC2" s="73" t="s">
        <v>255</v>
      </c>
      <c r="AF2" s="73" t="s">
        <v>256</v>
      </c>
      <c r="AH2" s="39" t="s">
        <v>108</v>
      </c>
      <c r="AI2" t="s">
        <v>267</v>
      </c>
      <c r="AJ2" t="s">
        <v>260</v>
      </c>
      <c r="AK2" t="s">
        <v>261</v>
      </c>
      <c r="AL2" t="s">
        <v>273</v>
      </c>
      <c r="AP2" t="s">
        <v>267</v>
      </c>
      <c r="AQ2" t="s">
        <v>260</v>
      </c>
      <c r="AR2" t="s">
        <v>261</v>
      </c>
      <c r="AS2" t="s">
        <v>273</v>
      </c>
      <c r="AX2" s="73" t="s">
        <v>213</v>
      </c>
      <c r="AZ2" s="5"/>
      <c r="BA2" s="73" t="s">
        <v>214</v>
      </c>
      <c r="BB2" s="5"/>
      <c r="BC2" s="5"/>
      <c r="BD2" s="73" t="s">
        <v>215</v>
      </c>
      <c r="BE2" s="5"/>
      <c r="BF2" s="5"/>
      <c r="BG2" s="73" t="s">
        <v>254</v>
      </c>
      <c r="BH2" s="5"/>
      <c r="BI2" s="5"/>
      <c r="BJ2" s="73" t="s">
        <v>255</v>
      </c>
      <c r="BK2" s="5"/>
      <c r="BM2" s="73" t="s">
        <v>256</v>
      </c>
    </row>
    <row r="3" spans="1:67" s="18" customFormat="1" x14ac:dyDescent="0.25">
      <c r="A3" s="40"/>
      <c r="B3" t="s">
        <v>216</v>
      </c>
      <c r="C3" t="s">
        <v>312</v>
      </c>
      <c r="D3" t="s">
        <v>313</v>
      </c>
      <c r="E3"/>
      <c r="F3"/>
      <c r="G3"/>
      <c r="H3" s="16"/>
      <c r="I3" t="s">
        <v>98</v>
      </c>
      <c r="J3" t="s">
        <v>294</v>
      </c>
      <c r="K3" t="s">
        <v>318</v>
      </c>
      <c r="L3"/>
      <c r="M3"/>
      <c r="N3"/>
      <c r="O3" s="16"/>
      <c r="P3" s="13" t="s">
        <v>12</v>
      </c>
      <c r="Q3" s="17">
        <f>AVERAGE(Q26:Q186)</f>
        <v>17.560107596894401</v>
      </c>
      <c r="R3" s="17">
        <f>AVERAGE(R26:R97)</f>
        <v>13.531151922222218</v>
      </c>
      <c r="S3" s="13" t="s">
        <v>12</v>
      </c>
      <c r="T3" s="17">
        <f>AVERAGE(T26:T97)</f>
        <v>17.993839499999993</v>
      </c>
      <c r="U3" s="17">
        <f>AVERAGE(U26:U97)</f>
        <v>12.230077531944453</v>
      </c>
      <c r="V3" s="13" t="s">
        <v>12</v>
      </c>
      <c r="W3" s="17">
        <f>AVERAGE(W26:W97)</f>
        <v>17.863037999999996</v>
      </c>
      <c r="X3" s="17">
        <f>AVERAGE(X26:X97)</f>
        <v>11.702182526388889</v>
      </c>
      <c r="Y3" s="13" t="s">
        <v>12</v>
      </c>
      <c r="Z3" s="17">
        <f>AVERAGE(Z26:Z97)</f>
        <v>0</v>
      </c>
      <c r="AA3" s="17">
        <f>AVERAGE(AA26:AA97)</f>
        <v>0</v>
      </c>
      <c r="AB3" s="13" t="s">
        <v>12</v>
      </c>
      <c r="AC3" s="17">
        <f>AVERAGE(AC26:AC97)</f>
        <v>0</v>
      </c>
      <c r="AD3" s="17">
        <f>AVERAGE(AD26:AD97)</f>
        <v>0</v>
      </c>
      <c r="AE3" s="13" t="s">
        <v>12</v>
      </c>
      <c r="AF3" s="17">
        <f>AVERAGE(AF26:AF97)</f>
        <v>0</v>
      </c>
      <c r="AG3" s="17">
        <f>AVERAGE(AG26:AG97)</f>
        <v>0</v>
      </c>
      <c r="AH3" s="40"/>
      <c r="AI3" t="s">
        <v>216</v>
      </c>
      <c r="AJ3" t="s">
        <v>312</v>
      </c>
      <c r="AK3" t="s">
        <v>317</v>
      </c>
      <c r="AL3"/>
      <c r="AM3"/>
      <c r="AN3"/>
      <c r="AO3" s="16"/>
      <c r="AP3" t="s">
        <v>98</v>
      </c>
      <c r="AQ3" t="s">
        <v>294</v>
      </c>
      <c r="AR3" t="s">
        <v>319</v>
      </c>
      <c r="AS3"/>
      <c r="AT3"/>
      <c r="AU3"/>
      <c r="AV3" s="16"/>
      <c r="AW3" s="13" t="s">
        <v>12</v>
      </c>
      <c r="AX3" s="17">
        <f>AVERAGE(AX26:AX186)</f>
        <v>19.424563907453411</v>
      </c>
      <c r="AY3" s="17">
        <f>AVERAGE(AY26:AY97)</f>
        <v>15.921352073611111</v>
      </c>
      <c r="AZ3" s="13" t="s">
        <v>12</v>
      </c>
      <c r="BA3" s="17">
        <f>AVERAGE(BA26:BA97)</f>
        <v>22.442924861111109</v>
      </c>
      <c r="BB3" s="17">
        <f>AVERAGE(BB26:BB97)</f>
        <v>15.176373184722216</v>
      </c>
      <c r="BC3" s="13" t="s">
        <v>12</v>
      </c>
      <c r="BD3" s="17">
        <f>AVERAGE(BD26:BD97)</f>
        <v>21.335195194444449</v>
      </c>
      <c r="BE3" s="17">
        <f>AVERAGE(BE26:BE97)</f>
        <v>13.888277297222215</v>
      </c>
      <c r="BF3" s="13" t="s">
        <v>12</v>
      </c>
      <c r="BG3" s="17">
        <f>AVERAGE(BG26:BG97)</f>
        <v>0</v>
      </c>
      <c r="BH3" s="17">
        <f>AVERAGE(BH26:BH97)</f>
        <v>0</v>
      </c>
      <c r="BI3" s="13" t="s">
        <v>12</v>
      </c>
      <c r="BJ3" s="17">
        <f>AVERAGE(BJ26:BJ97)</f>
        <v>0</v>
      </c>
      <c r="BK3" s="17">
        <f>AVERAGE(BK26:BK97)</f>
        <v>0</v>
      </c>
      <c r="BL3" s="13" t="s">
        <v>12</v>
      </c>
      <c r="BM3" s="17">
        <f>AVERAGE(BM26:BM97)</f>
        <v>0</v>
      </c>
      <c r="BN3" s="17">
        <f>AVERAGE(BN26:BN97)</f>
        <v>0</v>
      </c>
      <c r="BO3" s="16"/>
    </row>
    <row r="4" spans="1:67" x14ac:dyDescent="0.25">
      <c r="B4" t="s">
        <v>99</v>
      </c>
      <c r="H4" s="8"/>
      <c r="I4" t="s">
        <v>99</v>
      </c>
      <c r="O4" s="8"/>
      <c r="AI4" t="s">
        <v>99</v>
      </c>
      <c r="AO4" s="8"/>
      <c r="AP4" t="s">
        <v>99</v>
      </c>
      <c r="AV4" s="8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O4" s="8"/>
    </row>
    <row r="5" spans="1:67" x14ac:dyDescent="0.25">
      <c r="H5" s="8"/>
      <c r="O5" s="8"/>
      <c r="P5" s="6">
        <f t="shared" ref="P5:P36" si="2">B9/1000000000</f>
        <v>10</v>
      </c>
      <c r="Q5" s="6">
        <f t="shared" ref="Q5:Q36" si="3">E9</f>
        <v>3.3641174</v>
      </c>
      <c r="R5" s="6">
        <f>D9</f>
        <v>-46.846798</v>
      </c>
      <c r="S5" s="6">
        <f>B9/1000000000</f>
        <v>10</v>
      </c>
      <c r="T5" s="6">
        <f>C113</f>
        <v>-0.49920806000000001</v>
      </c>
      <c r="U5" s="6">
        <f>D113</f>
        <v>-80.031372000000005</v>
      </c>
      <c r="V5" s="6">
        <f>B9/1000000000</f>
        <v>10</v>
      </c>
      <c r="W5" s="6">
        <f>C217</f>
        <v>-1.9457871</v>
      </c>
      <c r="X5" s="6">
        <f>D217</f>
        <v>-86.854186999999996</v>
      </c>
      <c r="Y5" s="6">
        <f>B9/1000000000</f>
        <v>10</v>
      </c>
      <c r="Z5" s="6">
        <f>C321</f>
        <v>0</v>
      </c>
      <c r="AA5" s="6">
        <f>D321</f>
        <v>0</v>
      </c>
      <c r="AB5" s="6">
        <f>B9/1000000000</f>
        <v>10</v>
      </c>
      <c r="AC5" s="6">
        <f>C425</f>
        <v>0</v>
      </c>
      <c r="AD5" s="6">
        <f>D425</f>
        <v>0</v>
      </c>
      <c r="AE5" s="43">
        <f>B529/1000000000</f>
        <v>0</v>
      </c>
      <c r="AF5" s="43">
        <f t="shared" ref="AF5:AF36" si="4">C529</f>
        <v>0</v>
      </c>
      <c r="AG5" s="43">
        <f t="shared" ref="AG5:AG36" si="5">D529</f>
        <v>0</v>
      </c>
      <c r="AO5" s="8"/>
      <c r="AV5" s="8"/>
      <c r="AW5" s="6">
        <f t="shared" ref="AW5:AW36" si="6">AI9/1000000000</f>
        <v>10</v>
      </c>
      <c r="AX5" s="6">
        <f t="shared" ref="AX5:AX36" si="7">AL9</f>
        <v>23.165976000000001</v>
      </c>
      <c r="AY5" s="6">
        <f>AK9</f>
        <v>-3.7424748000000001</v>
      </c>
      <c r="AZ5" s="6">
        <f>AI9/1000000000</f>
        <v>10</v>
      </c>
      <c r="BA5" s="6">
        <f>AJ113</f>
        <v>21.033391999999999</v>
      </c>
      <c r="BB5" s="6">
        <f>AK113</f>
        <v>-13.433389999999999</v>
      </c>
      <c r="BC5" s="6">
        <f>AI9/1000000000</f>
        <v>10</v>
      </c>
      <c r="BD5" s="43">
        <f>AJ217</f>
        <v>0.22533039999999999</v>
      </c>
      <c r="BE5" s="6">
        <f>AK217</f>
        <v>-74.542312999999993</v>
      </c>
      <c r="BF5" s="6">
        <f>AI9/1000000000</f>
        <v>10</v>
      </c>
      <c r="BG5" s="6">
        <f>AJ321</f>
        <v>0</v>
      </c>
      <c r="BH5" s="6">
        <f>AK321</f>
        <v>0</v>
      </c>
      <c r="BI5" s="6">
        <f>AI9/1000000000</f>
        <v>10</v>
      </c>
      <c r="BJ5" s="6">
        <f>AJ425</f>
        <v>0</v>
      </c>
      <c r="BK5" s="6">
        <f>AK425</f>
        <v>0</v>
      </c>
      <c r="BL5" s="43">
        <f>AI529/1000000000</f>
        <v>0</v>
      </c>
      <c r="BM5" s="43">
        <f>AJ529</f>
        <v>0</v>
      </c>
      <c r="BN5" s="43">
        <f>AK529</f>
        <v>0</v>
      </c>
      <c r="BO5" s="8"/>
    </row>
    <row r="6" spans="1:67" x14ac:dyDescent="0.25">
      <c r="H6" s="8"/>
      <c r="O6" s="8"/>
      <c r="P6" s="6">
        <f t="shared" si="2"/>
        <v>10.30612244898</v>
      </c>
      <c r="Q6" s="6">
        <f t="shared" si="3"/>
        <v>3.9660381999999998</v>
      </c>
      <c r="R6" s="85">
        <f t="shared" ref="R6:R69" si="8">D10</f>
        <v>-42.125312999999998</v>
      </c>
      <c r="S6" s="6">
        <f t="shared" ref="S6:S69" si="9">B10/1000000000</f>
        <v>10.30612244898</v>
      </c>
      <c r="T6" s="81">
        <f t="shared" ref="T6:T69" si="10">C114</f>
        <v>-1.9496779</v>
      </c>
      <c r="U6" s="85">
        <f t="shared" ref="U6:U69" si="11">D114</f>
        <v>-79.329139999999995</v>
      </c>
      <c r="V6" s="6">
        <f t="shared" ref="V6:V69" si="12">B10/1000000000</f>
        <v>10.30612244898</v>
      </c>
      <c r="W6" s="81">
        <f t="shared" ref="W6:W69" si="13">C218</f>
        <v>-4.0346431999999997</v>
      </c>
      <c r="X6" s="85">
        <f t="shared" ref="X6:X69" si="14">D218</f>
        <v>-90.694373999999996</v>
      </c>
      <c r="Y6" s="6">
        <f t="shared" ref="Y6:Y69" si="15">B10/1000000000</f>
        <v>10.30612244898</v>
      </c>
      <c r="Z6" s="81">
        <f t="shared" ref="Z6:Z69" si="16">C322</f>
        <v>0</v>
      </c>
      <c r="AA6" s="85">
        <f t="shared" ref="AA6:AA69" si="17">D322</f>
        <v>0</v>
      </c>
      <c r="AB6" s="6">
        <f t="shared" ref="AB6:AB69" si="18">B10/1000000000</f>
        <v>10.30612244898</v>
      </c>
      <c r="AC6" s="81">
        <f t="shared" ref="AC6:AC69" si="19">C426</f>
        <v>0</v>
      </c>
      <c r="AD6" s="85">
        <f t="shared" ref="AD6:AD69" si="20">D426</f>
        <v>0</v>
      </c>
      <c r="AE6" s="43">
        <f t="shared" ref="AE6:AE69" si="21">B530/1000000000</f>
        <v>0</v>
      </c>
      <c r="AF6" s="43">
        <f t="shared" si="4"/>
        <v>0</v>
      </c>
      <c r="AG6" s="43">
        <f t="shared" si="5"/>
        <v>0</v>
      </c>
      <c r="AO6" s="8"/>
      <c r="AV6" s="8"/>
      <c r="AW6" s="6">
        <f t="shared" si="6"/>
        <v>10.30612244898</v>
      </c>
      <c r="AX6" s="6">
        <f t="shared" si="7"/>
        <v>21.992080999999999</v>
      </c>
      <c r="AY6" s="85">
        <f t="shared" ref="AY6:AY69" si="22">AK10</f>
        <v>-4.4416989999999998</v>
      </c>
      <c r="AZ6" s="6">
        <f t="shared" ref="AZ6:AZ69" si="23">AI10/1000000000</f>
        <v>10.30612244898</v>
      </c>
      <c r="BA6" s="81">
        <f t="shared" ref="BA6:BA69" si="24">AJ114</f>
        <v>16.715198999999998</v>
      </c>
      <c r="BB6" s="89">
        <f t="shared" ref="BB6:BB69" si="25">AK114</f>
        <v>-18.575212000000001</v>
      </c>
      <c r="BC6" s="6">
        <f t="shared" ref="BC6:BC69" si="26">AI10/1000000000</f>
        <v>10.30612244898</v>
      </c>
      <c r="BD6" s="43">
        <f t="shared" ref="BD6:BD69" si="27">AJ218</f>
        <v>0.38675695999999998</v>
      </c>
      <c r="BE6" s="85">
        <f t="shared" ref="BE6:BE69" si="28">AK218</f>
        <v>-74.324402000000006</v>
      </c>
      <c r="BF6" s="6">
        <f t="shared" ref="BF6:BF69" si="29">AI10/1000000000</f>
        <v>10.30612244898</v>
      </c>
      <c r="BG6" s="81">
        <f t="shared" ref="BG6:BG69" si="30">AJ322</f>
        <v>0</v>
      </c>
      <c r="BH6" s="85">
        <f t="shared" ref="BH6:BH69" si="31">AK322</f>
        <v>0</v>
      </c>
      <c r="BI6" s="6">
        <f t="shared" ref="BI6:BI69" si="32">AI10/1000000000</f>
        <v>10.30612244898</v>
      </c>
      <c r="BJ6" s="81">
        <f t="shared" ref="BJ6:BJ69" si="33">AJ426</f>
        <v>0</v>
      </c>
      <c r="BK6" s="85">
        <f t="shared" ref="BK6:BK69" si="34">AK426</f>
        <v>0</v>
      </c>
      <c r="BL6" s="43">
        <f t="shared" ref="BL6:BL69" si="35">AI530/1000000000</f>
        <v>0</v>
      </c>
      <c r="BM6" s="43">
        <f t="shared" ref="BM6:BM69" si="36">AJ530</f>
        <v>0</v>
      </c>
      <c r="BN6" s="43">
        <f t="shared" ref="BN6:BN69" si="37">AK530</f>
        <v>0</v>
      </c>
      <c r="BO6" s="8"/>
    </row>
    <row r="7" spans="1:67" x14ac:dyDescent="0.25">
      <c r="B7" t="s">
        <v>100</v>
      </c>
      <c r="H7" s="8"/>
      <c r="I7" t="s">
        <v>100</v>
      </c>
      <c r="O7" s="8"/>
      <c r="P7" s="6">
        <f t="shared" si="2"/>
        <v>10.612244897959</v>
      </c>
      <c r="Q7" s="6">
        <f t="shared" si="3"/>
        <v>6.6313753000000002</v>
      </c>
      <c r="R7" s="85">
        <f t="shared" si="8"/>
        <v>-31.307248999999999</v>
      </c>
      <c r="S7" s="6">
        <f t="shared" si="9"/>
        <v>10.612244897959</v>
      </c>
      <c r="T7" s="81">
        <f t="shared" si="10"/>
        <v>-0.61495869999999997</v>
      </c>
      <c r="U7" s="85">
        <f t="shared" si="11"/>
        <v>-63.928241999999997</v>
      </c>
      <c r="V7" s="6">
        <f t="shared" si="12"/>
        <v>10.612244897959</v>
      </c>
      <c r="W7" s="81">
        <f t="shared" si="13"/>
        <v>-3.740977</v>
      </c>
      <c r="X7" s="85">
        <f t="shared" si="14"/>
        <v>-88.035385000000005</v>
      </c>
      <c r="Y7" s="6">
        <f t="shared" si="15"/>
        <v>10.612244897959</v>
      </c>
      <c r="Z7" s="81">
        <f t="shared" si="16"/>
        <v>0</v>
      </c>
      <c r="AA7" s="85">
        <f t="shared" si="17"/>
        <v>0</v>
      </c>
      <c r="AB7" s="6">
        <f t="shared" si="18"/>
        <v>10.612244897959</v>
      </c>
      <c r="AC7" s="81">
        <f t="shared" si="19"/>
        <v>0</v>
      </c>
      <c r="AD7" s="85">
        <f t="shared" si="20"/>
        <v>0</v>
      </c>
      <c r="AE7" s="43">
        <f t="shared" si="21"/>
        <v>0</v>
      </c>
      <c r="AF7" s="43">
        <f t="shared" si="4"/>
        <v>0</v>
      </c>
      <c r="AG7" s="43">
        <f t="shared" si="5"/>
        <v>0</v>
      </c>
      <c r="AI7" t="s">
        <v>100</v>
      </c>
      <c r="AO7" s="8"/>
      <c r="AP7" t="s">
        <v>100</v>
      </c>
      <c r="AV7" s="8"/>
      <c r="AW7" s="6">
        <f t="shared" si="6"/>
        <v>10.612244897959</v>
      </c>
      <c r="AX7" s="6">
        <f t="shared" si="7"/>
        <v>22.113714000000002</v>
      </c>
      <c r="AY7" s="85">
        <f t="shared" si="22"/>
        <v>-3.2018449000000002</v>
      </c>
      <c r="AZ7" s="6">
        <f t="shared" si="23"/>
        <v>10.612244897959</v>
      </c>
      <c r="BA7" s="81">
        <f t="shared" si="24"/>
        <v>16.924446</v>
      </c>
      <c r="BB7" s="89">
        <f t="shared" si="25"/>
        <v>-16.132007999999999</v>
      </c>
      <c r="BC7" s="6">
        <f t="shared" si="26"/>
        <v>10.612244897959</v>
      </c>
      <c r="BD7" s="43">
        <f t="shared" si="27"/>
        <v>1.2374134000000001</v>
      </c>
      <c r="BE7" s="85">
        <f t="shared" si="28"/>
        <v>-67.444321000000002</v>
      </c>
      <c r="BF7" s="6">
        <f t="shared" si="29"/>
        <v>10.612244897959</v>
      </c>
      <c r="BG7" s="81">
        <f t="shared" si="30"/>
        <v>0</v>
      </c>
      <c r="BH7" s="85">
        <f t="shared" si="31"/>
        <v>0</v>
      </c>
      <c r="BI7" s="6">
        <f t="shared" si="32"/>
        <v>10.612244897959</v>
      </c>
      <c r="BJ7" s="81">
        <f t="shared" si="33"/>
        <v>0</v>
      </c>
      <c r="BK7" s="85">
        <f t="shared" si="34"/>
        <v>0</v>
      </c>
      <c r="BL7" s="43">
        <f t="shared" si="35"/>
        <v>0</v>
      </c>
      <c r="BM7" s="43">
        <f t="shared" si="36"/>
        <v>0</v>
      </c>
      <c r="BN7" s="43">
        <f t="shared" si="37"/>
        <v>0</v>
      </c>
      <c r="BO7" s="8"/>
    </row>
    <row r="8" spans="1:67" x14ac:dyDescent="0.25">
      <c r="B8" t="s">
        <v>19</v>
      </c>
      <c r="C8" t="s">
        <v>110</v>
      </c>
      <c r="D8" t="s">
        <v>262</v>
      </c>
      <c r="E8" t="s">
        <v>314</v>
      </c>
      <c r="F8" t="s">
        <v>111</v>
      </c>
      <c r="G8" t="s">
        <v>279</v>
      </c>
      <c r="H8" s="8"/>
      <c r="I8" t="s">
        <v>19</v>
      </c>
      <c r="J8" t="s">
        <v>110</v>
      </c>
      <c r="K8" t="s">
        <v>262</v>
      </c>
      <c r="L8" t="s">
        <v>314</v>
      </c>
      <c r="M8" t="s">
        <v>111</v>
      </c>
      <c r="N8" t="s">
        <v>279</v>
      </c>
      <c r="O8" s="8"/>
      <c r="P8" s="6">
        <f t="shared" si="2"/>
        <v>10.918367346938998</v>
      </c>
      <c r="Q8" s="6">
        <f t="shared" si="3"/>
        <v>10.879028999999999</v>
      </c>
      <c r="R8" s="85">
        <f t="shared" si="8"/>
        <v>-16.467091</v>
      </c>
      <c r="S8" s="6">
        <f t="shared" si="9"/>
        <v>10.918367346938998</v>
      </c>
      <c r="T8" s="81">
        <f t="shared" si="10"/>
        <v>4.4604540000000004</v>
      </c>
      <c r="U8" s="85">
        <f t="shared" si="11"/>
        <v>-39.315784000000001</v>
      </c>
      <c r="V8" s="6">
        <f t="shared" si="12"/>
        <v>10.918367346938998</v>
      </c>
      <c r="W8" s="81">
        <f t="shared" si="13"/>
        <v>-3.0191009000000002</v>
      </c>
      <c r="X8" s="85">
        <f t="shared" si="14"/>
        <v>-75.778244000000001</v>
      </c>
      <c r="Y8" s="6">
        <f t="shared" si="15"/>
        <v>10.918367346938998</v>
      </c>
      <c r="Z8" s="81">
        <f t="shared" si="16"/>
        <v>0</v>
      </c>
      <c r="AA8" s="85">
        <f t="shared" si="17"/>
        <v>0</v>
      </c>
      <c r="AB8" s="6">
        <f t="shared" si="18"/>
        <v>10.918367346938998</v>
      </c>
      <c r="AC8" s="81">
        <f t="shared" si="19"/>
        <v>0</v>
      </c>
      <c r="AD8" s="85">
        <f t="shared" si="20"/>
        <v>0</v>
      </c>
      <c r="AE8" s="43">
        <f t="shared" si="21"/>
        <v>0</v>
      </c>
      <c r="AF8" s="43">
        <f t="shared" si="4"/>
        <v>0</v>
      </c>
      <c r="AG8" s="43">
        <f t="shared" si="5"/>
        <v>0</v>
      </c>
      <c r="AI8" t="s">
        <v>19</v>
      </c>
      <c r="AJ8" t="s">
        <v>110</v>
      </c>
      <c r="AK8" t="s">
        <v>262</v>
      </c>
      <c r="AL8" t="s">
        <v>314</v>
      </c>
      <c r="AM8" t="s">
        <v>111</v>
      </c>
      <c r="AN8" t="s">
        <v>279</v>
      </c>
      <c r="AO8" s="8"/>
      <c r="AP8" t="s">
        <v>19</v>
      </c>
      <c r="AQ8" t="s">
        <v>110</v>
      </c>
      <c r="AR8" t="s">
        <v>262</v>
      </c>
      <c r="AS8" t="s">
        <v>314</v>
      </c>
      <c r="AT8" t="s">
        <v>111</v>
      </c>
      <c r="AU8" t="s">
        <v>279</v>
      </c>
      <c r="AV8" s="8"/>
      <c r="AW8" s="6">
        <f t="shared" si="6"/>
        <v>10.918367346938998</v>
      </c>
      <c r="AX8" s="6">
        <f t="shared" si="7"/>
        <v>23.162586000000001</v>
      </c>
      <c r="AY8" s="85">
        <f t="shared" si="22"/>
        <v>-0.74869244999999995</v>
      </c>
      <c r="AZ8" s="6">
        <f t="shared" si="23"/>
        <v>10.918367346938998</v>
      </c>
      <c r="BA8" s="81">
        <f t="shared" si="24"/>
        <v>17.849851999999998</v>
      </c>
      <c r="BB8" s="89">
        <f t="shared" si="25"/>
        <v>-12.395348</v>
      </c>
      <c r="BC8" s="6">
        <f t="shared" si="26"/>
        <v>10.918367346938998</v>
      </c>
      <c r="BD8" s="43">
        <f t="shared" si="27"/>
        <v>4.1901627000000001</v>
      </c>
      <c r="BE8" s="85">
        <f t="shared" si="28"/>
        <v>-52.217753999999999</v>
      </c>
      <c r="BF8" s="6">
        <f t="shared" si="29"/>
        <v>10.918367346938998</v>
      </c>
      <c r="BG8" s="81">
        <f t="shared" si="30"/>
        <v>0</v>
      </c>
      <c r="BH8" s="85">
        <f t="shared" si="31"/>
        <v>0</v>
      </c>
      <c r="BI8" s="6">
        <f t="shared" si="32"/>
        <v>10.918367346938998</v>
      </c>
      <c r="BJ8" s="81">
        <f t="shared" si="33"/>
        <v>0</v>
      </c>
      <c r="BK8" s="85">
        <f t="shared" si="34"/>
        <v>0</v>
      </c>
      <c r="BL8" s="43">
        <f t="shared" si="35"/>
        <v>0</v>
      </c>
      <c r="BM8" s="43">
        <f t="shared" si="36"/>
        <v>0</v>
      </c>
      <c r="BN8" s="43">
        <f t="shared" si="37"/>
        <v>0</v>
      </c>
      <c r="BO8" s="8"/>
    </row>
    <row r="9" spans="1:67" x14ac:dyDescent="0.25">
      <c r="B9">
        <v>10000000000</v>
      </c>
      <c r="C9">
        <v>-63.242355000000003</v>
      </c>
      <c r="D9">
        <v>-46.846798</v>
      </c>
      <c r="E9">
        <v>3.3641174</v>
      </c>
      <c r="F9">
        <v>-80.651984999999996</v>
      </c>
      <c r="G9">
        <v>-50.210915</v>
      </c>
      <c r="H9" s="8"/>
      <c r="I9">
        <v>34909000000</v>
      </c>
      <c r="J9">
        <v>-20.288712</v>
      </c>
      <c r="K9">
        <v>15.510714999999999</v>
      </c>
      <c r="L9">
        <v>21.428122999999999</v>
      </c>
      <c r="M9">
        <v>-71.063407999999995</v>
      </c>
      <c r="N9">
        <v>-5.9174069999999999</v>
      </c>
      <c r="O9" s="8"/>
      <c r="P9" s="6">
        <f t="shared" si="2"/>
        <v>11.224489795918</v>
      </c>
      <c r="Q9" s="6">
        <f t="shared" si="3"/>
        <v>15.621100999999999</v>
      </c>
      <c r="R9" s="85">
        <f t="shared" si="8"/>
        <v>-6.0702214000000003</v>
      </c>
      <c r="S9" s="6">
        <f t="shared" si="9"/>
        <v>11.224489795918</v>
      </c>
      <c r="T9" s="81">
        <f t="shared" si="10"/>
        <v>10.397411</v>
      </c>
      <c r="U9" s="85">
        <f t="shared" si="11"/>
        <v>-17.295933000000002</v>
      </c>
      <c r="V9" s="6">
        <f t="shared" si="12"/>
        <v>11.224489795918</v>
      </c>
      <c r="W9" s="81">
        <f t="shared" si="13"/>
        <v>0.37385752999999999</v>
      </c>
      <c r="X9" s="85">
        <f t="shared" si="14"/>
        <v>-53.698596999999999</v>
      </c>
      <c r="Y9" s="6">
        <f t="shared" si="15"/>
        <v>11.224489795918</v>
      </c>
      <c r="Z9" s="81">
        <f t="shared" si="16"/>
        <v>0</v>
      </c>
      <c r="AA9" s="85">
        <f t="shared" si="17"/>
        <v>0</v>
      </c>
      <c r="AB9" s="6">
        <f t="shared" si="18"/>
        <v>11.224489795918</v>
      </c>
      <c r="AC9" s="81">
        <f t="shared" si="19"/>
        <v>0</v>
      </c>
      <c r="AD9" s="85">
        <f t="shared" si="20"/>
        <v>0</v>
      </c>
      <c r="AE9" s="43">
        <f t="shared" si="21"/>
        <v>0</v>
      </c>
      <c r="AF9" s="43">
        <f t="shared" si="4"/>
        <v>0</v>
      </c>
      <c r="AG9" s="43">
        <f t="shared" si="5"/>
        <v>0</v>
      </c>
      <c r="AI9">
        <v>10000000000</v>
      </c>
      <c r="AJ9">
        <v>-41.973854000000003</v>
      </c>
      <c r="AK9">
        <v>-3.7424748000000001</v>
      </c>
      <c r="AL9">
        <v>23.165976000000001</v>
      </c>
      <c r="AM9">
        <v>-99.101348999999999</v>
      </c>
      <c r="AN9">
        <v>-26.908449000000001</v>
      </c>
      <c r="AO9" s="8"/>
      <c r="AP9">
        <v>34909000000</v>
      </c>
      <c r="AQ9">
        <v>-22.265187999999998</v>
      </c>
      <c r="AR9">
        <v>17.408480000000001</v>
      </c>
      <c r="AS9">
        <v>25.074988999999999</v>
      </c>
      <c r="AT9">
        <v>-81.791977000000003</v>
      </c>
      <c r="AU9">
        <v>-7.6665105999999996</v>
      </c>
      <c r="AV9" s="8"/>
      <c r="AW9" s="6">
        <f t="shared" si="6"/>
        <v>11.224489795918</v>
      </c>
      <c r="AX9" s="6">
        <f t="shared" si="7"/>
        <v>26.105346999999998</v>
      </c>
      <c r="AY9" s="85">
        <f t="shared" si="22"/>
        <v>5.0639830000000003</v>
      </c>
      <c r="AZ9" s="6">
        <f t="shared" si="23"/>
        <v>11.224489795918</v>
      </c>
      <c r="BA9" s="81">
        <f t="shared" si="24"/>
        <v>23.931325999999999</v>
      </c>
      <c r="BB9" s="89">
        <f t="shared" si="25"/>
        <v>-0.38056779000000002</v>
      </c>
      <c r="BC9" s="6">
        <f t="shared" si="26"/>
        <v>11.224489795918</v>
      </c>
      <c r="BD9" s="43">
        <f t="shared" si="27"/>
        <v>10.317546999999999</v>
      </c>
      <c r="BE9" s="85">
        <f t="shared" si="28"/>
        <v>-29.077755</v>
      </c>
      <c r="BF9" s="6">
        <f t="shared" si="29"/>
        <v>11.224489795918</v>
      </c>
      <c r="BG9" s="81">
        <f t="shared" si="30"/>
        <v>0</v>
      </c>
      <c r="BH9" s="85">
        <f t="shared" si="31"/>
        <v>0</v>
      </c>
      <c r="BI9" s="6">
        <f t="shared" si="32"/>
        <v>11.224489795918</v>
      </c>
      <c r="BJ9" s="81">
        <f t="shared" si="33"/>
        <v>0</v>
      </c>
      <c r="BK9" s="85">
        <f t="shared" si="34"/>
        <v>0</v>
      </c>
      <c r="BL9" s="43">
        <f t="shared" si="35"/>
        <v>0</v>
      </c>
      <c r="BM9" s="43">
        <f t="shared" si="36"/>
        <v>0</v>
      </c>
      <c r="BN9" s="43">
        <f t="shared" si="37"/>
        <v>0</v>
      </c>
      <c r="BO9" s="8"/>
    </row>
    <row r="10" spans="1:67" x14ac:dyDescent="0.25">
      <c r="B10">
        <v>10306122448.98</v>
      </c>
      <c r="C10">
        <v>-68.454407000000003</v>
      </c>
      <c r="D10">
        <v>-42.125312999999998</v>
      </c>
      <c r="E10">
        <v>3.9660381999999998</v>
      </c>
      <c r="F10">
        <v>-82.432593999999995</v>
      </c>
      <c r="G10">
        <v>-46.091351000000003</v>
      </c>
      <c r="H10" s="8"/>
      <c r="I10">
        <v>35235530612.245003</v>
      </c>
      <c r="J10">
        <v>-20.857647</v>
      </c>
      <c r="K10">
        <v>15.915723</v>
      </c>
      <c r="L10">
        <v>21.761168999999999</v>
      </c>
      <c r="M10">
        <v>-75.242683</v>
      </c>
      <c r="N10">
        <v>-5.8454465999999998</v>
      </c>
      <c r="O10" s="8"/>
      <c r="P10" s="6">
        <f t="shared" si="2"/>
        <v>11.530612244898</v>
      </c>
      <c r="Q10" s="6">
        <f t="shared" si="3"/>
        <v>17.742626000000001</v>
      </c>
      <c r="R10" s="85">
        <f t="shared" si="8"/>
        <v>-2.1634316</v>
      </c>
      <c r="S10" s="6">
        <f t="shared" si="9"/>
        <v>11.530612244898</v>
      </c>
      <c r="T10" s="81">
        <f t="shared" si="10"/>
        <v>13.128171999999999</v>
      </c>
      <c r="U10" s="85">
        <f t="shared" si="11"/>
        <v>-10.788964999999999</v>
      </c>
      <c r="V10" s="6">
        <f t="shared" si="12"/>
        <v>11.530612244898</v>
      </c>
      <c r="W10" s="81">
        <f t="shared" si="13"/>
        <v>1.8051587</v>
      </c>
      <c r="X10" s="85">
        <f t="shared" si="14"/>
        <v>-38.078209000000001</v>
      </c>
      <c r="Y10" s="6">
        <f t="shared" si="15"/>
        <v>11.530612244898</v>
      </c>
      <c r="Z10" s="81">
        <f t="shared" si="16"/>
        <v>0</v>
      </c>
      <c r="AA10" s="85">
        <f t="shared" si="17"/>
        <v>0</v>
      </c>
      <c r="AB10" s="6">
        <f t="shared" si="18"/>
        <v>11.530612244898</v>
      </c>
      <c r="AC10" s="81">
        <f t="shared" si="19"/>
        <v>0</v>
      </c>
      <c r="AD10" s="85">
        <f t="shared" si="20"/>
        <v>0</v>
      </c>
      <c r="AE10" s="43">
        <f t="shared" si="21"/>
        <v>0</v>
      </c>
      <c r="AF10" s="43">
        <f t="shared" si="4"/>
        <v>0</v>
      </c>
      <c r="AG10" s="43">
        <f t="shared" si="5"/>
        <v>0</v>
      </c>
      <c r="AI10">
        <v>10306122448.98</v>
      </c>
      <c r="AJ10">
        <v>-41.018436000000001</v>
      </c>
      <c r="AK10">
        <v>-4.4416989999999998</v>
      </c>
      <c r="AL10">
        <v>21.992080999999999</v>
      </c>
      <c r="AM10">
        <v>-94.240882999999997</v>
      </c>
      <c r="AN10">
        <v>-26.433779000000001</v>
      </c>
      <c r="AO10" s="8"/>
      <c r="AP10">
        <v>35235530612.245003</v>
      </c>
      <c r="AQ10">
        <v>-22.201801</v>
      </c>
      <c r="AR10">
        <v>17.580020999999999</v>
      </c>
      <c r="AS10">
        <v>25.016311999999999</v>
      </c>
      <c r="AT10">
        <v>-81.063453999999993</v>
      </c>
      <c r="AU10">
        <v>-7.4362912000000003</v>
      </c>
      <c r="AV10" s="8"/>
      <c r="AW10" s="6">
        <f t="shared" si="6"/>
        <v>11.530612244898</v>
      </c>
      <c r="AX10" s="6">
        <f t="shared" si="7"/>
        <v>28.654406000000002</v>
      </c>
      <c r="AY10" s="85">
        <f t="shared" si="22"/>
        <v>10.236583</v>
      </c>
      <c r="AZ10" s="6">
        <f t="shared" si="23"/>
        <v>11.530612244898</v>
      </c>
      <c r="BA10" s="81">
        <f t="shared" si="24"/>
        <v>25.441504999999999</v>
      </c>
      <c r="BB10" s="89">
        <f t="shared" si="25"/>
        <v>4.9691071999999998</v>
      </c>
      <c r="BC10" s="6">
        <f t="shared" si="26"/>
        <v>11.530612244898</v>
      </c>
      <c r="BD10" s="43">
        <f t="shared" si="27"/>
        <v>15.49554</v>
      </c>
      <c r="BE10" s="85">
        <f t="shared" si="28"/>
        <v>-11.540265</v>
      </c>
      <c r="BF10" s="6">
        <f t="shared" si="29"/>
        <v>11.530612244898</v>
      </c>
      <c r="BG10" s="81">
        <f t="shared" si="30"/>
        <v>0</v>
      </c>
      <c r="BH10" s="85">
        <f t="shared" si="31"/>
        <v>0</v>
      </c>
      <c r="BI10" s="6">
        <f t="shared" si="32"/>
        <v>11.530612244898</v>
      </c>
      <c r="BJ10" s="81">
        <f t="shared" si="33"/>
        <v>0</v>
      </c>
      <c r="BK10" s="85">
        <f t="shared" si="34"/>
        <v>0</v>
      </c>
      <c r="BL10" s="43">
        <f t="shared" si="35"/>
        <v>0</v>
      </c>
      <c r="BM10" s="43">
        <f t="shared" si="36"/>
        <v>0</v>
      </c>
      <c r="BN10" s="43">
        <f t="shared" si="37"/>
        <v>0</v>
      </c>
      <c r="BO10" s="8"/>
    </row>
    <row r="11" spans="1:67" x14ac:dyDescent="0.25">
      <c r="B11">
        <v>10612244897.959</v>
      </c>
      <c r="C11">
        <v>-51.143749</v>
      </c>
      <c r="D11">
        <v>-31.307248999999999</v>
      </c>
      <c r="E11">
        <v>6.6313753000000002</v>
      </c>
      <c r="F11">
        <v>-72.685066000000006</v>
      </c>
      <c r="G11">
        <v>-37.938625000000002</v>
      </c>
      <c r="H11" s="8"/>
      <c r="I11">
        <v>35562061224.489998</v>
      </c>
      <c r="J11">
        <v>-21.318836000000001</v>
      </c>
      <c r="K11">
        <v>16.330010999999999</v>
      </c>
      <c r="L11">
        <v>22.069887000000001</v>
      </c>
      <c r="M11">
        <v>-76.583832000000001</v>
      </c>
      <c r="N11">
        <v>-5.7398758000000001</v>
      </c>
      <c r="O11" s="8"/>
      <c r="P11" s="6">
        <f t="shared" si="2"/>
        <v>11.836734693878</v>
      </c>
      <c r="Q11" s="6">
        <f t="shared" si="3"/>
        <v>17.840281000000001</v>
      </c>
      <c r="R11" s="85">
        <f t="shared" si="8"/>
        <v>-1.3133979</v>
      </c>
      <c r="S11" s="6">
        <f t="shared" si="9"/>
        <v>11.836734693878</v>
      </c>
      <c r="T11" s="81">
        <f t="shared" si="10"/>
        <v>13.395505</v>
      </c>
      <c r="U11" s="85">
        <f t="shared" si="11"/>
        <v>-10.297084999999999</v>
      </c>
      <c r="V11" s="6">
        <f t="shared" si="12"/>
        <v>11.836734693878</v>
      </c>
      <c r="W11" s="81">
        <f t="shared" si="13"/>
        <v>1.9485078</v>
      </c>
      <c r="X11" s="85">
        <f t="shared" si="14"/>
        <v>-36.377730999999997</v>
      </c>
      <c r="Y11" s="6">
        <f t="shared" si="15"/>
        <v>11.836734693878</v>
      </c>
      <c r="Z11" s="81">
        <f t="shared" si="16"/>
        <v>0</v>
      </c>
      <c r="AA11" s="85">
        <f t="shared" si="17"/>
        <v>0</v>
      </c>
      <c r="AB11" s="6">
        <f t="shared" si="18"/>
        <v>11.836734693878</v>
      </c>
      <c r="AC11" s="81">
        <f t="shared" si="19"/>
        <v>0</v>
      </c>
      <c r="AD11" s="85">
        <f t="shared" si="20"/>
        <v>0</v>
      </c>
      <c r="AE11" s="43">
        <f t="shared" si="21"/>
        <v>0</v>
      </c>
      <c r="AF11" s="43">
        <f t="shared" si="4"/>
        <v>0</v>
      </c>
      <c r="AG11" s="43">
        <f t="shared" si="5"/>
        <v>0</v>
      </c>
      <c r="AI11">
        <v>10612244897.959</v>
      </c>
      <c r="AJ11">
        <v>-40.813434999999998</v>
      </c>
      <c r="AK11">
        <v>-3.2018449000000002</v>
      </c>
      <c r="AL11">
        <v>22.113714000000002</v>
      </c>
      <c r="AM11">
        <v>-91.424744000000004</v>
      </c>
      <c r="AN11">
        <v>-25.315559</v>
      </c>
      <c r="AO11" s="8"/>
      <c r="AP11">
        <v>35562061224.489998</v>
      </c>
      <c r="AQ11">
        <v>-22.852325</v>
      </c>
      <c r="AR11">
        <v>17.3125</v>
      </c>
      <c r="AS11">
        <v>24.424952000000001</v>
      </c>
      <c r="AT11">
        <v>-84.582642000000007</v>
      </c>
      <c r="AU11">
        <v>-7.1124516</v>
      </c>
      <c r="AV11" s="8"/>
      <c r="AW11" s="6">
        <f t="shared" si="6"/>
        <v>11.836734693878</v>
      </c>
      <c r="AX11" s="6">
        <f t="shared" si="7"/>
        <v>31.039256999999999</v>
      </c>
      <c r="AY11" s="85">
        <f t="shared" si="22"/>
        <v>14.725512999999999</v>
      </c>
      <c r="AZ11" s="6">
        <f t="shared" si="23"/>
        <v>11.836734693878</v>
      </c>
      <c r="BA11" s="81">
        <f t="shared" si="24"/>
        <v>26.824445999999998</v>
      </c>
      <c r="BB11" s="89">
        <f t="shared" si="25"/>
        <v>9.0372857999999994</v>
      </c>
      <c r="BC11" s="6">
        <f t="shared" si="26"/>
        <v>11.836734693878</v>
      </c>
      <c r="BD11" s="43">
        <f t="shared" si="27"/>
        <v>16.336241000000001</v>
      </c>
      <c r="BE11" s="85">
        <f t="shared" si="28"/>
        <v>-7.3953533</v>
      </c>
      <c r="BF11" s="6">
        <f t="shared" si="29"/>
        <v>11.836734693878</v>
      </c>
      <c r="BG11" s="81">
        <f t="shared" si="30"/>
        <v>0</v>
      </c>
      <c r="BH11" s="85">
        <f t="shared" si="31"/>
        <v>0</v>
      </c>
      <c r="BI11" s="6">
        <f t="shared" si="32"/>
        <v>11.836734693878</v>
      </c>
      <c r="BJ11" s="81">
        <f t="shared" si="33"/>
        <v>0</v>
      </c>
      <c r="BK11" s="85">
        <f t="shared" si="34"/>
        <v>0</v>
      </c>
      <c r="BL11" s="43">
        <f t="shared" si="35"/>
        <v>0</v>
      </c>
      <c r="BM11" s="43">
        <f t="shared" si="36"/>
        <v>0</v>
      </c>
      <c r="BN11" s="43">
        <f t="shared" si="37"/>
        <v>0</v>
      </c>
      <c r="BO11" s="8"/>
    </row>
    <row r="12" spans="1:67" x14ac:dyDescent="0.25">
      <c r="B12">
        <v>10918367346.938999</v>
      </c>
      <c r="C12">
        <v>-38.857033000000001</v>
      </c>
      <c r="D12">
        <v>-16.467091</v>
      </c>
      <c r="E12">
        <v>10.879028999999999</v>
      </c>
      <c r="F12">
        <v>-72.404387999999997</v>
      </c>
      <c r="G12">
        <v>-27.346119000000002</v>
      </c>
      <c r="H12" s="8"/>
      <c r="I12">
        <v>35888591836.735001</v>
      </c>
      <c r="J12">
        <v>-21.441486000000001</v>
      </c>
      <c r="K12">
        <v>16.246941</v>
      </c>
      <c r="L12">
        <v>21.869126999999999</v>
      </c>
      <c r="M12">
        <v>-77.007462000000004</v>
      </c>
      <c r="N12">
        <v>-5.6221870999999997</v>
      </c>
      <c r="O12" s="8"/>
      <c r="P12" s="6">
        <f t="shared" si="2"/>
        <v>12.142857142857</v>
      </c>
      <c r="Q12" s="6">
        <f t="shared" si="3"/>
        <v>15.656707000000001</v>
      </c>
      <c r="R12" s="85">
        <f t="shared" si="8"/>
        <v>-4.0244441000000002</v>
      </c>
      <c r="S12" s="6">
        <f t="shared" si="9"/>
        <v>12.142857142857</v>
      </c>
      <c r="T12" s="81">
        <f t="shared" si="10"/>
        <v>12.064066</v>
      </c>
      <c r="U12" s="85">
        <f t="shared" si="11"/>
        <v>-13.398636</v>
      </c>
      <c r="V12" s="6">
        <f t="shared" si="12"/>
        <v>12.142857142857</v>
      </c>
      <c r="W12" s="81">
        <f t="shared" si="13"/>
        <v>1.6232122</v>
      </c>
      <c r="X12" s="85">
        <f t="shared" si="14"/>
        <v>-44.439964000000003</v>
      </c>
      <c r="Y12" s="6">
        <f t="shared" si="15"/>
        <v>12.142857142857</v>
      </c>
      <c r="Z12" s="81">
        <f t="shared" si="16"/>
        <v>0</v>
      </c>
      <c r="AA12" s="85">
        <f t="shared" si="17"/>
        <v>0</v>
      </c>
      <c r="AB12" s="6">
        <f t="shared" si="18"/>
        <v>12.142857142857</v>
      </c>
      <c r="AC12" s="81">
        <f t="shared" si="19"/>
        <v>0</v>
      </c>
      <c r="AD12" s="85">
        <f t="shared" si="20"/>
        <v>0</v>
      </c>
      <c r="AE12" s="43">
        <f t="shared" si="21"/>
        <v>0</v>
      </c>
      <c r="AF12" s="43">
        <f t="shared" si="4"/>
        <v>0</v>
      </c>
      <c r="AG12" s="43">
        <f t="shared" si="5"/>
        <v>0</v>
      </c>
      <c r="AI12">
        <v>10918367346.938999</v>
      </c>
      <c r="AJ12">
        <v>-38.758521999999999</v>
      </c>
      <c r="AK12">
        <v>-0.74869244999999995</v>
      </c>
      <c r="AL12">
        <v>23.162586000000001</v>
      </c>
      <c r="AM12">
        <v>-96.894478000000007</v>
      </c>
      <c r="AN12">
        <v>-23.911280000000001</v>
      </c>
      <c r="AO12" s="8"/>
      <c r="AP12">
        <v>35888591836.735001</v>
      </c>
      <c r="AQ12">
        <v>-22.798195</v>
      </c>
      <c r="AR12">
        <v>17.038885000000001</v>
      </c>
      <c r="AS12">
        <v>23.984694999999999</v>
      </c>
      <c r="AT12">
        <v>-81.785865999999999</v>
      </c>
      <c r="AU12">
        <v>-6.9458102999999998</v>
      </c>
      <c r="AV12" s="8"/>
      <c r="AW12" s="6">
        <f t="shared" si="6"/>
        <v>12.142857142857</v>
      </c>
      <c r="AX12" s="6">
        <f t="shared" si="7"/>
        <v>29.799879000000001</v>
      </c>
      <c r="AY12" s="85">
        <f t="shared" si="22"/>
        <v>13.777926000000001</v>
      </c>
      <c r="AZ12" s="6">
        <f t="shared" si="23"/>
        <v>12.142857142857</v>
      </c>
      <c r="BA12" s="81">
        <f t="shared" si="24"/>
        <v>24.365480000000002</v>
      </c>
      <c r="BB12" s="89">
        <f t="shared" si="25"/>
        <v>7.0062398999999997</v>
      </c>
      <c r="BC12" s="6">
        <f t="shared" si="26"/>
        <v>12.142857142857</v>
      </c>
      <c r="BD12" s="43">
        <f t="shared" si="27"/>
        <v>15.098511999999999</v>
      </c>
      <c r="BE12" s="85">
        <f t="shared" si="28"/>
        <v>-8.8898516000000001</v>
      </c>
      <c r="BF12" s="6">
        <f t="shared" si="29"/>
        <v>12.142857142857</v>
      </c>
      <c r="BG12" s="81">
        <f t="shared" si="30"/>
        <v>0</v>
      </c>
      <c r="BH12" s="85">
        <f t="shared" si="31"/>
        <v>0</v>
      </c>
      <c r="BI12" s="6">
        <f t="shared" si="32"/>
        <v>12.142857142857</v>
      </c>
      <c r="BJ12" s="81">
        <f t="shared" si="33"/>
        <v>0</v>
      </c>
      <c r="BK12" s="85">
        <f t="shared" si="34"/>
        <v>0</v>
      </c>
      <c r="BL12" s="43">
        <f t="shared" si="35"/>
        <v>0</v>
      </c>
      <c r="BM12" s="43">
        <f t="shared" si="36"/>
        <v>0</v>
      </c>
      <c r="BN12" s="43">
        <f t="shared" si="37"/>
        <v>0</v>
      </c>
      <c r="BO12" s="8"/>
    </row>
    <row r="13" spans="1:67" x14ac:dyDescent="0.25">
      <c r="B13">
        <v>11224489795.917999</v>
      </c>
      <c r="C13">
        <v>-36.815933000000001</v>
      </c>
      <c r="D13">
        <v>-6.0702214000000003</v>
      </c>
      <c r="E13">
        <v>15.621100999999999</v>
      </c>
      <c r="F13">
        <v>-76.558136000000005</v>
      </c>
      <c r="G13">
        <v>-21.691322</v>
      </c>
      <c r="H13" s="8"/>
      <c r="I13">
        <v>36215122448.980003</v>
      </c>
      <c r="J13">
        <v>-20.880787000000002</v>
      </c>
      <c r="K13">
        <v>16.020422</v>
      </c>
      <c r="L13">
        <v>21.573274999999999</v>
      </c>
      <c r="M13">
        <v>-74.813682999999997</v>
      </c>
      <c r="N13">
        <v>-5.5528516999999997</v>
      </c>
      <c r="O13" s="8"/>
      <c r="P13" s="6">
        <f t="shared" si="2"/>
        <v>12.448979591837</v>
      </c>
      <c r="Q13" s="6">
        <f t="shared" si="3"/>
        <v>14.070231</v>
      </c>
      <c r="R13" s="85">
        <f t="shared" si="8"/>
        <v>-5.6687345999999996</v>
      </c>
      <c r="S13" s="6">
        <f t="shared" si="9"/>
        <v>12.448979591837</v>
      </c>
      <c r="T13" s="81">
        <f t="shared" si="10"/>
        <v>11.421234</v>
      </c>
      <c r="U13" s="85">
        <f t="shared" si="11"/>
        <v>-14.075502</v>
      </c>
      <c r="V13" s="6">
        <f t="shared" si="12"/>
        <v>12.448979591837</v>
      </c>
      <c r="W13" s="81">
        <f t="shared" si="13"/>
        <v>0.73669057999999998</v>
      </c>
      <c r="X13" s="85">
        <f t="shared" si="14"/>
        <v>-49.869174999999998</v>
      </c>
      <c r="Y13" s="6">
        <f t="shared" si="15"/>
        <v>12.448979591837</v>
      </c>
      <c r="Z13" s="81">
        <f t="shared" si="16"/>
        <v>0</v>
      </c>
      <c r="AA13" s="85">
        <f t="shared" si="17"/>
        <v>0</v>
      </c>
      <c r="AB13" s="6">
        <f t="shared" si="18"/>
        <v>12.448979591837</v>
      </c>
      <c r="AC13" s="81">
        <f t="shared" si="19"/>
        <v>0</v>
      </c>
      <c r="AD13" s="85">
        <f t="shared" si="20"/>
        <v>0</v>
      </c>
      <c r="AE13" s="43">
        <f t="shared" si="21"/>
        <v>0</v>
      </c>
      <c r="AF13" s="43">
        <f t="shared" si="4"/>
        <v>0</v>
      </c>
      <c r="AG13" s="43">
        <f t="shared" si="5"/>
        <v>0</v>
      </c>
      <c r="AI13">
        <v>11224489795.917999</v>
      </c>
      <c r="AJ13">
        <v>-36.913586000000002</v>
      </c>
      <c r="AK13">
        <v>5.0639830000000003</v>
      </c>
      <c r="AL13">
        <v>26.105346999999998</v>
      </c>
      <c r="AM13">
        <v>-96.645247999999995</v>
      </c>
      <c r="AN13">
        <v>-21.041364999999999</v>
      </c>
      <c r="AO13" s="8"/>
      <c r="AP13">
        <v>36215122448.980003</v>
      </c>
      <c r="AQ13">
        <v>-22.080835</v>
      </c>
      <c r="AR13">
        <v>16.389675</v>
      </c>
      <c r="AS13">
        <v>23.212391</v>
      </c>
      <c r="AT13">
        <v>-79.058860999999993</v>
      </c>
      <c r="AU13">
        <v>-6.8227158000000001</v>
      </c>
      <c r="AV13" s="8"/>
      <c r="AW13" s="6">
        <f t="shared" si="6"/>
        <v>12.448979591837</v>
      </c>
      <c r="AX13" s="6">
        <f t="shared" si="7"/>
        <v>27.412711999999999</v>
      </c>
      <c r="AY13" s="85">
        <f t="shared" si="22"/>
        <v>11.517355</v>
      </c>
      <c r="AZ13" s="6">
        <f t="shared" si="23"/>
        <v>12.448979591837</v>
      </c>
      <c r="BA13" s="81">
        <f t="shared" si="24"/>
        <v>22.079847000000001</v>
      </c>
      <c r="BB13" s="89">
        <f t="shared" si="25"/>
        <v>4.4271183000000001</v>
      </c>
      <c r="BC13" s="6">
        <f t="shared" si="26"/>
        <v>12.448979591837</v>
      </c>
      <c r="BD13" s="43">
        <f t="shared" si="27"/>
        <v>13.730888</v>
      </c>
      <c r="BE13" s="85">
        <f t="shared" si="28"/>
        <v>-11.38968</v>
      </c>
      <c r="BF13" s="6">
        <f t="shared" si="29"/>
        <v>12.448979591837</v>
      </c>
      <c r="BG13" s="81">
        <f t="shared" si="30"/>
        <v>0</v>
      </c>
      <c r="BH13" s="85">
        <f t="shared" si="31"/>
        <v>0</v>
      </c>
      <c r="BI13" s="6">
        <f t="shared" si="32"/>
        <v>12.448979591837</v>
      </c>
      <c r="BJ13" s="81">
        <f t="shared" si="33"/>
        <v>0</v>
      </c>
      <c r="BK13" s="85">
        <f t="shared" si="34"/>
        <v>0</v>
      </c>
      <c r="BL13" s="43">
        <f t="shared" si="35"/>
        <v>0</v>
      </c>
      <c r="BM13" s="43">
        <f t="shared" si="36"/>
        <v>0</v>
      </c>
      <c r="BN13" s="43">
        <f t="shared" si="37"/>
        <v>0</v>
      </c>
      <c r="BO13" s="8"/>
    </row>
    <row r="14" spans="1:67" x14ac:dyDescent="0.25">
      <c r="B14">
        <v>11530612244.898001</v>
      </c>
      <c r="C14">
        <v>-34.075611000000002</v>
      </c>
      <c r="D14">
        <v>-2.1634316</v>
      </c>
      <c r="E14">
        <v>17.742626000000001</v>
      </c>
      <c r="F14">
        <v>-83.861869999999996</v>
      </c>
      <c r="G14">
        <v>-19.906057000000001</v>
      </c>
      <c r="H14" s="8"/>
      <c r="I14">
        <v>36541653061.223999</v>
      </c>
      <c r="J14">
        <v>-20.506874</v>
      </c>
      <c r="K14">
        <v>15.843120000000001</v>
      </c>
      <c r="L14">
        <v>21.454564999999999</v>
      </c>
      <c r="M14">
        <v>-72.788833999999994</v>
      </c>
      <c r="N14">
        <v>-5.6114449999999998</v>
      </c>
      <c r="O14" s="8"/>
      <c r="P14" s="6">
        <f t="shared" si="2"/>
        <v>12.755102040816</v>
      </c>
      <c r="Q14" s="6">
        <f t="shared" si="3"/>
        <v>14.382828</v>
      </c>
      <c r="R14" s="85">
        <f t="shared" si="8"/>
        <v>-3.7520254</v>
      </c>
      <c r="S14" s="6">
        <f t="shared" si="9"/>
        <v>12.755102040816</v>
      </c>
      <c r="T14" s="81">
        <f t="shared" si="10"/>
        <v>12.406267</v>
      </c>
      <c r="U14" s="85">
        <f t="shared" si="11"/>
        <v>-10.648552</v>
      </c>
      <c r="V14" s="6">
        <f t="shared" si="12"/>
        <v>12.755102040816</v>
      </c>
      <c r="W14" s="81">
        <f t="shared" si="13"/>
        <v>2.1053369000000002</v>
      </c>
      <c r="X14" s="85">
        <f t="shared" si="14"/>
        <v>-42.922168999999997</v>
      </c>
      <c r="Y14" s="6">
        <f t="shared" si="15"/>
        <v>12.755102040816</v>
      </c>
      <c r="Z14" s="81">
        <f t="shared" si="16"/>
        <v>0</v>
      </c>
      <c r="AA14" s="85">
        <f t="shared" si="17"/>
        <v>0</v>
      </c>
      <c r="AB14" s="6">
        <f t="shared" si="18"/>
        <v>12.755102040816</v>
      </c>
      <c r="AC14" s="81">
        <f t="shared" si="19"/>
        <v>0</v>
      </c>
      <c r="AD14" s="85">
        <f t="shared" si="20"/>
        <v>0</v>
      </c>
      <c r="AE14" s="43">
        <f t="shared" si="21"/>
        <v>0</v>
      </c>
      <c r="AF14" s="43">
        <f t="shared" si="4"/>
        <v>0</v>
      </c>
      <c r="AG14" s="43">
        <f t="shared" si="5"/>
        <v>0</v>
      </c>
      <c r="AI14">
        <v>11530612244.898001</v>
      </c>
      <c r="AJ14">
        <v>-32.141410999999998</v>
      </c>
      <c r="AK14">
        <v>10.236583</v>
      </c>
      <c r="AL14">
        <v>28.654406000000002</v>
      </c>
      <c r="AM14">
        <v>-100.28473</v>
      </c>
      <c r="AN14">
        <v>-18.417822000000001</v>
      </c>
      <c r="AO14" s="8"/>
      <c r="AP14">
        <v>36541653061.223999</v>
      </c>
      <c r="AQ14">
        <v>-21.839949000000001</v>
      </c>
      <c r="AR14">
        <v>16.00075</v>
      </c>
      <c r="AS14">
        <v>22.862635000000001</v>
      </c>
      <c r="AT14">
        <v>-77.650253000000006</v>
      </c>
      <c r="AU14">
        <v>-6.8618835999999996</v>
      </c>
      <c r="AV14" s="8"/>
      <c r="AW14" s="6">
        <f t="shared" si="6"/>
        <v>12.755102040816</v>
      </c>
      <c r="AX14" s="6">
        <f t="shared" si="7"/>
        <v>25.437708000000001</v>
      </c>
      <c r="AY14" s="85">
        <f t="shared" si="22"/>
        <v>10.022786</v>
      </c>
      <c r="AZ14" s="6">
        <f t="shared" si="23"/>
        <v>12.755102040816</v>
      </c>
      <c r="BA14" s="81">
        <f t="shared" si="24"/>
        <v>20.268205999999999</v>
      </c>
      <c r="BB14" s="89">
        <f t="shared" si="25"/>
        <v>3.0147420999999999</v>
      </c>
      <c r="BC14" s="6">
        <f t="shared" si="26"/>
        <v>12.755102040816</v>
      </c>
      <c r="BD14" s="43">
        <f t="shared" si="27"/>
        <v>14.191382000000001</v>
      </c>
      <c r="BE14" s="85">
        <f t="shared" si="28"/>
        <v>-10.326594999999999</v>
      </c>
      <c r="BF14" s="6">
        <f t="shared" si="29"/>
        <v>12.755102040816</v>
      </c>
      <c r="BG14" s="81">
        <f t="shared" si="30"/>
        <v>0</v>
      </c>
      <c r="BH14" s="85">
        <f t="shared" si="31"/>
        <v>0</v>
      </c>
      <c r="BI14" s="6">
        <f t="shared" si="32"/>
        <v>12.755102040816</v>
      </c>
      <c r="BJ14" s="81">
        <f t="shared" si="33"/>
        <v>0</v>
      </c>
      <c r="BK14" s="85">
        <f t="shared" si="34"/>
        <v>0</v>
      </c>
      <c r="BL14" s="43">
        <f t="shared" si="35"/>
        <v>0</v>
      </c>
      <c r="BM14" s="43">
        <f t="shared" si="36"/>
        <v>0</v>
      </c>
      <c r="BN14" s="43">
        <f t="shared" si="37"/>
        <v>0</v>
      </c>
      <c r="BO14" s="8"/>
    </row>
    <row r="15" spans="1:67" x14ac:dyDescent="0.25">
      <c r="B15">
        <v>11836734693.878</v>
      </c>
      <c r="C15">
        <v>-33.549315999999997</v>
      </c>
      <c r="D15">
        <v>-1.3133979</v>
      </c>
      <c r="E15">
        <v>17.840281000000001</v>
      </c>
      <c r="F15">
        <v>-79.921974000000006</v>
      </c>
      <c r="G15">
        <v>-19.153679</v>
      </c>
      <c r="H15" s="8"/>
      <c r="I15">
        <v>36868183673.469002</v>
      </c>
      <c r="J15">
        <v>-21.722605000000001</v>
      </c>
      <c r="K15">
        <v>15.507849</v>
      </c>
      <c r="L15">
        <v>21.123678000000002</v>
      </c>
      <c r="M15">
        <v>-76.787002999999999</v>
      </c>
      <c r="N15">
        <v>-5.6158289999999997</v>
      </c>
      <c r="O15" s="8"/>
      <c r="P15" s="6">
        <f t="shared" si="2"/>
        <v>13.061224489796</v>
      </c>
      <c r="Q15" s="6">
        <f t="shared" si="3"/>
        <v>16.819759000000001</v>
      </c>
      <c r="R15" s="85">
        <f t="shared" si="8"/>
        <v>1.7274289</v>
      </c>
      <c r="S15" s="6">
        <f t="shared" si="9"/>
        <v>13.061224489796</v>
      </c>
      <c r="T15" s="81">
        <f t="shared" si="10"/>
        <v>13.99916</v>
      </c>
      <c r="U15" s="85">
        <f t="shared" si="11"/>
        <v>-4.3754435000000003</v>
      </c>
      <c r="V15" s="6">
        <f t="shared" si="12"/>
        <v>13.061224489796</v>
      </c>
      <c r="W15" s="81">
        <f t="shared" si="13"/>
        <v>5.8893228000000004</v>
      </c>
      <c r="X15" s="85">
        <f t="shared" si="14"/>
        <v>-25.848355999999999</v>
      </c>
      <c r="Y15" s="6">
        <f t="shared" si="15"/>
        <v>13.061224489796</v>
      </c>
      <c r="Z15" s="81">
        <f t="shared" si="16"/>
        <v>0</v>
      </c>
      <c r="AA15" s="85">
        <f t="shared" si="17"/>
        <v>0</v>
      </c>
      <c r="AB15" s="6">
        <f t="shared" si="18"/>
        <v>13.061224489796</v>
      </c>
      <c r="AC15" s="81">
        <f t="shared" si="19"/>
        <v>0</v>
      </c>
      <c r="AD15" s="85">
        <f t="shared" si="20"/>
        <v>0</v>
      </c>
      <c r="AE15" s="43">
        <f t="shared" si="21"/>
        <v>0</v>
      </c>
      <c r="AF15" s="43">
        <f t="shared" si="4"/>
        <v>0</v>
      </c>
      <c r="AG15" s="43">
        <f t="shared" si="5"/>
        <v>0</v>
      </c>
      <c r="AI15">
        <v>11836734693.878</v>
      </c>
      <c r="AJ15">
        <v>-30.936005000000002</v>
      </c>
      <c r="AK15">
        <v>14.725512999999999</v>
      </c>
      <c r="AL15">
        <v>31.039256999999999</v>
      </c>
      <c r="AM15">
        <v>-104.46252</v>
      </c>
      <c r="AN15">
        <v>-16.313744</v>
      </c>
      <c r="AO15" s="8"/>
      <c r="AP15">
        <v>36868183673.469002</v>
      </c>
      <c r="AQ15">
        <v>-22.983910000000002</v>
      </c>
      <c r="AR15">
        <v>15.369004</v>
      </c>
      <c r="AS15">
        <v>22.313227000000001</v>
      </c>
      <c r="AT15">
        <v>-80.009467999999998</v>
      </c>
      <c r="AU15">
        <v>-6.9442228999999998</v>
      </c>
      <c r="AV15" s="8"/>
      <c r="AW15" s="6">
        <f t="shared" si="6"/>
        <v>13.061224489796</v>
      </c>
      <c r="AX15" s="6">
        <f t="shared" si="7"/>
        <v>25.183416000000001</v>
      </c>
      <c r="AY15" s="85">
        <f t="shared" si="22"/>
        <v>10.789994999999999</v>
      </c>
      <c r="AZ15" s="6">
        <f t="shared" si="23"/>
        <v>13.061224489796</v>
      </c>
      <c r="BA15" s="81">
        <f t="shared" si="24"/>
        <v>21.498995000000001</v>
      </c>
      <c r="BB15" s="89">
        <f t="shared" si="25"/>
        <v>5.6465930999999996</v>
      </c>
      <c r="BC15" s="6">
        <f t="shared" si="26"/>
        <v>13.061224489796</v>
      </c>
      <c r="BD15" s="43">
        <f t="shared" si="27"/>
        <v>14.655023</v>
      </c>
      <c r="BE15" s="85">
        <f t="shared" si="28"/>
        <v>-6.7410110999999997</v>
      </c>
      <c r="BF15" s="6">
        <f t="shared" si="29"/>
        <v>13.061224489796</v>
      </c>
      <c r="BG15" s="81">
        <f t="shared" si="30"/>
        <v>0</v>
      </c>
      <c r="BH15" s="85">
        <f t="shared" si="31"/>
        <v>0</v>
      </c>
      <c r="BI15" s="6">
        <f t="shared" si="32"/>
        <v>13.061224489796</v>
      </c>
      <c r="BJ15" s="81">
        <f t="shared" si="33"/>
        <v>0</v>
      </c>
      <c r="BK15" s="85">
        <f t="shared" si="34"/>
        <v>0</v>
      </c>
      <c r="BL15" s="43">
        <f t="shared" si="35"/>
        <v>0</v>
      </c>
      <c r="BM15" s="43">
        <f t="shared" si="36"/>
        <v>0</v>
      </c>
      <c r="BN15" s="43">
        <f t="shared" si="37"/>
        <v>0</v>
      </c>
      <c r="BO15" s="8"/>
    </row>
    <row r="16" spans="1:67" x14ac:dyDescent="0.25">
      <c r="B16">
        <v>12142857142.857</v>
      </c>
      <c r="C16">
        <v>-34.634341999999997</v>
      </c>
      <c r="D16">
        <v>-4.0244441000000002</v>
      </c>
      <c r="E16">
        <v>15.656707000000001</v>
      </c>
      <c r="F16">
        <v>-75.113570999999993</v>
      </c>
      <c r="G16">
        <v>-19.681149999999999</v>
      </c>
      <c r="H16" s="8"/>
      <c r="I16">
        <v>37194714285.713997</v>
      </c>
      <c r="J16">
        <v>-21.788063000000001</v>
      </c>
      <c r="K16">
        <v>15.028532</v>
      </c>
      <c r="L16">
        <v>20.832295999999999</v>
      </c>
      <c r="M16">
        <v>-75.523880000000005</v>
      </c>
      <c r="N16">
        <v>-5.8037638999999999</v>
      </c>
      <c r="O16" s="8"/>
      <c r="P16" s="6">
        <f t="shared" si="2"/>
        <v>13.367346938775999</v>
      </c>
      <c r="Q16" s="6">
        <f t="shared" si="3"/>
        <v>19.485296000000002</v>
      </c>
      <c r="R16" s="85">
        <f t="shared" si="8"/>
        <v>7.4486274999999997</v>
      </c>
      <c r="S16" s="6">
        <f t="shared" si="9"/>
        <v>13.367346938775999</v>
      </c>
      <c r="T16" s="81">
        <f t="shared" si="10"/>
        <v>16.209795</v>
      </c>
      <c r="U16" s="85">
        <f t="shared" si="11"/>
        <v>2.1510900999999998</v>
      </c>
      <c r="V16" s="6">
        <f t="shared" si="12"/>
        <v>13.367346938775999</v>
      </c>
      <c r="W16" s="81">
        <f t="shared" si="13"/>
        <v>10.366047</v>
      </c>
      <c r="X16" s="85">
        <f t="shared" si="14"/>
        <v>-9.2166557000000005</v>
      </c>
      <c r="Y16" s="6">
        <f t="shared" si="15"/>
        <v>13.367346938775999</v>
      </c>
      <c r="Z16" s="81">
        <f t="shared" si="16"/>
        <v>0</v>
      </c>
      <c r="AA16" s="85">
        <f t="shared" si="17"/>
        <v>0</v>
      </c>
      <c r="AB16" s="6">
        <f t="shared" si="18"/>
        <v>13.367346938775999</v>
      </c>
      <c r="AC16" s="81">
        <f t="shared" si="19"/>
        <v>0</v>
      </c>
      <c r="AD16" s="85">
        <f t="shared" si="20"/>
        <v>0</v>
      </c>
      <c r="AE16" s="43">
        <f t="shared" si="21"/>
        <v>0</v>
      </c>
      <c r="AF16" s="43">
        <f t="shared" si="4"/>
        <v>0</v>
      </c>
      <c r="AG16" s="43">
        <f t="shared" si="5"/>
        <v>0</v>
      </c>
      <c r="AI16">
        <v>12142857142.857</v>
      </c>
      <c r="AJ16">
        <v>-30.753602999999998</v>
      </c>
      <c r="AK16">
        <v>13.777926000000001</v>
      </c>
      <c r="AL16">
        <v>29.799879000000001</v>
      </c>
      <c r="AM16">
        <v>-105.09887999999999</v>
      </c>
      <c r="AN16">
        <v>-16.021954000000001</v>
      </c>
      <c r="AO16" s="8"/>
      <c r="AP16">
        <v>37194714285.713997</v>
      </c>
      <c r="AQ16">
        <v>-23.184258</v>
      </c>
      <c r="AR16">
        <v>14.428887</v>
      </c>
      <c r="AS16">
        <v>21.420946000000001</v>
      </c>
      <c r="AT16">
        <v>-78.578650999999994</v>
      </c>
      <c r="AU16">
        <v>-6.9920597000000004</v>
      </c>
      <c r="AV16" s="8"/>
      <c r="AW16" s="6">
        <f t="shared" si="6"/>
        <v>13.367346938775999</v>
      </c>
      <c r="AX16" s="6">
        <f t="shared" si="7"/>
        <v>25.761904000000001</v>
      </c>
      <c r="AY16" s="85">
        <f t="shared" si="22"/>
        <v>12.677867000000001</v>
      </c>
      <c r="AZ16" s="6">
        <f t="shared" si="23"/>
        <v>13.367346938775999</v>
      </c>
      <c r="BA16" s="81">
        <f t="shared" si="24"/>
        <v>23.168461000000001</v>
      </c>
      <c r="BB16" s="89">
        <f t="shared" si="25"/>
        <v>9.1590118</v>
      </c>
      <c r="BC16" s="6">
        <f t="shared" si="26"/>
        <v>13.367346938775999</v>
      </c>
      <c r="BD16" s="43">
        <f t="shared" si="27"/>
        <v>16.867956</v>
      </c>
      <c r="BE16" s="85">
        <f t="shared" si="28"/>
        <v>-0.64359361000000004</v>
      </c>
      <c r="BF16" s="6">
        <f t="shared" si="29"/>
        <v>13.367346938775999</v>
      </c>
      <c r="BG16" s="81">
        <f t="shared" si="30"/>
        <v>0</v>
      </c>
      <c r="BH16" s="85">
        <f t="shared" si="31"/>
        <v>0</v>
      </c>
      <c r="BI16" s="6">
        <f t="shared" si="32"/>
        <v>13.367346938775999</v>
      </c>
      <c r="BJ16" s="81">
        <f t="shared" si="33"/>
        <v>0</v>
      </c>
      <c r="BK16" s="85">
        <f t="shared" si="34"/>
        <v>0</v>
      </c>
      <c r="BL16" s="43">
        <f t="shared" si="35"/>
        <v>0</v>
      </c>
      <c r="BM16" s="43">
        <f t="shared" si="36"/>
        <v>0</v>
      </c>
      <c r="BN16" s="43">
        <f t="shared" si="37"/>
        <v>0</v>
      </c>
      <c r="BO16" s="8"/>
    </row>
    <row r="17" spans="2:67" x14ac:dyDescent="0.25">
      <c r="B17">
        <v>12448979591.837</v>
      </c>
      <c r="C17">
        <v>-35.672184000000001</v>
      </c>
      <c r="D17">
        <v>-5.6687345999999996</v>
      </c>
      <c r="E17">
        <v>14.070231</v>
      </c>
      <c r="F17">
        <v>-72.385306999999997</v>
      </c>
      <c r="G17">
        <v>-19.738966000000001</v>
      </c>
      <c r="H17" s="8"/>
      <c r="I17">
        <v>37521244897.959</v>
      </c>
      <c r="J17">
        <v>-22.627405</v>
      </c>
      <c r="K17">
        <v>14.477057</v>
      </c>
      <c r="L17">
        <v>20.463629000000001</v>
      </c>
      <c r="M17">
        <v>-76.274529000000001</v>
      </c>
      <c r="N17">
        <v>-5.9865727</v>
      </c>
      <c r="O17" s="8"/>
      <c r="P17" s="6">
        <f t="shared" si="2"/>
        <v>13.673469387754999</v>
      </c>
      <c r="Q17" s="6">
        <f t="shared" si="3"/>
        <v>20.914894</v>
      </c>
      <c r="R17" s="85">
        <f t="shared" si="8"/>
        <v>11.051581000000001</v>
      </c>
      <c r="S17" s="6">
        <f t="shared" si="9"/>
        <v>13.673469387754999</v>
      </c>
      <c r="T17" s="81">
        <f t="shared" si="10"/>
        <v>18.174904000000002</v>
      </c>
      <c r="U17" s="85">
        <f t="shared" si="11"/>
        <v>7.2026205000000001</v>
      </c>
      <c r="V17" s="6">
        <f t="shared" si="12"/>
        <v>13.673469387754999</v>
      </c>
      <c r="W17" s="81">
        <f t="shared" si="13"/>
        <v>14.390302</v>
      </c>
      <c r="X17" s="85">
        <f t="shared" si="14"/>
        <v>0.93990868000000005</v>
      </c>
      <c r="Y17" s="6">
        <f t="shared" si="15"/>
        <v>13.673469387754999</v>
      </c>
      <c r="Z17" s="81">
        <f t="shared" si="16"/>
        <v>0</v>
      </c>
      <c r="AA17" s="85">
        <f t="shared" si="17"/>
        <v>0</v>
      </c>
      <c r="AB17" s="6">
        <f t="shared" si="18"/>
        <v>13.673469387754999</v>
      </c>
      <c r="AC17" s="81">
        <f t="shared" si="19"/>
        <v>0</v>
      </c>
      <c r="AD17" s="85">
        <f t="shared" si="20"/>
        <v>0</v>
      </c>
      <c r="AE17" s="43">
        <f t="shared" si="21"/>
        <v>0</v>
      </c>
      <c r="AF17" s="43">
        <f t="shared" si="4"/>
        <v>0</v>
      </c>
      <c r="AG17" s="43">
        <f t="shared" si="5"/>
        <v>0</v>
      </c>
      <c r="AI17">
        <v>12448979591.837</v>
      </c>
      <c r="AJ17">
        <v>-31.272404000000002</v>
      </c>
      <c r="AK17">
        <v>11.517355</v>
      </c>
      <c r="AL17">
        <v>27.412711999999999</v>
      </c>
      <c r="AM17">
        <v>-91.992180000000005</v>
      </c>
      <c r="AN17">
        <v>-15.895355</v>
      </c>
      <c r="AO17" s="8"/>
      <c r="AP17">
        <v>37521244897.959</v>
      </c>
      <c r="AQ17">
        <v>-23.467538999999999</v>
      </c>
      <c r="AR17">
        <v>13.754084000000001</v>
      </c>
      <c r="AS17">
        <v>20.659132</v>
      </c>
      <c r="AT17">
        <v>-76.892311000000007</v>
      </c>
      <c r="AU17">
        <v>-6.9050484000000001</v>
      </c>
      <c r="AV17" s="8"/>
      <c r="AW17" s="6">
        <f t="shared" si="6"/>
        <v>13.673469387754999</v>
      </c>
      <c r="AX17" s="6">
        <f t="shared" si="7"/>
        <v>25.034647</v>
      </c>
      <c r="AY17" s="85">
        <f t="shared" si="22"/>
        <v>13.307513999999999</v>
      </c>
      <c r="AZ17" s="6">
        <f t="shared" si="23"/>
        <v>13.673469387754999</v>
      </c>
      <c r="BA17" s="81">
        <f t="shared" si="24"/>
        <v>23.985938999999998</v>
      </c>
      <c r="BB17" s="89">
        <f t="shared" si="25"/>
        <v>11.695902999999999</v>
      </c>
      <c r="BC17" s="6">
        <f t="shared" si="26"/>
        <v>13.673469387754999</v>
      </c>
      <c r="BD17" s="43">
        <f t="shared" si="27"/>
        <v>20.196373000000001</v>
      </c>
      <c r="BE17" s="85">
        <f t="shared" si="28"/>
        <v>6.1710820000000002</v>
      </c>
      <c r="BF17" s="6">
        <f t="shared" si="29"/>
        <v>13.673469387754999</v>
      </c>
      <c r="BG17" s="81">
        <f t="shared" si="30"/>
        <v>0</v>
      </c>
      <c r="BH17" s="85">
        <f t="shared" si="31"/>
        <v>0</v>
      </c>
      <c r="BI17" s="6">
        <f t="shared" si="32"/>
        <v>13.673469387754999</v>
      </c>
      <c r="BJ17" s="81">
        <f t="shared" si="33"/>
        <v>0</v>
      </c>
      <c r="BK17" s="85">
        <f t="shared" si="34"/>
        <v>0</v>
      </c>
      <c r="BL17" s="43">
        <f t="shared" si="35"/>
        <v>0</v>
      </c>
      <c r="BM17" s="43">
        <f t="shared" si="36"/>
        <v>0</v>
      </c>
      <c r="BN17" s="43">
        <f t="shared" si="37"/>
        <v>0</v>
      </c>
      <c r="BO17" s="8"/>
    </row>
    <row r="18" spans="2:67" x14ac:dyDescent="0.25">
      <c r="B18">
        <v>12755102040.816</v>
      </c>
      <c r="C18">
        <v>-33.850296</v>
      </c>
      <c r="D18">
        <v>-3.7520254</v>
      </c>
      <c r="E18">
        <v>14.382828</v>
      </c>
      <c r="F18">
        <v>-70.959182999999996</v>
      </c>
      <c r="G18">
        <v>-18.134853</v>
      </c>
      <c r="H18" s="8"/>
      <c r="I18">
        <v>37847775510.204002</v>
      </c>
      <c r="J18">
        <v>-23.238087</v>
      </c>
      <c r="K18">
        <v>14.367131000000001</v>
      </c>
      <c r="L18">
        <v>20.622684</v>
      </c>
      <c r="M18">
        <v>-78.024597</v>
      </c>
      <c r="N18">
        <v>-6.2555528000000002</v>
      </c>
      <c r="O18" s="8"/>
      <c r="P18" s="6">
        <f t="shared" si="2"/>
        <v>13.979591836735</v>
      </c>
      <c r="Q18" s="6">
        <f t="shared" si="3"/>
        <v>20.269361</v>
      </c>
      <c r="R18" s="85">
        <f t="shared" si="8"/>
        <v>11.728102</v>
      </c>
      <c r="S18" s="6">
        <f t="shared" si="9"/>
        <v>13.979591836735</v>
      </c>
      <c r="T18" s="81">
        <f t="shared" si="10"/>
        <v>18.950261999999999</v>
      </c>
      <c r="U18" s="85">
        <f t="shared" si="11"/>
        <v>9.8418884000000002</v>
      </c>
      <c r="V18" s="6">
        <f t="shared" si="12"/>
        <v>13.979591836735</v>
      </c>
      <c r="W18" s="81">
        <f t="shared" si="13"/>
        <v>15.987100999999999</v>
      </c>
      <c r="X18" s="85">
        <f t="shared" si="14"/>
        <v>5.4722824000000001</v>
      </c>
      <c r="Y18" s="6">
        <f t="shared" si="15"/>
        <v>13.979591836735</v>
      </c>
      <c r="Z18" s="81">
        <f t="shared" si="16"/>
        <v>0</v>
      </c>
      <c r="AA18" s="85">
        <f t="shared" si="17"/>
        <v>0</v>
      </c>
      <c r="AB18" s="6">
        <f t="shared" si="18"/>
        <v>13.979591836735</v>
      </c>
      <c r="AC18" s="81">
        <f t="shared" si="19"/>
        <v>0</v>
      </c>
      <c r="AD18" s="85">
        <f t="shared" si="20"/>
        <v>0</v>
      </c>
      <c r="AE18" s="43">
        <f t="shared" si="21"/>
        <v>0</v>
      </c>
      <c r="AF18" s="43">
        <f t="shared" si="4"/>
        <v>0</v>
      </c>
      <c r="AG18" s="43">
        <f t="shared" si="5"/>
        <v>0</v>
      </c>
      <c r="AI18">
        <v>12755102040.816</v>
      </c>
      <c r="AJ18">
        <v>-30.669772999999999</v>
      </c>
      <c r="AK18">
        <v>10.022786</v>
      </c>
      <c r="AL18">
        <v>25.437708000000001</v>
      </c>
      <c r="AM18">
        <v>-90.100409999999997</v>
      </c>
      <c r="AN18">
        <v>-15.414922000000001</v>
      </c>
      <c r="AO18" s="8"/>
      <c r="AP18">
        <v>37847775510.204002</v>
      </c>
      <c r="AQ18">
        <v>-23.663836</v>
      </c>
      <c r="AR18">
        <v>13.519833</v>
      </c>
      <c r="AS18">
        <v>20.255495</v>
      </c>
      <c r="AT18">
        <v>-78.000427000000002</v>
      </c>
      <c r="AU18">
        <v>-6.7356629000000003</v>
      </c>
      <c r="AV18" s="8"/>
      <c r="AW18" s="6">
        <f t="shared" si="6"/>
        <v>13.979591836735</v>
      </c>
      <c r="AX18" s="6">
        <f t="shared" si="7"/>
        <v>24.092751</v>
      </c>
      <c r="AY18" s="85">
        <f t="shared" si="22"/>
        <v>13.661098000000001</v>
      </c>
      <c r="AZ18" s="6">
        <f t="shared" si="23"/>
        <v>13.979591836735</v>
      </c>
      <c r="BA18" s="81">
        <f t="shared" si="24"/>
        <v>23.550615000000001</v>
      </c>
      <c r="BB18" s="89">
        <f t="shared" si="25"/>
        <v>12.819900000000001</v>
      </c>
      <c r="BC18" s="6">
        <f t="shared" si="26"/>
        <v>13.979591836735</v>
      </c>
      <c r="BD18" s="43">
        <f t="shared" si="27"/>
        <v>21.891698999999999</v>
      </c>
      <c r="BE18" s="85">
        <f t="shared" si="28"/>
        <v>10.304155</v>
      </c>
      <c r="BF18" s="6">
        <f t="shared" si="29"/>
        <v>13.979591836735</v>
      </c>
      <c r="BG18" s="81">
        <f t="shared" si="30"/>
        <v>0</v>
      </c>
      <c r="BH18" s="85">
        <f t="shared" si="31"/>
        <v>0</v>
      </c>
      <c r="BI18" s="6">
        <f t="shared" si="32"/>
        <v>13.979591836735</v>
      </c>
      <c r="BJ18" s="81">
        <f t="shared" si="33"/>
        <v>0</v>
      </c>
      <c r="BK18" s="85">
        <f t="shared" si="34"/>
        <v>0</v>
      </c>
      <c r="BL18" s="43">
        <f t="shared" si="35"/>
        <v>0</v>
      </c>
      <c r="BM18" s="43">
        <f t="shared" si="36"/>
        <v>0</v>
      </c>
      <c r="BN18" s="43">
        <f t="shared" si="37"/>
        <v>0</v>
      </c>
      <c r="BO18" s="8"/>
    </row>
    <row r="19" spans="2:67" x14ac:dyDescent="0.25">
      <c r="B19">
        <v>13061224489.796</v>
      </c>
      <c r="C19">
        <v>-29.924537999999998</v>
      </c>
      <c r="D19">
        <v>1.7274289</v>
      </c>
      <c r="E19">
        <v>16.819759000000001</v>
      </c>
      <c r="F19">
        <v>-72.484413000000004</v>
      </c>
      <c r="G19">
        <v>-15.09233</v>
      </c>
      <c r="H19" s="8"/>
      <c r="I19">
        <v>38174306122.448997</v>
      </c>
      <c r="J19">
        <v>-23.793427000000001</v>
      </c>
      <c r="K19">
        <v>14.954081</v>
      </c>
      <c r="L19">
        <v>21.336950000000002</v>
      </c>
      <c r="M19">
        <v>-80.880424000000005</v>
      </c>
      <c r="N19">
        <v>-6.3828702000000002</v>
      </c>
      <c r="O19" s="8"/>
      <c r="P19" s="6">
        <f t="shared" si="2"/>
        <v>14.285714285714</v>
      </c>
      <c r="Q19" s="6">
        <f t="shared" si="3"/>
        <v>18.566127999999999</v>
      </c>
      <c r="R19" s="85">
        <f t="shared" si="8"/>
        <v>10.885524999999999</v>
      </c>
      <c r="S19" s="6">
        <f t="shared" si="9"/>
        <v>14.285714285714</v>
      </c>
      <c r="T19" s="81">
        <f t="shared" si="10"/>
        <v>18.159396999999998</v>
      </c>
      <c r="U19" s="85">
        <f t="shared" si="11"/>
        <v>10.091844</v>
      </c>
      <c r="V19" s="6">
        <f t="shared" si="12"/>
        <v>14.285714285714</v>
      </c>
      <c r="W19" s="81">
        <f t="shared" si="13"/>
        <v>16.378032999999999</v>
      </c>
      <c r="X19" s="85">
        <f t="shared" si="14"/>
        <v>7.1847820000000002</v>
      </c>
      <c r="Y19" s="6">
        <f t="shared" si="15"/>
        <v>14.285714285714</v>
      </c>
      <c r="Z19" s="81">
        <f t="shared" si="16"/>
        <v>0</v>
      </c>
      <c r="AA19" s="85">
        <f t="shared" si="17"/>
        <v>0</v>
      </c>
      <c r="AB19" s="6">
        <f t="shared" si="18"/>
        <v>14.285714285714</v>
      </c>
      <c r="AC19" s="81">
        <f t="shared" si="19"/>
        <v>0</v>
      </c>
      <c r="AD19" s="85">
        <f t="shared" si="20"/>
        <v>0</v>
      </c>
      <c r="AE19" s="43">
        <f t="shared" si="21"/>
        <v>0</v>
      </c>
      <c r="AF19" s="43">
        <f t="shared" si="4"/>
        <v>0</v>
      </c>
      <c r="AG19" s="43">
        <f t="shared" si="5"/>
        <v>0</v>
      </c>
      <c r="AI19">
        <v>13061224489.796</v>
      </c>
      <c r="AJ19">
        <v>-29.269417000000001</v>
      </c>
      <c r="AK19">
        <v>10.789994999999999</v>
      </c>
      <c r="AL19">
        <v>25.183416000000001</v>
      </c>
      <c r="AM19">
        <v>-91.678909000000004</v>
      </c>
      <c r="AN19">
        <v>-14.393421</v>
      </c>
      <c r="AO19" s="8"/>
      <c r="AP19">
        <v>38174306122.448997</v>
      </c>
      <c r="AQ19">
        <v>-23.847431</v>
      </c>
      <c r="AR19">
        <v>14.438821000000001</v>
      </c>
      <c r="AS19">
        <v>20.998096</v>
      </c>
      <c r="AT19">
        <v>-79.162666000000002</v>
      </c>
      <c r="AU19">
        <v>-6.5592756000000003</v>
      </c>
      <c r="AV19" s="8"/>
      <c r="AW19" s="6">
        <f t="shared" si="6"/>
        <v>14.285714285714</v>
      </c>
      <c r="AX19" s="6">
        <f t="shared" si="7"/>
        <v>22.295504000000001</v>
      </c>
      <c r="AY19" s="85">
        <f t="shared" si="22"/>
        <v>12.933548999999999</v>
      </c>
      <c r="AZ19" s="6">
        <f t="shared" si="23"/>
        <v>14.285714285714</v>
      </c>
      <c r="BA19" s="81">
        <f t="shared" si="24"/>
        <v>22.235120999999999</v>
      </c>
      <c r="BB19" s="89">
        <f t="shared" si="25"/>
        <v>12.696242</v>
      </c>
      <c r="BC19" s="6">
        <f t="shared" si="26"/>
        <v>14.285714285714</v>
      </c>
      <c r="BD19" s="43">
        <f t="shared" si="27"/>
        <v>21.799519</v>
      </c>
      <c r="BE19" s="85">
        <f t="shared" si="28"/>
        <v>11.811709</v>
      </c>
      <c r="BF19" s="6">
        <f t="shared" si="29"/>
        <v>14.285714285714</v>
      </c>
      <c r="BG19" s="81">
        <f t="shared" si="30"/>
        <v>0</v>
      </c>
      <c r="BH19" s="85">
        <f t="shared" si="31"/>
        <v>0</v>
      </c>
      <c r="BI19" s="6">
        <f t="shared" si="32"/>
        <v>14.285714285714</v>
      </c>
      <c r="BJ19" s="81">
        <f t="shared" si="33"/>
        <v>0</v>
      </c>
      <c r="BK19" s="85">
        <f t="shared" si="34"/>
        <v>0</v>
      </c>
      <c r="BL19" s="43">
        <f t="shared" si="35"/>
        <v>0</v>
      </c>
      <c r="BM19" s="43">
        <f t="shared" si="36"/>
        <v>0</v>
      </c>
      <c r="BN19" s="43">
        <f t="shared" si="37"/>
        <v>0</v>
      </c>
      <c r="BO19" s="8"/>
    </row>
    <row r="20" spans="2:67" x14ac:dyDescent="0.25">
      <c r="B20">
        <v>13367346938.775999</v>
      </c>
      <c r="C20">
        <v>-26.416716000000001</v>
      </c>
      <c r="D20">
        <v>7.4486274999999997</v>
      </c>
      <c r="E20">
        <v>19.485296000000002</v>
      </c>
      <c r="F20">
        <v>-77.495636000000005</v>
      </c>
      <c r="G20">
        <v>-12.036670000000001</v>
      </c>
      <c r="H20" s="8"/>
      <c r="I20">
        <v>38500836734.694</v>
      </c>
      <c r="J20">
        <v>-25.207121000000001</v>
      </c>
      <c r="K20">
        <v>17.549441999999999</v>
      </c>
      <c r="L20">
        <v>23.947828000000001</v>
      </c>
      <c r="M20">
        <v>-87.53537</v>
      </c>
      <c r="N20">
        <v>-6.3983860000000004</v>
      </c>
      <c r="O20" s="8"/>
      <c r="P20" s="6">
        <f t="shared" si="2"/>
        <v>14.591836734694001</v>
      </c>
      <c r="Q20" s="6">
        <f t="shared" si="3"/>
        <v>16.920223</v>
      </c>
      <c r="R20" s="85">
        <f t="shared" si="8"/>
        <v>9.8046235999999993</v>
      </c>
      <c r="S20" s="6">
        <f t="shared" si="9"/>
        <v>14.591836734694001</v>
      </c>
      <c r="T20" s="81">
        <f t="shared" si="10"/>
        <v>16.809086000000001</v>
      </c>
      <c r="U20" s="85">
        <f t="shared" si="11"/>
        <v>9.3851852000000004</v>
      </c>
      <c r="V20" s="6">
        <f t="shared" si="12"/>
        <v>14.591836734694001</v>
      </c>
      <c r="W20" s="81">
        <f t="shared" si="13"/>
        <v>16.179634</v>
      </c>
      <c r="X20" s="85">
        <f t="shared" si="14"/>
        <v>7.7186952</v>
      </c>
      <c r="Y20" s="6">
        <f t="shared" si="15"/>
        <v>14.591836734694001</v>
      </c>
      <c r="Z20" s="81">
        <f t="shared" si="16"/>
        <v>0</v>
      </c>
      <c r="AA20" s="85">
        <f t="shared" si="17"/>
        <v>0</v>
      </c>
      <c r="AB20" s="6">
        <f t="shared" si="18"/>
        <v>14.591836734694001</v>
      </c>
      <c r="AC20" s="81">
        <f t="shared" si="19"/>
        <v>0</v>
      </c>
      <c r="AD20" s="85">
        <f t="shared" si="20"/>
        <v>0</v>
      </c>
      <c r="AE20" s="43">
        <f t="shared" si="21"/>
        <v>0</v>
      </c>
      <c r="AF20" s="43">
        <f t="shared" si="4"/>
        <v>0</v>
      </c>
      <c r="AG20" s="43">
        <f t="shared" si="5"/>
        <v>0</v>
      </c>
      <c r="AI20">
        <v>13367346938.775999</v>
      </c>
      <c r="AJ20">
        <v>-28.033235999999999</v>
      </c>
      <c r="AK20">
        <v>12.677867000000001</v>
      </c>
      <c r="AL20">
        <v>25.761904000000001</v>
      </c>
      <c r="AM20">
        <v>-86.877930000000006</v>
      </c>
      <c r="AN20">
        <v>-13.084038</v>
      </c>
      <c r="AO20" s="8"/>
      <c r="AP20">
        <v>38500836734.694</v>
      </c>
      <c r="AQ20">
        <v>-25.216721</v>
      </c>
      <c r="AR20">
        <v>15.774959000000001</v>
      </c>
      <c r="AS20">
        <v>22.221005999999999</v>
      </c>
      <c r="AT20">
        <v>-87.653785999999997</v>
      </c>
      <c r="AU20">
        <v>-6.4460477999999997</v>
      </c>
      <c r="AV20" s="8"/>
      <c r="AW20" s="6">
        <f t="shared" si="6"/>
        <v>14.591836734694001</v>
      </c>
      <c r="AX20" s="6">
        <f t="shared" si="7"/>
        <v>20.670918</v>
      </c>
      <c r="AY20" s="85">
        <f t="shared" si="22"/>
        <v>12.17812</v>
      </c>
      <c r="AZ20" s="6">
        <f t="shared" si="23"/>
        <v>14.591836734694001</v>
      </c>
      <c r="BA20" s="81">
        <f t="shared" si="24"/>
        <v>20.275444</v>
      </c>
      <c r="BB20" s="89">
        <f t="shared" si="25"/>
        <v>11.663242</v>
      </c>
      <c r="BC20" s="6">
        <f t="shared" si="26"/>
        <v>14.591836734694001</v>
      </c>
      <c r="BD20" s="43">
        <f t="shared" si="27"/>
        <v>20.107095999999999</v>
      </c>
      <c r="BE20" s="85">
        <f t="shared" si="28"/>
        <v>11.121883</v>
      </c>
      <c r="BF20" s="6">
        <f t="shared" si="29"/>
        <v>14.591836734694001</v>
      </c>
      <c r="BG20" s="81">
        <f t="shared" si="30"/>
        <v>0</v>
      </c>
      <c r="BH20" s="85">
        <f t="shared" si="31"/>
        <v>0</v>
      </c>
      <c r="BI20" s="6">
        <f t="shared" si="32"/>
        <v>14.591836734694001</v>
      </c>
      <c r="BJ20" s="81">
        <f t="shared" si="33"/>
        <v>0</v>
      </c>
      <c r="BK20" s="85">
        <f t="shared" si="34"/>
        <v>0</v>
      </c>
      <c r="BL20" s="43">
        <f t="shared" si="35"/>
        <v>0</v>
      </c>
      <c r="BM20" s="43">
        <f t="shared" si="36"/>
        <v>0</v>
      </c>
      <c r="BN20" s="43">
        <f t="shared" si="37"/>
        <v>0</v>
      </c>
      <c r="BO20" s="8"/>
    </row>
    <row r="21" spans="2:67" x14ac:dyDescent="0.25">
      <c r="B21">
        <v>13673469387.754999</v>
      </c>
      <c r="C21">
        <v>-24.673100000000002</v>
      </c>
      <c r="D21">
        <v>11.051581000000001</v>
      </c>
      <c r="E21">
        <v>20.914894</v>
      </c>
      <c r="F21">
        <v>-77.754776000000007</v>
      </c>
      <c r="G21">
        <v>-9.8633146000000007</v>
      </c>
      <c r="H21" s="8"/>
      <c r="I21">
        <v>38827367346.939003</v>
      </c>
      <c r="J21">
        <v>-25.879989999999999</v>
      </c>
      <c r="K21">
        <v>17.735243000000001</v>
      </c>
      <c r="L21">
        <v>23.987392</v>
      </c>
      <c r="M21">
        <v>-101.52247</v>
      </c>
      <c r="N21">
        <v>-6.2521509999999996</v>
      </c>
      <c r="O21" s="8"/>
      <c r="P21" s="6">
        <f t="shared" si="2"/>
        <v>14.897959183673001</v>
      </c>
      <c r="Q21" s="6">
        <f t="shared" si="3"/>
        <v>15.371238</v>
      </c>
      <c r="R21" s="85">
        <f t="shared" si="8"/>
        <v>8.6488361000000005</v>
      </c>
      <c r="S21" s="6">
        <f t="shared" si="9"/>
        <v>14.897959183673001</v>
      </c>
      <c r="T21" s="81">
        <f t="shared" si="10"/>
        <v>15.432135000000001</v>
      </c>
      <c r="U21" s="85">
        <f t="shared" si="11"/>
        <v>8.4756899000000008</v>
      </c>
      <c r="V21" s="6">
        <f t="shared" si="12"/>
        <v>14.897959183673001</v>
      </c>
      <c r="W21" s="81">
        <f t="shared" si="13"/>
        <v>15.552602</v>
      </c>
      <c r="X21" s="85">
        <f t="shared" si="14"/>
        <v>7.6436976999999997</v>
      </c>
      <c r="Y21" s="6">
        <f t="shared" si="15"/>
        <v>14.897959183673001</v>
      </c>
      <c r="Z21" s="81">
        <f t="shared" si="16"/>
        <v>0</v>
      </c>
      <c r="AA21" s="85">
        <f t="shared" si="17"/>
        <v>0</v>
      </c>
      <c r="AB21" s="6">
        <f t="shared" si="18"/>
        <v>14.897959183673001</v>
      </c>
      <c r="AC21" s="81">
        <f t="shared" si="19"/>
        <v>0</v>
      </c>
      <c r="AD21" s="85">
        <f t="shared" si="20"/>
        <v>0</v>
      </c>
      <c r="AE21" s="43">
        <f t="shared" si="21"/>
        <v>0</v>
      </c>
      <c r="AF21" s="43">
        <f t="shared" si="4"/>
        <v>0</v>
      </c>
      <c r="AG21" s="43">
        <f t="shared" si="5"/>
        <v>0</v>
      </c>
      <c r="AI21">
        <v>13673469387.754999</v>
      </c>
      <c r="AJ21">
        <v>-26.715741999999999</v>
      </c>
      <c r="AK21">
        <v>13.307513999999999</v>
      </c>
      <c r="AL21">
        <v>25.034647</v>
      </c>
      <c r="AM21">
        <v>-89.565544000000003</v>
      </c>
      <c r="AN21">
        <v>-11.727133</v>
      </c>
      <c r="AO21" s="8"/>
      <c r="AP21">
        <v>38827367346.939003</v>
      </c>
      <c r="AQ21">
        <v>-25.919772999999999</v>
      </c>
      <c r="AR21">
        <v>16.249217999999999</v>
      </c>
      <c r="AS21">
        <v>22.673266999999999</v>
      </c>
      <c r="AT21">
        <v>-92.785065000000003</v>
      </c>
      <c r="AU21">
        <v>-6.4240499</v>
      </c>
      <c r="AV21" s="8"/>
      <c r="AW21" s="6">
        <f t="shared" si="6"/>
        <v>14.897959183673001</v>
      </c>
      <c r="AX21" s="6">
        <f t="shared" si="7"/>
        <v>19.147898000000001</v>
      </c>
      <c r="AY21" s="85">
        <f t="shared" si="22"/>
        <v>11.395163999999999</v>
      </c>
      <c r="AZ21" s="6">
        <f t="shared" si="23"/>
        <v>14.897959183673001</v>
      </c>
      <c r="BA21" s="81">
        <f t="shared" si="24"/>
        <v>18.768412000000001</v>
      </c>
      <c r="BB21" s="89">
        <f t="shared" si="25"/>
        <v>10.961321999999999</v>
      </c>
      <c r="BC21" s="6">
        <f t="shared" si="26"/>
        <v>14.897959183673001</v>
      </c>
      <c r="BD21" s="43">
        <f t="shared" si="27"/>
        <v>18.631993999999999</v>
      </c>
      <c r="BE21" s="85">
        <f t="shared" si="28"/>
        <v>10.493077</v>
      </c>
      <c r="BF21" s="6">
        <f t="shared" si="29"/>
        <v>14.897959183673001</v>
      </c>
      <c r="BG21" s="81">
        <f t="shared" si="30"/>
        <v>0</v>
      </c>
      <c r="BH21" s="85">
        <f t="shared" si="31"/>
        <v>0</v>
      </c>
      <c r="BI21" s="6">
        <f t="shared" si="32"/>
        <v>14.897959183673001</v>
      </c>
      <c r="BJ21" s="81">
        <f t="shared" si="33"/>
        <v>0</v>
      </c>
      <c r="BK21" s="85">
        <f t="shared" si="34"/>
        <v>0</v>
      </c>
      <c r="BL21" s="43">
        <f t="shared" si="35"/>
        <v>0</v>
      </c>
      <c r="BM21" s="43">
        <f t="shared" si="36"/>
        <v>0</v>
      </c>
      <c r="BN21" s="43">
        <f t="shared" si="37"/>
        <v>0</v>
      </c>
      <c r="BO21" s="8"/>
    </row>
    <row r="22" spans="2:67" x14ac:dyDescent="0.25">
      <c r="B22">
        <v>13979591836.735001</v>
      </c>
      <c r="C22">
        <v>-23.356497000000001</v>
      </c>
      <c r="D22">
        <v>11.728102</v>
      </c>
      <c r="E22">
        <v>20.269361</v>
      </c>
      <c r="F22">
        <v>-74.398009999999999</v>
      </c>
      <c r="G22">
        <v>-8.5412598000000006</v>
      </c>
      <c r="H22" s="8"/>
      <c r="I22">
        <v>39153897959.183998</v>
      </c>
      <c r="J22">
        <v>-25.481178</v>
      </c>
      <c r="K22">
        <v>17.409050000000001</v>
      </c>
      <c r="L22">
        <v>23.540351999999999</v>
      </c>
      <c r="M22">
        <v>-87.058487</v>
      </c>
      <c r="N22">
        <v>-6.1313043</v>
      </c>
      <c r="O22" s="8"/>
      <c r="P22" s="6">
        <f t="shared" si="2"/>
        <v>15.204081632653001</v>
      </c>
      <c r="Q22" s="6">
        <f t="shared" si="3"/>
        <v>14.930842</v>
      </c>
      <c r="R22" s="85">
        <f t="shared" si="8"/>
        <v>8.6448517000000002</v>
      </c>
      <c r="S22" s="6">
        <f t="shared" si="9"/>
        <v>15.204081632653001</v>
      </c>
      <c r="T22" s="81">
        <f t="shared" si="10"/>
        <v>14.685627</v>
      </c>
      <c r="U22" s="85">
        <f t="shared" si="11"/>
        <v>8.2486534000000002</v>
      </c>
      <c r="V22" s="6">
        <f t="shared" si="12"/>
        <v>15.204081632653001</v>
      </c>
      <c r="W22" s="81">
        <f t="shared" si="13"/>
        <v>15.257305000000001</v>
      </c>
      <c r="X22" s="85">
        <f t="shared" si="14"/>
        <v>8.1159800999999998</v>
      </c>
      <c r="Y22" s="6">
        <f t="shared" si="15"/>
        <v>15.204081632653001</v>
      </c>
      <c r="Z22" s="81">
        <f t="shared" si="16"/>
        <v>0</v>
      </c>
      <c r="AA22" s="85">
        <f t="shared" si="17"/>
        <v>0</v>
      </c>
      <c r="AB22" s="6">
        <f t="shared" si="18"/>
        <v>15.204081632653001</v>
      </c>
      <c r="AC22" s="81">
        <f t="shared" si="19"/>
        <v>0</v>
      </c>
      <c r="AD22" s="85">
        <f t="shared" si="20"/>
        <v>0</v>
      </c>
      <c r="AE22" s="43">
        <f t="shared" si="21"/>
        <v>0</v>
      </c>
      <c r="AF22" s="43">
        <f t="shared" si="4"/>
        <v>0</v>
      </c>
      <c r="AG22" s="43">
        <f t="shared" si="5"/>
        <v>0</v>
      </c>
      <c r="AI22">
        <v>13979591836.735001</v>
      </c>
      <c r="AJ22">
        <v>-25.147957000000002</v>
      </c>
      <c r="AK22">
        <v>13.661098000000001</v>
      </c>
      <c r="AL22">
        <v>24.092751</v>
      </c>
      <c r="AM22">
        <v>-83.092415000000003</v>
      </c>
      <c r="AN22">
        <v>-10.431654</v>
      </c>
      <c r="AO22" s="8"/>
      <c r="AP22">
        <v>39153897959.183998</v>
      </c>
      <c r="AQ22">
        <v>-25.974036999999999</v>
      </c>
      <c r="AR22">
        <v>15.353680000000001</v>
      </c>
      <c r="AS22">
        <v>21.796326000000001</v>
      </c>
      <c r="AT22">
        <v>-88.388039000000006</v>
      </c>
      <c r="AU22">
        <v>-6.4426455000000002</v>
      </c>
      <c r="AV22" s="8"/>
      <c r="AW22" s="6">
        <f t="shared" si="6"/>
        <v>15.204081632653001</v>
      </c>
      <c r="AX22" s="6">
        <f t="shared" si="7"/>
        <v>17.659075000000001</v>
      </c>
      <c r="AY22" s="85">
        <f t="shared" si="22"/>
        <v>10.550494</v>
      </c>
      <c r="AZ22" s="6">
        <f t="shared" si="23"/>
        <v>15.204081632653001</v>
      </c>
      <c r="BA22" s="81">
        <f t="shared" si="24"/>
        <v>17.390528</v>
      </c>
      <c r="BB22" s="89">
        <f t="shared" si="25"/>
        <v>10.2668</v>
      </c>
      <c r="BC22" s="6">
        <f t="shared" si="26"/>
        <v>15.204081632653001</v>
      </c>
      <c r="BD22" s="43">
        <f t="shared" si="27"/>
        <v>17.425756</v>
      </c>
      <c r="BE22" s="85">
        <f t="shared" si="28"/>
        <v>10.008708</v>
      </c>
      <c r="BF22" s="6">
        <f t="shared" si="29"/>
        <v>15.204081632653001</v>
      </c>
      <c r="BG22" s="81">
        <f t="shared" si="30"/>
        <v>0</v>
      </c>
      <c r="BH22" s="85">
        <f t="shared" si="31"/>
        <v>0</v>
      </c>
      <c r="BI22" s="6">
        <f t="shared" si="32"/>
        <v>15.204081632653001</v>
      </c>
      <c r="BJ22" s="81">
        <f t="shared" si="33"/>
        <v>0</v>
      </c>
      <c r="BK22" s="85">
        <f t="shared" si="34"/>
        <v>0</v>
      </c>
      <c r="BL22" s="43">
        <f t="shared" si="35"/>
        <v>0</v>
      </c>
      <c r="BM22" s="43">
        <f t="shared" si="36"/>
        <v>0</v>
      </c>
      <c r="BN22" s="43">
        <f t="shared" si="37"/>
        <v>0</v>
      </c>
      <c r="BO22" s="8"/>
    </row>
    <row r="23" spans="2:67" x14ac:dyDescent="0.25">
      <c r="B23">
        <v>14285714285.714001</v>
      </c>
      <c r="C23">
        <v>-22.284752000000001</v>
      </c>
      <c r="D23">
        <v>10.885524999999999</v>
      </c>
      <c r="E23">
        <v>18.566127999999999</v>
      </c>
      <c r="F23">
        <v>-69.158874999999995</v>
      </c>
      <c r="G23">
        <v>-7.6806035000000001</v>
      </c>
      <c r="H23" s="8"/>
      <c r="I23">
        <v>39480428571.429001</v>
      </c>
      <c r="J23">
        <v>-25.360956000000002</v>
      </c>
      <c r="K23">
        <v>14.774505</v>
      </c>
      <c r="L23">
        <v>20.692225000000001</v>
      </c>
      <c r="M23">
        <v>-86.039719000000005</v>
      </c>
      <c r="N23">
        <v>-5.9177203</v>
      </c>
      <c r="O23" s="8"/>
      <c r="P23" s="6">
        <f t="shared" si="2"/>
        <v>15.510204081632999</v>
      </c>
      <c r="Q23" s="6">
        <f t="shared" si="3"/>
        <v>15.269232000000001</v>
      </c>
      <c r="R23" s="85">
        <f t="shared" si="8"/>
        <v>9.2474985000000007</v>
      </c>
      <c r="S23" s="6">
        <f t="shared" si="9"/>
        <v>15.510204081632999</v>
      </c>
      <c r="T23" s="81">
        <f t="shared" si="10"/>
        <v>14.753423</v>
      </c>
      <c r="U23" s="85">
        <f t="shared" si="11"/>
        <v>8.6303882999999999</v>
      </c>
      <c r="V23" s="6">
        <f t="shared" si="12"/>
        <v>15.510204081632999</v>
      </c>
      <c r="W23" s="81">
        <f t="shared" si="13"/>
        <v>14.944284</v>
      </c>
      <c r="X23" s="85">
        <f t="shared" si="14"/>
        <v>8.3366909000000007</v>
      </c>
      <c r="Y23" s="6">
        <f t="shared" si="15"/>
        <v>15.510204081632999</v>
      </c>
      <c r="Z23" s="81">
        <f t="shared" si="16"/>
        <v>0</v>
      </c>
      <c r="AA23" s="85">
        <f t="shared" si="17"/>
        <v>0</v>
      </c>
      <c r="AB23" s="6">
        <f t="shared" si="18"/>
        <v>15.510204081632999</v>
      </c>
      <c r="AC23" s="81">
        <f t="shared" si="19"/>
        <v>0</v>
      </c>
      <c r="AD23" s="85">
        <f t="shared" si="20"/>
        <v>0</v>
      </c>
      <c r="AE23" s="43">
        <f t="shared" si="21"/>
        <v>0</v>
      </c>
      <c r="AF23" s="43">
        <f t="shared" si="4"/>
        <v>0</v>
      </c>
      <c r="AG23" s="43">
        <f t="shared" si="5"/>
        <v>0</v>
      </c>
      <c r="AI23">
        <v>14285714285.714001</v>
      </c>
      <c r="AJ23">
        <v>-24.048777000000001</v>
      </c>
      <c r="AK23">
        <v>12.933548999999999</v>
      </c>
      <c r="AL23">
        <v>22.295504000000001</v>
      </c>
      <c r="AM23">
        <v>-77.046051000000006</v>
      </c>
      <c r="AN23">
        <v>-9.3619547000000001</v>
      </c>
      <c r="AO23" s="8"/>
      <c r="AP23">
        <v>39480428571.429001</v>
      </c>
      <c r="AQ23">
        <v>-25.811907000000001</v>
      </c>
      <c r="AR23">
        <v>13.807150999999999</v>
      </c>
      <c r="AS23">
        <v>20.294820999999999</v>
      </c>
      <c r="AT23">
        <v>-84.066124000000002</v>
      </c>
      <c r="AU23">
        <v>-6.4876699000000002</v>
      </c>
      <c r="AV23" s="8"/>
      <c r="AW23" s="6">
        <f t="shared" si="6"/>
        <v>15.510204081632999</v>
      </c>
      <c r="AX23" s="6">
        <f t="shared" si="7"/>
        <v>16.341025999999999</v>
      </c>
      <c r="AY23" s="85">
        <f t="shared" si="22"/>
        <v>9.5683746000000003</v>
      </c>
      <c r="AZ23" s="6">
        <f t="shared" si="23"/>
        <v>15.510204081632999</v>
      </c>
      <c r="BA23" s="81">
        <f t="shared" si="24"/>
        <v>16.094187000000002</v>
      </c>
      <c r="BB23" s="89">
        <f t="shared" si="25"/>
        <v>9.3180370000000003</v>
      </c>
      <c r="BC23" s="6">
        <f t="shared" si="26"/>
        <v>15.510204081632999</v>
      </c>
      <c r="BD23" s="43">
        <f t="shared" si="27"/>
        <v>16.064624999999999</v>
      </c>
      <c r="BE23" s="85">
        <f t="shared" si="28"/>
        <v>9.0325355999999992</v>
      </c>
      <c r="BF23" s="6">
        <f t="shared" si="29"/>
        <v>15.510204081632999</v>
      </c>
      <c r="BG23" s="81">
        <f t="shared" si="30"/>
        <v>0</v>
      </c>
      <c r="BH23" s="85">
        <f t="shared" si="31"/>
        <v>0</v>
      </c>
      <c r="BI23" s="6">
        <f t="shared" si="32"/>
        <v>15.510204081632999</v>
      </c>
      <c r="BJ23" s="81">
        <f t="shared" si="33"/>
        <v>0</v>
      </c>
      <c r="BK23" s="85">
        <f t="shared" si="34"/>
        <v>0</v>
      </c>
      <c r="BL23" s="43">
        <f t="shared" si="35"/>
        <v>0</v>
      </c>
      <c r="BM23" s="43">
        <f t="shared" si="36"/>
        <v>0</v>
      </c>
      <c r="BN23" s="43">
        <f t="shared" si="37"/>
        <v>0</v>
      </c>
      <c r="BO23" s="8"/>
    </row>
    <row r="24" spans="2:67" x14ac:dyDescent="0.25">
      <c r="B24">
        <v>14591836734.694</v>
      </c>
      <c r="C24">
        <v>-22.056763</v>
      </c>
      <c r="D24">
        <v>9.8046235999999993</v>
      </c>
      <c r="E24">
        <v>16.920223</v>
      </c>
      <c r="F24">
        <v>-64.850303999999994</v>
      </c>
      <c r="G24">
        <v>-7.1155992000000001</v>
      </c>
      <c r="H24" s="8"/>
      <c r="I24">
        <v>39806959183.672997</v>
      </c>
      <c r="J24">
        <v>-24.176767000000002</v>
      </c>
      <c r="K24">
        <v>13.629136000000001</v>
      </c>
      <c r="L24">
        <v>19.477262</v>
      </c>
      <c r="M24">
        <v>-80.605536999999998</v>
      </c>
      <c r="N24">
        <v>-5.8481263999999999</v>
      </c>
      <c r="O24" s="8"/>
      <c r="P24" s="6">
        <f t="shared" si="2"/>
        <v>15.816326530611999</v>
      </c>
      <c r="Q24" s="6">
        <f t="shared" si="3"/>
        <v>15.454610000000001</v>
      </c>
      <c r="R24" s="85">
        <f t="shared" si="8"/>
        <v>9.7384453000000004</v>
      </c>
      <c r="S24" s="6">
        <f t="shared" si="9"/>
        <v>15.816326530611999</v>
      </c>
      <c r="T24" s="81">
        <f t="shared" si="10"/>
        <v>14.675663</v>
      </c>
      <c r="U24" s="85">
        <f t="shared" si="11"/>
        <v>8.8673409999999997</v>
      </c>
      <c r="V24" s="6">
        <f t="shared" si="12"/>
        <v>15.816326530611999</v>
      </c>
      <c r="W24" s="81">
        <f t="shared" si="13"/>
        <v>14.385562</v>
      </c>
      <c r="X24" s="85">
        <f t="shared" si="14"/>
        <v>8.2390194000000001</v>
      </c>
      <c r="Y24" s="6">
        <f t="shared" si="15"/>
        <v>15.816326530611999</v>
      </c>
      <c r="Z24" s="81">
        <f t="shared" si="16"/>
        <v>0</v>
      </c>
      <c r="AA24" s="85">
        <f t="shared" si="17"/>
        <v>0</v>
      </c>
      <c r="AB24" s="6">
        <f t="shared" si="18"/>
        <v>15.816326530611999</v>
      </c>
      <c r="AC24" s="81">
        <f t="shared" si="19"/>
        <v>0</v>
      </c>
      <c r="AD24" s="85">
        <f t="shared" si="20"/>
        <v>0</v>
      </c>
      <c r="AE24" s="43">
        <f t="shared" si="21"/>
        <v>0</v>
      </c>
      <c r="AF24" s="43">
        <f t="shared" si="4"/>
        <v>0</v>
      </c>
      <c r="AG24" s="43">
        <f t="shared" si="5"/>
        <v>0</v>
      </c>
      <c r="AI24">
        <v>14591836734.694</v>
      </c>
      <c r="AJ24">
        <v>-23.531248000000001</v>
      </c>
      <c r="AK24">
        <v>12.17812</v>
      </c>
      <c r="AL24">
        <v>20.670918</v>
      </c>
      <c r="AM24">
        <v>-75.646773999999994</v>
      </c>
      <c r="AN24">
        <v>-8.4927978999999993</v>
      </c>
      <c r="AO24" s="8"/>
      <c r="AP24">
        <v>39806959183.672997</v>
      </c>
      <c r="AQ24">
        <v>-25.034706</v>
      </c>
      <c r="AR24">
        <v>12.463032</v>
      </c>
      <c r="AS24">
        <v>18.955971000000002</v>
      </c>
      <c r="AT24">
        <v>-80.850700000000003</v>
      </c>
      <c r="AU24">
        <v>-6.4929395000000003</v>
      </c>
      <c r="AV24" s="8"/>
      <c r="AW24" s="6">
        <f t="shared" si="6"/>
        <v>15.816326530611999</v>
      </c>
      <c r="AX24" s="6">
        <f t="shared" si="7"/>
        <v>14.944348</v>
      </c>
      <c r="AY24" s="85">
        <f t="shared" si="22"/>
        <v>8.5245332999999999</v>
      </c>
      <c r="AZ24" s="6">
        <f t="shared" si="23"/>
        <v>15.816326530611999</v>
      </c>
      <c r="BA24" s="81">
        <f t="shared" si="24"/>
        <v>14.763355000000001</v>
      </c>
      <c r="BB24" s="89">
        <f t="shared" si="25"/>
        <v>8.3402490999999994</v>
      </c>
      <c r="BC24" s="6">
        <f t="shared" si="26"/>
        <v>15.816326530611999</v>
      </c>
      <c r="BD24" s="43">
        <f t="shared" si="27"/>
        <v>14.703678</v>
      </c>
      <c r="BE24" s="85">
        <f t="shared" si="28"/>
        <v>8.1037377999999993</v>
      </c>
      <c r="BF24" s="6">
        <f t="shared" si="29"/>
        <v>15.816326530611999</v>
      </c>
      <c r="BG24" s="81">
        <f t="shared" si="30"/>
        <v>0</v>
      </c>
      <c r="BH24" s="85">
        <f t="shared" si="31"/>
        <v>0</v>
      </c>
      <c r="BI24" s="6">
        <f t="shared" si="32"/>
        <v>15.816326530611999</v>
      </c>
      <c r="BJ24" s="81">
        <f t="shared" si="33"/>
        <v>0</v>
      </c>
      <c r="BK24" s="85">
        <f t="shared" si="34"/>
        <v>0</v>
      </c>
      <c r="BL24" s="43">
        <f t="shared" si="35"/>
        <v>0</v>
      </c>
      <c r="BM24" s="43">
        <f t="shared" si="36"/>
        <v>0</v>
      </c>
      <c r="BN24" s="43">
        <f t="shared" si="37"/>
        <v>0</v>
      </c>
      <c r="BO24" s="8"/>
    </row>
    <row r="25" spans="2:67" x14ac:dyDescent="0.25">
      <c r="B25">
        <v>14897959183.673</v>
      </c>
      <c r="C25">
        <v>-21.638952</v>
      </c>
      <c r="D25">
        <v>8.6488361000000005</v>
      </c>
      <c r="E25">
        <v>15.371238</v>
      </c>
      <c r="F25">
        <v>-62.759968000000001</v>
      </c>
      <c r="G25">
        <v>-6.7224021</v>
      </c>
      <c r="H25" s="8"/>
      <c r="I25">
        <v>40133489795.917999</v>
      </c>
      <c r="J25">
        <v>-20.654758000000001</v>
      </c>
      <c r="K25">
        <v>13.834910000000001</v>
      </c>
      <c r="L25">
        <v>19.572676000000001</v>
      </c>
      <c r="M25">
        <v>-65.707008000000002</v>
      </c>
      <c r="N25">
        <v>-5.7377643999999997</v>
      </c>
      <c r="O25" s="8"/>
      <c r="P25" s="6">
        <f t="shared" si="2"/>
        <v>16.122448979592001</v>
      </c>
      <c r="Q25" s="6">
        <f t="shared" si="3"/>
        <v>15.048908000000001</v>
      </c>
      <c r="R25" s="85">
        <f t="shared" si="8"/>
        <v>9.5198221000000007</v>
      </c>
      <c r="S25" s="6">
        <f t="shared" si="9"/>
        <v>16.122448979592001</v>
      </c>
      <c r="T25" s="81">
        <f t="shared" si="10"/>
        <v>14.358233</v>
      </c>
      <c r="U25" s="85">
        <f t="shared" si="11"/>
        <v>8.7527226999999996</v>
      </c>
      <c r="V25" s="6">
        <f t="shared" si="12"/>
        <v>16.122448979592001</v>
      </c>
      <c r="W25" s="81">
        <f t="shared" si="13"/>
        <v>13.817087000000001</v>
      </c>
      <c r="X25" s="85">
        <f t="shared" si="14"/>
        <v>7.9573884000000001</v>
      </c>
      <c r="Y25" s="6">
        <f t="shared" si="15"/>
        <v>16.122448979592001</v>
      </c>
      <c r="Z25" s="81">
        <f t="shared" si="16"/>
        <v>0</v>
      </c>
      <c r="AA25" s="85">
        <f t="shared" si="17"/>
        <v>0</v>
      </c>
      <c r="AB25" s="6">
        <f t="shared" si="18"/>
        <v>16.122448979592001</v>
      </c>
      <c r="AC25" s="81">
        <f t="shared" si="19"/>
        <v>0</v>
      </c>
      <c r="AD25" s="85">
        <f t="shared" si="20"/>
        <v>0</v>
      </c>
      <c r="AE25" s="43">
        <f t="shared" si="21"/>
        <v>0</v>
      </c>
      <c r="AF25" s="43">
        <f t="shared" si="4"/>
        <v>0</v>
      </c>
      <c r="AG25" s="43">
        <f t="shared" si="5"/>
        <v>0</v>
      </c>
      <c r="AI25">
        <v>14897959183.673</v>
      </c>
      <c r="AJ25">
        <v>-22.532786999999999</v>
      </c>
      <c r="AK25">
        <v>11.395163999999999</v>
      </c>
      <c r="AL25">
        <v>19.147898000000001</v>
      </c>
      <c r="AM25">
        <v>-70.714325000000002</v>
      </c>
      <c r="AN25">
        <v>-7.7527331999999998</v>
      </c>
      <c r="AO25" s="8"/>
      <c r="AP25">
        <v>40133489795.917999</v>
      </c>
      <c r="AQ25">
        <v>-21.350263999999999</v>
      </c>
      <c r="AR25">
        <v>13.114826000000001</v>
      </c>
      <c r="AS25">
        <v>19.580065000000001</v>
      </c>
      <c r="AT25">
        <v>-66.452003000000005</v>
      </c>
      <c r="AU25">
        <v>-6.4652380999999997</v>
      </c>
      <c r="AV25" s="8"/>
      <c r="AW25" s="6">
        <f t="shared" si="6"/>
        <v>16.122448979592001</v>
      </c>
      <c r="AX25" s="6">
        <f t="shared" si="7"/>
        <v>14.100678</v>
      </c>
      <c r="AY25" s="85">
        <f t="shared" si="22"/>
        <v>7.9827427999999996</v>
      </c>
      <c r="AZ25" s="6">
        <f t="shared" si="23"/>
        <v>16.122448979592001</v>
      </c>
      <c r="BA25" s="81">
        <f t="shared" si="24"/>
        <v>13.738534</v>
      </c>
      <c r="BB25" s="89">
        <f t="shared" si="25"/>
        <v>7.5934147999999997</v>
      </c>
      <c r="BC25" s="6">
        <f t="shared" si="26"/>
        <v>16.122448979592001</v>
      </c>
      <c r="BD25" s="43">
        <f t="shared" si="27"/>
        <v>13.420241000000001</v>
      </c>
      <c r="BE25" s="85">
        <f t="shared" si="28"/>
        <v>7.1273384000000002</v>
      </c>
      <c r="BF25" s="6">
        <f t="shared" si="29"/>
        <v>16.122448979592001</v>
      </c>
      <c r="BG25" s="81">
        <f t="shared" si="30"/>
        <v>0</v>
      </c>
      <c r="BH25" s="85">
        <f t="shared" si="31"/>
        <v>0</v>
      </c>
      <c r="BI25" s="6">
        <f t="shared" si="32"/>
        <v>16.122448979592001</v>
      </c>
      <c r="BJ25" s="81">
        <f t="shared" si="33"/>
        <v>0</v>
      </c>
      <c r="BK25" s="85">
        <f t="shared" si="34"/>
        <v>0</v>
      </c>
      <c r="BL25" s="43">
        <f t="shared" si="35"/>
        <v>0</v>
      </c>
      <c r="BM25" s="43">
        <f t="shared" si="36"/>
        <v>0</v>
      </c>
      <c r="BN25" s="43">
        <f t="shared" si="37"/>
        <v>0</v>
      </c>
      <c r="BO25" s="8"/>
    </row>
    <row r="26" spans="2:67" x14ac:dyDescent="0.25">
      <c r="B26">
        <v>15204081632.653</v>
      </c>
      <c r="C26">
        <v>-21.345839000000002</v>
      </c>
      <c r="D26">
        <v>8.6448517000000002</v>
      </c>
      <c r="E26">
        <v>14.930842</v>
      </c>
      <c r="F26">
        <v>-59.407401999999998</v>
      </c>
      <c r="G26">
        <v>-6.2859907000000002</v>
      </c>
      <c r="H26" s="8"/>
      <c r="I26">
        <v>40460020408.163002</v>
      </c>
      <c r="J26">
        <v>-20.574715000000001</v>
      </c>
      <c r="K26">
        <v>13.103453</v>
      </c>
      <c r="L26">
        <v>18.981193999999999</v>
      </c>
      <c r="M26">
        <v>-72.915633999999997</v>
      </c>
      <c r="N26">
        <v>-5.8777398999999999</v>
      </c>
      <c r="O26" s="8"/>
      <c r="P26" s="6">
        <f t="shared" si="2"/>
        <v>16.428571428571001</v>
      </c>
      <c r="Q26" s="6">
        <f t="shared" si="3"/>
        <v>14.209904999999999</v>
      </c>
      <c r="R26" s="85">
        <f t="shared" si="8"/>
        <v>8.9523010000000003</v>
      </c>
      <c r="S26" s="6">
        <f t="shared" si="9"/>
        <v>16.428571428571001</v>
      </c>
      <c r="T26" s="81">
        <f t="shared" si="10"/>
        <v>13.457425000000001</v>
      </c>
      <c r="U26" s="85">
        <f t="shared" si="11"/>
        <v>8.1125354999999999</v>
      </c>
      <c r="V26" s="6">
        <f t="shared" si="12"/>
        <v>16.428571428571001</v>
      </c>
      <c r="W26" s="81">
        <f t="shared" si="13"/>
        <v>12.865572999999999</v>
      </c>
      <c r="X26" s="85">
        <f t="shared" si="14"/>
        <v>7.3044146999999997</v>
      </c>
      <c r="Y26" s="6">
        <f t="shared" si="15"/>
        <v>16.428571428571001</v>
      </c>
      <c r="Z26" s="81">
        <f t="shared" si="16"/>
        <v>0</v>
      </c>
      <c r="AA26" s="85">
        <f t="shared" si="17"/>
        <v>0</v>
      </c>
      <c r="AB26" s="6">
        <f t="shared" si="18"/>
        <v>16.428571428571001</v>
      </c>
      <c r="AC26" s="81">
        <f t="shared" si="19"/>
        <v>0</v>
      </c>
      <c r="AD26" s="85">
        <f t="shared" si="20"/>
        <v>0</v>
      </c>
      <c r="AE26" s="43">
        <f t="shared" si="21"/>
        <v>0</v>
      </c>
      <c r="AF26" s="43">
        <f t="shared" si="4"/>
        <v>0</v>
      </c>
      <c r="AG26" s="43">
        <f t="shared" si="5"/>
        <v>0</v>
      </c>
      <c r="AI26">
        <v>15204081632.653</v>
      </c>
      <c r="AJ26">
        <v>-22.132479</v>
      </c>
      <c r="AK26">
        <v>10.550494</v>
      </c>
      <c r="AL26">
        <v>17.659075000000001</v>
      </c>
      <c r="AM26">
        <v>-66.599425999999994</v>
      </c>
      <c r="AN26">
        <v>-7.1085811000000003</v>
      </c>
      <c r="AO26" s="8"/>
      <c r="AP26">
        <v>40460020408.163002</v>
      </c>
      <c r="AQ26">
        <v>-21.251669</v>
      </c>
      <c r="AR26">
        <v>12.608942000000001</v>
      </c>
      <c r="AS26">
        <v>19.101282000000001</v>
      </c>
      <c r="AT26">
        <v>-74.296181000000004</v>
      </c>
      <c r="AU26">
        <v>-6.4923396000000002</v>
      </c>
      <c r="AV26" s="8"/>
      <c r="AW26" s="6">
        <f t="shared" si="6"/>
        <v>16.428571428571001</v>
      </c>
      <c r="AX26" s="6">
        <f t="shared" si="7"/>
        <v>13.967727</v>
      </c>
      <c r="AY26" s="85">
        <f t="shared" si="22"/>
        <v>8.2605333000000005</v>
      </c>
      <c r="AZ26" s="6">
        <f t="shared" si="23"/>
        <v>16.428571428571001</v>
      </c>
      <c r="BA26" s="81">
        <f t="shared" si="24"/>
        <v>13.467229</v>
      </c>
      <c r="BB26" s="89">
        <f t="shared" si="25"/>
        <v>7.7154883999999999</v>
      </c>
      <c r="BC26" s="6">
        <f t="shared" si="26"/>
        <v>16.428571428571001</v>
      </c>
      <c r="BD26" s="43">
        <f t="shared" si="27"/>
        <v>12.859361</v>
      </c>
      <c r="BE26" s="85">
        <f t="shared" si="28"/>
        <v>6.9848843</v>
      </c>
      <c r="BF26" s="6">
        <f t="shared" si="29"/>
        <v>16.428571428571001</v>
      </c>
      <c r="BG26" s="81">
        <f t="shared" si="30"/>
        <v>0</v>
      </c>
      <c r="BH26" s="85">
        <f t="shared" si="31"/>
        <v>0</v>
      </c>
      <c r="BI26" s="6">
        <f t="shared" si="32"/>
        <v>16.428571428571001</v>
      </c>
      <c r="BJ26" s="81">
        <f t="shared" si="33"/>
        <v>0</v>
      </c>
      <c r="BK26" s="85">
        <f t="shared" si="34"/>
        <v>0</v>
      </c>
      <c r="BL26" s="43">
        <f t="shared" si="35"/>
        <v>0</v>
      </c>
      <c r="BM26" s="43">
        <f t="shared" si="36"/>
        <v>0</v>
      </c>
      <c r="BN26" s="43">
        <f t="shared" si="37"/>
        <v>0</v>
      </c>
      <c r="BO26" s="8"/>
    </row>
    <row r="27" spans="2:67" x14ac:dyDescent="0.25">
      <c r="B27">
        <v>15510204081.632999</v>
      </c>
      <c r="C27">
        <v>-20.721865000000001</v>
      </c>
      <c r="D27">
        <v>9.2474985000000007</v>
      </c>
      <c r="E27">
        <v>15.269232000000001</v>
      </c>
      <c r="F27">
        <v>-60.821708999999998</v>
      </c>
      <c r="G27">
        <v>-6.0217327999999997</v>
      </c>
      <c r="H27" s="8"/>
      <c r="I27">
        <v>40786551020.407997</v>
      </c>
      <c r="J27">
        <v>-21.006474000000001</v>
      </c>
      <c r="K27">
        <v>14.375145</v>
      </c>
      <c r="L27">
        <v>20.359197999999999</v>
      </c>
      <c r="M27">
        <v>-66.705910000000003</v>
      </c>
      <c r="N27">
        <v>-5.9840530999999997</v>
      </c>
      <c r="O27" s="8"/>
      <c r="P27" s="6">
        <f t="shared" si="2"/>
        <v>16.734693877550999</v>
      </c>
      <c r="Q27" s="6">
        <f t="shared" si="3"/>
        <v>13.345831</v>
      </c>
      <c r="R27" s="85">
        <f t="shared" si="8"/>
        <v>8.2346477999999994</v>
      </c>
      <c r="S27" s="6">
        <f t="shared" si="9"/>
        <v>16.734693877550999</v>
      </c>
      <c r="T27" s="81">
        <f t="shared" si="10"/>
        <v>12.678134</v>
      </c>
      <c r="U27" s="85">
        <f t="shared" si="11"/>
        <v>7.4531374000000001</v>
      </c>
      <c r="V27" s="6">
        <f t="shared" si="12"/>
        <v>16.734693877550999</v>
      </c>
      <c r="W27" s="81">
        <f t="shared" si="13"/>
        <v>12.093802999999999</v>
      </c>
      <c r="X27" s="85">
        <f t="shared" si="14"/>
        <v>6.6535954000000004</v>
      </c>
      <c r="Y27" s="6">
        <f t="shared" si="15"/>
        <v>16.734693877550999</v>
      </c>
      <c r="Z27" s="81">
        <f t="shared" si="16"/>
        <v>0</v>
      </c>
      <c r="AA27" s="85">
        <f t="shared" si="17"/>
        <v>0</v>
      </c>
      <c r="AB27" s="6">
        <f t="shared" si="18"/>
        <v>16.734693877550999</v>
      </c>
      <c r="AC27" s="81">
        <f t="shared" si="19"/>
        <v>0</v>
      </c>
      <c r="AD27" s="85">
        <f t="shared" si="20"/>
        <v>0</v>
      </c>
      <c r="AE27" s="43">
        <f t="shared" si="21"/>
        <v>0</v>
      </c>
      <c r="AF27" s="43">
        <f t="shared" si="4"/>
        <v>0</v>
      </c>
      <c r="AG27" s="43">
        <f t="shared" si="5"/>
        <v>0</v>
      </c>
      <c r="AI27">
        <v>15510204081.632999</v>
      </c>
      <c r="AJ27">
        <v>-21.515592999999999</v>
      </c>
      <c r="AK27">
        <v>9.5683746000000003</v>
      </c>
      <c r="AL27">
        <v>16.341025999999999</v>
      </c>
      <c r="AM27">
        <v>-64.531791999999996</v>
      </c>
      <c r="AN27">
        <v>-6.7726525999999998</v>
      </c>
      <c r="AO27" s="8"/>
      <c r="AP27">
        <v>40786551020.407997</v>
      </c>
      <c r="AQ27">
        <v>-21.464312</v>
      </c>
      <c r="AR27">
        <v>14.118359999999999</v>
      </c>
      <c r="AS27">
        <v>20.659745999999998</v>
      </c>
      <c r="AT27">
        <v>-67.104202000000001</v>
      </c>
      <c r="AU27">
        <v>-6.5413870999999997</v>
      </c>
      <c r="AV27" s="8"/>
      <c r="AW27" s="6">
        <f t="shared" si="6"/>
        <v>16.734693877550999</v>
      </c>
      <c r="AX27" s="6">
        <f t="shared" si="7"/>
        <v>14.240783</v>
      </c>
      <c r="AY27" s="85">
        <f t="shared" si="22"/>
        <v>8.8277502000000005</v>
      </c>
      <c r="AZ27" s="6">
        <f t="shared" si="23"/>
        <v>16.734693877550999</v>
      </c>
      <c r="BA27" s="81">
        <f t="shared" si="24"/>
        <v>13.552282</v>
      </c>
      <c r="BB27" s="89">
        <f t="shared" si="25"/>
        <v>8.0595884000000009</v>
      </c>
      <c r="BC27" s="6">
        <f t="shared" si="26"/>
        <v>16.734693877550999</v>
      </c>
      <c r="BD27" s="43">
        <f t="shared" si="27"/>
        <v>12.675644</v>
      </c>
      <c r="BE27" s="85">
        <f t="shared" si="28"/>
        <v>7.0336660999999996</v>
      </c>
      <c r="BF27" s="6">
        <f t="shared" si="29"/>
        <v>16.734693877550999</v>
      </c>
      <c r="BG27" s="81">
        <f t="shared" si="30"/>
        <v>0</v>
      </c>
      <c r="BH27" s="85">
        <f t="shared" si="31"/>
        <v>0</v>
      </c>
      <c r="BI27" s="6">
        <f t="shared" si="32"/>
        <v>16.734693877550999</v>
      </c>
      <c r="BJ27" s="81">
        <f t="shared" si="33"/>
        <v>0</v>
      </c>
      <c r="BK27" s="85">
        <f t="shared" si="34"/>
        <v>0</v>
      </c>
      <c r="BL27" s="43">
        <f t="shared" si="35"/>
        <v>0</v>
      </c>
      <c r="BM27" s="43">
        <f t="shared" si="36"/>
        <v>0</v>
      </c>
      <c r="BN27" s="43">
        <f t="shared" si="37"/>
        <v>0</v>
      </c>
      <c r="BO27" s="8"/>
    </row>
    <row r="28" spans="2:67" x14ac:dyDescent="0.25">
      <c r="B28">
        <v>15816326530.612</v>
      </c>
      <c r="C28">
        <v>-20.793213000000002</v>
      </c>
      <c r="D28">
        <v>9.7384453000000004</v>
      </c>
      <c r="E28">
        <v>15.454610000000001</v>
      </c>
      <c r="F28">
        <v>-63.838630999999999</v>
      </c>
      <c r="G28">
        <v>-5.7161651000000004</v>
      </c>
      <c r="H28" s="8"/>
      <c r="I28">
        <v>41113081632.653</v>
      </c>
      <c r="J28">
        <v>-20.986136999999999</v>
      </c>
      <c r="K28">
        <v>13.187015000000001</v>
      </c>
      <c r="L28">
        <v>19.327763000000001</v>
      </c>
      <c r="M28">
        <v>-74.331305999999998</v>
      </c>
      <c r="N28">
        <v>-6.1407484999999999</v>
      </c>
      <c r="O28" s="8"/>
      <c r="P28" s="6">
        <f t="shared" si="2"/>
        <v>17.040816326531001</v>
      </c>
      <c r="Q28" s="6">
        <f t="shared" si="3"/>
        <v>12.506401</v>
      </c>
      <c r="R28" s="85">
        <f t="shared" si="8"/>
        <v>7.4317260000000003</v>
      </c>
      <c r="S28" s="6">
        <f t="shared" si="9"/>
        <v>17.040816326531001</v>
      </c>
      <c r="T28" s="81">
        <f t="shared" si="10"/>
        <v>11.852536000000001</v>
      </c>
      <c r="U28" s="85">
        <f t="shared" si="11"/>
        <v>6.6617813000000003</v>
      </c>
      <c r="V28" s="6">
        <f t="shared" si="12"/>
        <v>17.040816326531001</v>
      </c>
      <c r="W28" s="81">
        <f t="shared" si="13"/>
        <v>11.332456000000001</v>
      </c>
      <c r="X28" s="85">
        <f t="shared" si="14"/>
        <v>5.9222368999999997</v>
      </c>
      <c r="Y28" s="6">
        <f t="shared" si="15"/>
        <v>17.040816326531001</v>
      </c>
      <c r="Z28" s="81">
        <f t="shared" si="16"/>
        <v>0</v>
      </c>
      <c r="AA28" s="85">
        <f t="shared" si="17"/>
        <v>0</v>
      </c>
      <c r="AB28" s="6">
        <f t="shared" si="18"/>
        <v>17.040816326531001</v>
      </c>
      <c r="AC28" s="81">
        <f t="shared" si="19"/>
        <v>0</v>
      </c>
      <c r="AD28" s="85">
        <f t="shared" si="20"/>
        <v>0</v>
      </c>
      <c r="AE28" s="43">
        <f t="shared" si="21"/>
        <v>0</v>
      </c>
      <c r="AF28" s="43">
        <f t="shared" si="4"/>
        <v>0</v>
      </c>
      <c r="AG28" s="43">
        <f t="shared" si="5"/>
        <v>0</v>
      </c>
      <c r="AI28">
        <v>15816326530.612</v>
      </c>
      <c r="AJ28">
        <v>-21.481715999999999</v>
      </c>
      <c r="AK28">
        <v>8.5245332999999999</v>
      </c>
      <c r="AL28">
        <v>14.944348</v>
      </c>
      <c r="AM28">
        <v>-61.668396000000001</v>
      </c>
      <c r="AN28">
        <v>-6.4198151000000001</v>
      </c>
      <c r="AO28" s="8"/>
      <c r="AP28">
        <v>41113081632.653</v>
      </c>
      <c r="AQ28">
        <v>-21.440783</v>
      </c>
      <c r="AR28">
        <v>12.740043</v>
      </c>
      <c r="AS28">
        <v>19.378347000000002</v>
      </c>
      <c r="AT28">
        <v>-75.780067000000003</v>
      </c>
      <c r="AU28">
        <v>-6.6383042000000003</v>
      </c>
      <c r="AV28" s="8"/>
      <c r="AW28" s="6">
        <f t="shared" si="6"/>
        <v>17.040816326531001</v>
      </c>
      <c r="AX28" s="6">
        <f t="shared" si="7"/>
        <v>14.714922</v>
      </c>
      <c r="AY28" s="85">
        <f t="shared" si="22"/>
        <v>9.4651364999999998</v>
      </c>
      <c r="AZ28" s="6">
        <f t="shared" si="23"/>
        <v>17.040816326531001</v>
      </c>
      <c r="BA28" s="81">
        <f t="shared" si="24"/>
        <v>14.061175</v>
      </c>
      <c r="BB28" s="89">
        <f t="shared" si="25"/>
        <v>8.7371444999999994</v>
      </c>
      <c r="BC28" s="6">
        <f t="shared" si="26"/>
        <v>17.040816326531001</v>
      </c>
      <c r="BD28" s="43">
        <f t="shared" si="27"/>
        <v>13.117182</v>
      </c>
      <c r="BE28" s="85">
        <f t="shared" si="28"/>
        <v>7.6121135000000004</v>
      </c>
      <c r="BF28" s="6">
        <f t="shared" si="29"/>
        <v>17.040816326531001</v>
      </c>
      <c r="BG28" s="81">
        <f t="shared" si="30"/>
        <v>0</v>
      </c>
      <c r="BH28" s="85">
        <f t="shared" si="31"/>
        <v>0</v>
      </c>
      <c r="BI28" s="6">
        <f t="shared" si="32"/>
        <v>17.040816326531001</v>
      </c>
      <c r="BJ28" s="81">
        <f t="shared" si="33"/>
        <v>0</v>
      </c>
      <c r="BK28" s="85">
        <f t="shared" si="34"/>
        <v>0</v>
      </c>
      <c r="BL28" s="43">
        <f t="shared" si="35"/>
        <v>0</v>
      </c>
      <c r="BM28" s="43">
        <f t="shared" si="36"/>
        <v>0</v>
      </c>
      <c r="BN28" s="43">
        <f t="shared" si="37"/>
        <v>0</v>
      </c>
      <c r="BO28" s="8"/>
    </row>
    <row r="29" spans="2:67" x14ac:dyDescent="0.25">
      <c r="B29">
        <v>16122448979.591999</v>
      </c>
      <c r="C29">
        <v>-20.508489999999998</v>
      </c>
      <c r="D29">
        <v>9.5198221000000007</v>
      </c>
      <c r="E29">
        <v>15.048908000000001</v>
      </c>
      <c r="F29">
        <v>-59.841037999999998</v>
      </c>
      <c r="G29">
        <v>-5.5290851999999999</v>
      </c>
      <c r="H29" s="8"/>
      <c r="I29">
        <v>41439612244.898003</v>
      </c>
      <c r="J29">
        <v>-21.117190999999998</v>
      </c>
      <c r="K29">
        <v>14.225554000000001</v>
      </c>
      <c r="L29">
        <v>20.382479</v>
      </c>
      <c r="M29">
        <v>-67.414276000000001</v>
      </c>
      <c r="N29">
        <v>-6.1569247000000003</v>
      </c>
      <c r="O29" s="8"/>
      <c r="P29" s="6">
        <f t="shared" si="2"/>
        <v>17.346938775509997</v>
      </c>
      <c r="Q29" s="6">
        <f t="shared" si="3"/>
        <v>12.208140999999999</v>
      </c>
      <c r="R29" s="85">
        <f t="shared" si="8"/>
        <v>7.1717943999999996</v>
      </c>
      <c r="S29" s="6">
        <f t="shared" si="9"/>
        <v>17.346938775509997</v>
      </c>
      <c r="T29" s="81">
        <f t="shared" si="10"/>
        <v>11.571160000000001</v>
      </c>
      <c r="U29" s="85">
        <f t="shared" si="11"/>
        <v>6.4095306000000001</v>
      </c>
      <c r="V29" s="6">
        <f t="shared" si="12"/>
        <v>17.346938775509997</v>
      </c>
      <c r="W29" s="81">
        <f t="shared" si="13"/>
        <v>11.199225</v>
      </c>
      <c r="X29" s="85">
        <f t="shared" si="14"/>
        <v>5.8089918999999997</v>
      </c>
      <c r="Y29" s="6">
        <f t="shared" si="15"/>
        <v>17.346938775509997</v>
      </c>
      <c r="Z29" s="81">
        <f t="shared" si="16"/>
        <v>0</v>
      </c>
      <c r="AA29" s="85">
        <f t="shared" si="17"/>
        <v>0</v>
      </c>
      <c r="AB29" s="6">
        <f t="shared" si="18"/>
        <v>17.346938775509997</v>
      </c>
      <c r="AC29" s="81">
        <f t="shared" si="19"/>
        <v>0</v>
      </c>
      <c r="AD29" s="85">
        <f t="shared" si="20"/>
        <v>0</v>
      </c>
      <c r="AE29" s="43">
        <f t="shared" si="21"/>
        <v>0</v>
      </c>
      <c r="AF29" s="43">
        <f t="shared" si="4"/>
        <v>0</v>
      </c>
      <c r="AG29" s="43">
        <f t="shared" si="5"/>
        <v>0</v>
      </c>
      <c r="AI29">
        <v>16122448979.591999</v>
      </c>
      <c r="AJ29">
        <v>-21.075827</v>
      </c>
      <c r="AK29">
        <v>7.9827427999999996</v>
      </c>
      <c r="AL29">
        <v>14.100678</v>
      </c>
      <c r="AM29">
        <v>-57.166420000000002</v>
      </c>
      <c r="AN29">
        <v>-6.1179357000000003</v>
      </c>
      <c r="AO29" s="8"/>
      <c r="AP29">
        <v>41439612244.898003</v>
      </c>
      <c r="AQ29">
        <v>-21.618421999999999</v>
      </c>
      <c r="AR29">
        <v>13.824298000000001</v>
      </c>
      <c r="AS29">
        <v>20.540946999999999</v>
      </c>
      <c r="AT29">
        <v>-67.126534000000007</v>
      </c>
      <c r="AU29">
        <v>-6.7166494999999999</v>
      </c>
      <c r="AV29" s="8"/>
      <c r="AW29" s="6">
        <f t="shared" si="6"/>
        <v>17.346938775509997</v>
      </c>
      <c r="AX29" s="6">
        <f t="shared" si="7"/>
        <v>15.140262</v>
      </c>
      <c r="AY29" s="85">
        <f t="shared" si="22"/>
        <v>9.8829832</v>
      </c>
      <c r="AZ29" s="6">
        <f t="shared" si="23"/>
        <v>17.346938775509997</v>
      </c>
      <c r="BA29" s="81">
        <f t="shared" si="24"/>
        <v>14.530287</v>
      </c>
      <c r="BB29" s="89">
        <f t="shared" si="25"/>
        <v>9.1912974999999992</v>
      </c>
      <c r="BC29" s="6">
        <f t="shared" si="26"/>
        <v>17.346938775509997</v>
      </c>
      <c r="BD29" s="43">
        <f t="shared" si="27"/>
        <v>13.690491</v>
      </c>
      <c r="BE29" s="85">
        <f t="shared" si="28"/>
        <v>8.1326637000000002</v>
      </c>
      <c r="BF29" s="6">
        <f t="shared" si="29"/>
        <v>17.346938775509997</v>
      </c>
      <c r="BG29" s="81">
        <f t="shared" si="30"/>
        <v>0</v>
      </c>
      <c r="BH29" s="85">
        <f t="shared" si="31"/>
        <v>0</v>
      </c>
      <c r="BI29" s="6">
        <f t="shared" si="32"/>
        <v>17.346938775509997</v>
      </c>
      <c r="BJ29" s="81">
        <f t="shared" si="33"/>
        <v>0</v>
      </c>
      <c r="BK29" s="85">
        <f t="shared" si="34"/>
        <v>0</v>
      </c>
      <c r="BL29" s="43">
        <f t="shared" si="35"/>
        <v>0</v>
      </c>
      <c r="BM29" s="43">
        <f t="shared" si="36"/>
        <v>0</v>
      </c>
      <c r="BN29" s="43">
        <f t="shared" si="37"/>
        <v>0</v>
      </c>
      <c r="BO29" s="8"/>
    </row>
    <row r="30" spans="2:67" x14ac:dyDescent="0.25">
      <c r="B30">
        <v>16428571428.570999</v>
      </c>
      <c r="C30">
        <v>-20.173994</v>
      </c>
      <c r="D30">
        <v>8.9523010000000003</v>
      </c>
      <c r="E30">
        <v>14.209904999999999</v>
      </c>
      <c r="F30">
        <v>-57.86636</v>
      </c>
      <c r="G30">
        <v>-5.2576036000000004</v>
      </c>
      <c r="H30" s="8"/>
      <c r="I30">
        <v>41766142857.142998</v>
      </c>
      <c r="J30">
        <v>-21.031471</v>
      </c>
      <c r="K30">
        <v>12.683982</v>
      </c>
      <c r="L30">
        <v>18.788571999999998</v>
      </c>
      <c r="M30">
        <v>-73.012137999999993</v>
      </c>
      <c r="N30">
        <v>-6.1045885000000002</v>
      </c>
      <c r="O30" s="8"/>
      <c r="P30" s="6">
        <f t="shared" si="2"/>
        <v>17.653061224490003</v>
      </c>
      <c r="Q30" s="6">
        <f t="shared" si="3"/>
        <v>12.16142</v>
      </c>
      <c r="R30" s="85">
        <f t="shared" si="8"/>
        <v>7.1418179999999998</v>
      </c>
      <c r="S30" s="6">
        <f t="shared" si="9"/>
        <v>17.653061224490003</v>
      </c>
      <c r="T30" s="81">
        <f t="shared" si="10"/>
        <v>11.471246000000001</v>
      </c>
      <c r="U30" s="85">
        <f t="shared" si="11"/>
        <v>6.3169478999999997</v>
      </c>
      <c r="V30" s="6">
        <f t="shared" si="12"/>
        <v>17.653061224490003</v>
      </c>
      <c r="W30" s="81">
        <f t="shared" si="13"/>
        <v>11.157743999999999</v>
      </c>
      <c r="X30" s="85">
        <f t="shared" si="14"/>
        <v>5.7842064000000004</v>
      </c>
      <c r="Y30" s="6">
        <f t="shared" si="15"/>
        <v>17.653061224490003</v>
      </c>
      <c r="Z30" s="81">
        <f t="shared" si="16"/>
        <v>0</v>
      </c>
      <c r="AA30" s="85">
        <f t="shared" si="17"/>
        <v>0</v>
      </c>
      <c r="AB30" s="6">
        <f t="shared" si="18"/>
        <v>17.653061224490003</v>
      </c>
      <c r="AC30" s="81">
        <f t="shared" si="19"/>
        <v>0</v>
      </c>
      <c r="AD30" s="85">
        <f t="shared" si="20"/>
        <v>0</v>
      </c>
      <c r="AE30" s="43">
        <f t="shared" si="21"/>
        <v>0</v>
      </c>
      <c r="AF30" s="43">
        <f t="shared" si="4"/>
        <v>0</v>
      </c>
      <c r="AG30" s="43">
        <f t="shared" si="5"/>
        <v>0</v>
      </c>
      <c r="AI30">
        <v>16428571428.570999</v>
      </c>
      <c r="AJ30">
        <v>-20.649560999999999</v>
      </c>
      <c r="AK30">
        <v>8.2605333000000005</v>
      </c>
      <c r="AL30">
        <v>13.967727</v>
      </c>
      <c r="AM30">
        <v>-58.682949000000001</v>
      </c>
      <c r="AN30">
        <v>-5.7071939</v>
      </c>
      <c r="AO30" s="8"/>
      <c r="AP30">
        <v>41766142857.142998</v>
      </c>
      <c r="AQ30">
        <v>-21.635217999999998</v>
      </c>
      <c r="AR30">
        <v>12.125173</v>
      </c>
      <c r="AS30">
        <v>18.887385999999999</v>
      </c>
      <c r="AT30">
        <v>-74.122451999999996</v>
      </c>
      <c r="AU30">
        <v>-6.7622141999999998</v>
      </c>
      <c r="AV30" s="8"/>
      <c r="AW30" s="6">
        <f t="shared" si="6"/>
        <v>17.653061224490003</v>
      </c>
      <c r="AX30" s="6">
        <f t="shared" si="7"/>
        <v>15.193785999999999</v>
      </c>
      <c r="AY30" s="85">
        <f t="shared" si="22"/>
        <v>9.7672910999999996</v>
      </c>
      <c r="AZ30" s="6">
        <f t="shared" si="23"/>
        <v>17.653061224490003</v>
      </c>
      <c r="BA30" s="81">
        <f t="shared" si="24"/>
        <v>14.849646</v>
      </c>
      <c r="BB30" s="89">
        <f t="shared" si="25"/>
        <v>9.3459634999999999</v>
      </c>
      <c r="BC30" s="6">
        <f t="shared" si="26"/>
        <v>17.653061224490003</v>
      </c>
      <c r="BD30" s="43">
        <f t="shared" si="27"/>
        <v>14.320456</v>
      </c>
      <c r="BE30" s="85">
        <f t="shared" si="28"/>
        <v>8.6015958999999995</v>
      </c>
      <c r="BF30" s="6">
        <f t="shared" si="29"/>
        <v>17.653061224490003</v>
      </c>
      <c r="BG30" s="81">
        <f t="shared" si="30"/>
        <v>0</v>
      </c>
      <c r="BH30" s="85">
        <f t="shared" si="31"/>
        <v>0</v>
      </c>
      <c r="BI30" s="6">
        <f t="shared" si="32"/>
        <v>17.653061224490003</v>
      </c>
      <c r="BJ30" s="81">
        <f t="shared" si="33"/>
        <v>0</v>
      </c>
      <c r="BK30" s="85">
        <f t="shared" si="34"/>
        <v>0</v>
      </c>
      <c r="BL30" s="43">
        <f t="shared" si="35"/>
        <v>0</v>
      </c>
      <c r="BM30" s="43">
        <f t="shared" si="36"/>
        <v>0</v>
      </c>
      <c r="BN30" s="43">
        <f t="shared" si="37"/>
        <v>0</v>
      </c>
      <c r="BO30" s="8"/>
    </row>
    <row r="31" spans="2:67" x14ac:dyDescent="0.25">
      <c r="B31">
        <v>16734693877.551001</v>
      </c>
      <c r="C31">
        <v>-20.000758999999999</v>
      </c>
      <c r="D31">
        <v>8.2346477999999994</v>
      </c>
      <c r="E31">
        <v>13.345831</v>
      </c>
      <c r="F31">
        <v>-58.056140999999997</v>
      </c>
      <c r="G31">
        <v>-5.1111832000000001</v>
      </c>
      <c r="H31" s="8"/>
      <c r="I31">
        <v>42092673469.388</v>
      </c>
      <c r="J31">
        <v>-20.896111999999999</v>
      </c>
      <c r="K31">
        <v>13.835089999999999</v>
      </c>
      <c r="L31">
        <v>19.801566999999999</v>
      </c>
      <c r="M31">
        <v>-64.811797999999996</v>
      </c>
      <c r="N31">
        <v>-5.9664760000000001</v>
      </c>
      <c r="O31" s="8"/>
      <c r="P31" s="6">
        <f t="shared" si="2"/>
        <v>17.959183673469003</v>
      </c>
      <c r="Q31" s="6">
        <f t="shared" si="3"/>
        <v>13.319972999999999</v>
      </c>
      <c r="R31" s="85">
        <f t="shared" si="8"/>
        <v>8.3750295999999995</v>
      </c>
      <c r="S31" s="6">
        <f t="shared" si="9"/>
        <v>17.959183673469003</v>
      </c>
      <c r="T31" s="81">
        <f t="shared" si="10"/>
        <v>12.582644999999999</v>
      </c>
      <c r="U31" s="85">
        <f t="shared" si="11"/>
        <v>7.4864826000000004</v>
      </c>
      <c r="V31" s="6">
        <f t="shared" si="12"/>
        <v>17.959183673469003</v>
      </c>
      <c r="W31" s="81">
        <f t="shared" si="13"/>
        <v>11.945643</v>
      </c>
      <c r="X31" s="85">
        <f t="shared" si="14"/>
        <v>6.6149335000000002</v>
      </c>
      <c r="Y31" s="6">
        <f t="shared" si="15"/>
        <v>17.959183673469003</v>
      </c>
      <c r="Z31" s="81">
        <f t="shared" si="16"/>
        <v>0</v>
      </c>
      <c r="AA31" s="85">
        <f t="shared" si="17"/>
        <v>0</v>
      </c>
      <c r="AB31" s="6">
        <f t="shared" si="18"/>
        <v>17.959183673469003</v>
      </c>
      <c r="AC31" s="81">
        <f t="shared" si="19"/>
        <v>0</v>
      </c>
      <c r="AD31" s="85">
        <f t="shared" si="20"/>
        <v>0</v>
      </c>
      <c r="AE31" s="43">
        <f t="shared" si="21"/>
        <v>0</v>
      </c>
      <c r="AF31" s="43">
        <f t="shared" si="4"/>
        <v>0</v>
      </c>
      <c r="AG31" s="43">
        <f t="shared" si="5"/>
        <v>0</v>
      </c>
      <c r="AI31">
        <v>16734693877.551001</v>
      </c>
      <c r="AJ31">
        <v>-20.290609</v>
      </c>
      <c r="AK31">
        <v>8.8277502000000005</v>
      </c>
      <c r="AL31">
        <v>14.240783</v>
      </c>
      <c r="AM31">
        <v>-59.761817999999998</v>
      </c>
      <c r="AN31">
        <v>-5.4130330000000004</v>
      </c>
      <c r="AO31" s="8"/>
      <c r="AP31">
        <v>42092673469.388</v>
      </c>
      <c r="AQ31">
        <v>-21.662451000000001</v>
      </c>
      <c r="AR31">
        <v>13.048456</v>
      </c>
      <c r="AS31">
        <v>19.842108</v>
      </c>
      <c r="AT31">
        <v>-66.250327999999996</v>
      </c>
      <c r="AU31">
        <v>-6.7936515999999996</v>
      </c>
      <c r="AV31" s="8"/>
      <c r="AW31" s="6">
        <f t="shared" si="6"/>
        <v>17.959183673469003</v>
      </c>
      <c r="AX31" s="6">
        <f t="shared" si="7"/>
        <v>16.167293999999998</v>
      </c>
      <c r="AY31" s="85">
        <f t="shared" si="22"/>
        <v>10.629137999999999</v>
      </c>
      <c r="AZ31" s="6">
        <f t="shared" si="23"/>
        <v>17.959183673469003</v>
      </c>
      <c r="BA31" s="81">
        <f t="shared" si="24"/>
        <v>15.896656999999999</v>
      </c>
      <c r="BB31" s="89">
        <f t="shared" si="25"/>
        <v>10.27036</v>
      </c>
      <c r="BC31" s="6">
        <f t="shared" si="26"/>
        <v>17.959183673469003</v>
      </c>
      <c r="BD31" s="43">
        <f t="shared" si="27"/>
        <v>15.605935000000001</v>
      </c>
      <c r="BE31" s="85">
        <f t="shared" si="28"/>
        <v>9.7764339000000007</v>
      </c>
      <c r="BF31" s="6">
        <f t="shared" si="29"/>
        <v>17.959183673469003</v>
      </c>
      <c r="BG31" s="81">
        <f t="shared" si="30"/>
        <v>0</v>
      </c>
      <c r="BH31" s="85">
        <f t="shared" si="31"/>
        <v>0</v>
      </c>
      <c r="BI31" s="6">
        <f t="shared" si="32"/>
        <v>17.959183673469003</v>
      </c>
      <c r="BJ31" s="81">
        <f t="shared" si="33"/>
        <v>0</v>
      </c>
      <c r="BK31" s="85">
        <f t="shared" si="34"/>
        <v>0</v>
      </c>
      <c r="BL31" s="43">
        <f t="shared" si="35"/>
        <v>0</v>
      </c>
      <c r="BM31" s="43">
        <f t="shared" si="36"/>
        <v>0</v>
      </c>
      <c r="BN31" s="43">
        <f t="shared" si="37"/>
        <v>0</v>
      </c>
      <c r="BO31" s="8"/>
    </row>
    <row r="32" spans="2:67" x14ac:dyDescent="0.25">
      <c r="B32">
        <v>17040816326.531</v>
      </c>
      <c r="C32">
        <v>-20.053493</v>
      </c>
      <c r="D32">
        <v>7.4317260000000003</v>
      </c>
      <c r="E32">
        <v>12.506401</v>
      </c>
      <c r="F32">
        <v>-54.170124000000001</v>
      </c>
      <c r="G32">
        <v>-5.0746751000000003</v>
      </c>
      <c r="H32" s="8"/>
      <c r="I32">
        <v>42419204081.633003</v>
      </c>
      <c r="J32">
        <v>-20.633032</v>
      </c>
      <c r="K32">
        <v>12.336238</v>
      </c>
      <c r="L32">
        <v>18.168134999999999</v>
      </c>
      <c r="M32">
        <v>-72.868446000000006</v>
      </c>
      <c r="N32">
        <v>-5.8318972999999996</v>
      </c>
      <c r="O32" s="8"/>
      <c r="P32" s="6">
        <f t="shared" si="2"/>
        <v>18.265306122449001</v>
      </c>
      <c r="Q32" s="6">
        <f t="shared" si="3"/>
        <v>13.636775999999999</v>
      </c>
      <c r="R32" s="85">
        <f t="shared" si="8"/>
        <v>8.7689877000000003</v>
      </c>
      <c r="S32" s="6">
        <f t="shared" si="9"/>
        <v>18.265306122449001</v>
      </c>
      <c r="T32" s="81">
        <f t="shared" si="10"/>
        <v>12.944305</v>
      </c>
      <c r="U32" s="85">
        <f t="shared" si="11"/>
        <v>7.8985333000000004</v>
      </c>
      <c r="V32" s="6">
        <f t="shared" si="12"/>
        <v>18.265306122449001</v>
      </c>
      <c r="W32" s="81">
        <f t="shared" si="13"/>
        <v>12.225491</v>
      </c>
      <c r="X32" s="85">
        <f t="shared" si="14"/>
        <v>6.9460148999999998</v>
      </c>
      <c r="Y32" s="6">
        <f t="shared" si="15"/>
        <v>18.265306122449001</v>
      </c>
      <c r="Z32" s="81">
        <f t="shared" si="16"/>
        <v>0</v>
      </c>
      <c r="AA32" s="85">
        <f t="shared" si="17"/>
        <v>0</v>
      </c>
      <c r="AB32" s="6">
        <f t="shared" si="18"/>
        <v>18.265306122449001</v>
      </c>
      <c r="AC32" s="81">
        <f t="shared" si="19"/>
        <v>0</v>
      </c>
      <c r="AD32" s="85">
        <f t="shared" si="20"/>
        <v>0</v>
      </c>
      <c r="AE32" s="43">
        <f t="shared" si="21"/>
        <v>0</v>
      </c>
      <c r="AF32" s="43">
        <f t="shared" si="4"/>
        <v>0</v>
      </c>
      <c r="AG32" s="43">
        <f t="shared" si="5"/>
        <v>0</v>
      </c>
      <c r="AI32">
        <v>17040816326.531</v>
      </c>
      <c r="AJ32">
        <v>-20.188224999999999</v>
      </c>
      <c r="AK32">
        <v>9.4651364999999998</v>
      </c>
      <c r="AL32">
        <v>14.714922</v>
      </c>
      <c r="AM32">
        <v>-57.906914</v>
      </c>
      <c r="AN32">
        <v>-5.2497859</v>
      </c>
      <c r="AO32" s="8"/>
      <c r="AP32">
        <v>42419204081.633003</v>
      </c>
      <c r="AQ32">
        <v>-21.628430999999999</v>
      </c>
      <c r="AR32">
        <v>11.437495999999999</v>
      </c>
      <c r="AS32">
        <v>18.149342999999998</v>
      </c>
      <c r="AT32">
        <v>-72.696258999999998</v>
      </c>
      <c r="AU32">
        <v>-6.7118463999999998</v>
      </c>
      <c r="AV32" s="8"/>
      <c r="AW32" s="6">
        <f t="shared" si="6"/>
        <v>18.265306122449001</v>
      </c>
      <c r="AX32" s="6">
        <f t="shared" si="7"/>
        <v>16.537157000000001</v>
      </c>
      <c r="AY32" s="85">
        <f t="shared" si="22"/>
        <v>10.907997</v>
      </c>
      <c r="AZ32" s="6">
        <f t="shared" si="23"/>
        <v>18.265306122449001</v>
      </c>
      <c r="BA32" s="81">
        <f t="shared" si="24"/>
        <v>16.397568</v>
      </c>
      <c r="BB32" s="89">
        <f t="shared" si="25"/>
        <v>10.643556999999999</v>
      </c>
      <c r="BC32" s="6">
        <f t="shared" si="26"/>
        <v>18.265306122449001</v>
      </c>
      <c r="BD32" s="43">
        <f t="shared" si="27"/>
        <v>16.254038000000001</v>
      </c>
      <c r="BE32" s="85">
        <f t="shared" si="28"/>
        <v>10.313007000000001</v>
      </c>
      <c r="BF32" s="6">
        <f t="shared" si="29"/>
        <v>18.265306122449001</v>
      </c>
      <c r="BG32" s="81">
        <f t="shared" si="30"/>
        <v>0</v>
      </c>
      <c r="BH32" s="85">
        <f t="shared" si="31"/>
        <v>0</v>
      </c>
      <c r="BI32" s="6">
        <f t="shared" si="32"/>
        <v>18.265306122449001</v>
      </c>
      <c r="BJ32" s="81">
        <f t="shared" si="33"/>
        <v>0</v>
      </c>
      <c r="BK32" s="85">
        <f t="shared" si="34"/>
        <v>0</v>
      </c>
      <c r="BL32" s="43">
        <f t="shared" si="35"/>
        <v>0</v>
      </c>
      <c r="BM32" s="43">
        <f t="shared" si="36"/>
        <v>0</v>
      </c>
      <c r="BN32" s="43">
        <f t="shared" si="37"/>
        <v>0</v>
      </c>
      <c r="BO32" s="8"/>
    </row>
    <row r="33" spans="2:67" x14ac:dyDescent="0.25">
      <c r="B33">
        <v>17346938775.509998</v>
      </c>
      <c r="C33">
        <v>-20.067513999999999</v>
      </c>
      <c r="D33">
        <v>7.1717943999999996</v>
      </c>
      <c r="E33">
        <v>12.208140999999999</v>
      </c>
      <c r="F33">
        <v>-52.729393000000002</v>
      </c>
      <c r="G33">
        <v>-5.036346</v>
      </c>
      <c r="H33" s="8"/>
      <c r="I33">
        <v>42745734693.877998</v>
      </c>
      <c r="J33">
        <v>-20.760411999999999</v>
      </c>
      <c r="K33">
        <v>13.790927999999999</v>
      </c>
      <c r="L33">
        <v>19.516210999999998</v>
      </c>
      <c r="M33">
        <v>-63.205855999999997</v>
      </c>
      <c r="N33">
        <v>-5.7252817</v>
      </c>
      <c r="O33" s="8"/>
      <c r="P33" s="6">
        <f t="shared" si="2"/>
        <v>18.571428571428999</v>
      </c>
      <c r="Q33" s="6">
        <f t="shared" si="3"/>
        <v>14.685514</v>
      </c>
      <c r="R33" s="85">
        <f t="shared" si="8"/>
        <v>9.9365959000000004</v>
      </c>
      <c r="S33" s="6">
        <f t="shared" si="9"/>
        <v>18.571428571428999</v>
      </c>
      <c r="T33" s="81">
        <f t="shared" si="10"/>
        <v>13.834114</v>
      </c>
      <c r="U33" s="85">
        <f t="shared" si="11"/>
        <v>8.9082583999999994</v>
      </c>
      <c r="V33" s="6">
        <f t="shared" si="12"/>
        <v>18.571428571428999</v>
      </c>
      <c r="W33" s="81">
        <f t="shared" si="13"/>
        <v>12.690542000000001</v>
      </c>
      <c r="X33" s="85">
        <f t="shared" si="14"/>
        <v>7.5220032000000003</v>
      </c>
      <c r="Y33" s="6">
        <f t="shared" si="15"/>
        <v>18.571428571428999</v>
      </c>
      <c r="Z33" s="81">
        <f t="shared" si="16"/>
        <v>0</v>
      </c>
      <c r="AA33" s="85">
        <f t="shared" si="17"/>
        <v>0</v>
      </c>
      <c r="AB33" s="6">
        <f t="shared" si="18"/>
        <v>18.571428571428999</v>
      </c>
      <c r="AC33" s="81">
        <f t="shared" si="19"/>
        <v>0</v>
      </c>
      <c r="AD33" s="85">
        <f t="shared" si="20"/>
        <v>0</v>
      </c>
      <c r="AE33" s="43">
        <f t="shared" si="21"/>
        <v>0</v>
      </c>
      <c r="AF33" s="43">
        <f t="shared" si="4"/>
        <v>0</v>
      </c>
      <c r="AG33" s="43">
        <f t="shared" si="5"/>
        <v>0</v>
      </c>
      <c r="AI33">
        <v>17346938775.509998</v>
      </c>
      <c r="AJ33">
        <v>-20.153666999999999</v>
      </c>
      <c r="AK33">
        <v>9.8829832</v>
      </c>
      <c r="AL33">
        <v>15.140262</v>
      </c>
      <c r="AM33">
        <v>-61.019584999999999</v>
      </c>
      <c r="AN33">
        <v>-5.2572774999999998</v>
      </c>
      <c r="AO33" s="8"/>
      <c r="AP33">
        <v>42745734693.877998</v>
      </c>
      <c r="AQ33">
        <v>-21.54813</v>
      </c>
      <c r="AR33">
        <v>12.698553</v>
      </c>
      <c r="AS33">
        <v>19.314819</v>
      </c>
      <c r="AT33">
        <v>-64.195426999999995</v>
      </c>
      <c r="AU33">
        <v>-6.6162666999999997</v>
      </c>
      <c r="AV33" s="8"/>
      <c r="AW33" s="6">
        <f t="shared" si="6"/>
        <v>18.571428571428999</v>
      </c>
      <c r="AX33" s="6">
        <f t="shared" si="7"/>
        <v>17.562403</v>
      </c>
      <c r="AY33" s="85">
        <f t="shared" si="22"/>
        <v>11.997945</v>
      </c>
      <c r="AZ33" s="6">
        <f t="shared" si="23"/>
        <v>18.571428571428999</v>
      </c>
      <c r="BA33" s="81">
        <f t="shared" si="24"/>
        <v>17.149802999999999</v>
      </c>
      <c r="BB33" s="89">
        <f t="shared" si="25"/>
        <v>11.426237</v>
      </c>
      <c r="BC33" s="6">
        <f t="shared" si="26"/>
        <v>18.571428571428999</v>
      </c>
      <c r="BD33" s="43">
        <f t="shared" si="27"/>
        <v>16.830794999999998</v>
      </c>
      <c r="BE33" s="85">
        <f t="shared" si="28"/>
        <v>10.922098999999999</v>
      </c>
      <c r="BF33" s="6">
        <f t="shared" si="29"/>
        <v>18.571428571428999</v>
      </c>
      <c r="BG33" s="81">
        <f t="shared" si="30"/>
        <v>0</v>
      </c>
      <c r="BH33" s="85">
        <f t="shared" si="31"/>
        <v>0</v>
      </c>
      <c r="BI33" s="6">
        <f t="shared" si="32"/>
        <v>18.571428571428999</v>
      </c>
      <c r="BJ33" s="81">
        <f t="shared" si="33"/>
        <v>0</v>
      </c>
      <c r="BK33" s="85">
        <f t="shared" si="34"/>
        <v>0</v>
      </c>
      <c r="BL33" s="43">
        <f t="shared" si="35"/>
        <v>0</v>
      </c>
      <c r="BM33" s="43">
        <f t="shared" si="36"/>
        <v>0</v>
      </c>
      <c r="BN33" s="43">
        <f t="shared" si="37"/>
        <v>0</v>
      </c>
      <c r="BO33" s="8"/>
    </row>
    <row r="34" spans="2:67" x14ac:dyDescent="0.25">
      <c r="B34">
        <v>17653061224.490002</v>
      </c>
      <c r="C34">
        <v>-19.882287999999999</v>
      </c>
      <c r="D34">
        <v>7.1418179999999998</v>
      </c>
      <c r="E34">
        <v>12.16142</v>
      </c>
      <c r="F34">
        <v>-56.14114</v>
      </c>
      <c r="G34">
        <v>-5.0196018000000002</v>
      </c>
      <c r="H34" s="8"/>
      <c r="I34">
        <v>43072265306.122002</v>
      </c>
      <c r="J34">
        <v>-20.560236</v>
      </c>
      <c r="K34">
        <v>12.073418</v>
      </c>
      <c r="L34">
        <v>17.810193999999999</v>
      </c>
      <c r="M34">
        <v>-72.532309999999995</v>
      </c>
      <c r="N34">
        <v>-5.7367764000000001</v>
      </c>
      <c r="O34" s="8"/>
      <c r="P34" s="6">
        <f t="shared" si="2"/>
        <v>18.877551020407999</v>
      </c>
      <c r="Q34" s="6">
        <f t="shared" si="3"/>
        <v>15.283737</v>
      </c>
      <c r="R34" s="85">
        <f t="shared" si="8"/>
        <v>10.634145999999999</v>
      </c>
      <c r="S34" s="6">
        <f t="shared" si="9"/>
        <v>18.877551020407999</v>
      </c>
      <c r="T34" s="81">
        <f t="shared" si="10"/>
        <v>14.490487999999999</v>
      </c>
      <c r="U34" s="85">
        <f t="shared" si="11"/>
        <v>9.6800288999999999</v>
      </c>
      <c r="V34" s="6">
        <f t="shared" si="12"/>
        <v>18.877551020407999</v>
      </c>
      <c r="W34" s="81">
        <f t="shared" si="13"/>
        <v>13.548360000000001</v>
      </c>
      <c r="X34" s="85">
        <f t="shared" si="14"/>
        <v>8.5365953000000001</v>
      </c>
      <c r="Y34" s="6">
        <f t="shared" si="15"/>
        <v>18.877551020407999</v>
      </c>
      <c r="Z34" s="81">
        <f t="shared" si="16"/>
        <v>0</v>
      </c>
      <c r="AA34" s="85">
        <f t="shared" si="17"/>
        <v>0</v>
      </c>
      <c r="AB34" s="6">
        <f t="shared" si="18"/>
        <v>18.877551020407999</v>
      </c>
      <c r="AC34" s="81">
        <f t="shared" si="19"/>
        <v>0</v>
      </c>
      <c r="AD34" s="85">
        <f t="shared" si="20"/>
        <v>0</v>
      </c>
      <c r="AE34" s="43">
        <f t="shared" si="21"/>
        <v>0</v>
      </c>
      <c r="AF34" s="43">
        <f t="shared" si="4"/>
        <v>0</v>
      </c>
      <c r="AG34" s="43">
        <f t="shared" si="5"/>
        <v>0</v>
      </c>
      <c r="AI34">
        <v>17653061224.490002</v>
      </c>
      <c r="AJ34">
        <v>-20.317779999999999</v>
      </c>
      <c r="AK34">
        <v>9.7672910999999996</v>
      </c>
      <c r="AL34">
        <v>15.193785999999999</v>
      </c>
      <c r="AM34">
        <v>-62.350414000000001</v>
      </c>
      <c r="AN34">
        <v>-5.4264941000000002</v>
      </c>
      <c r="AO34" s="8"/>
      <c r="AP34">
        <v>43072265306.122002</v>
      </c>
      <c r="AQ34">
        <v>-21.396218999999999</v>
      </c>
      <c r="AR34">
        <v>11.264509</v>
      </c>
      <c r="AS34">
        <v>17.797487</v>
      </c>
      <c r="AT34">
        <v>-73.017966999999999</v>
      </c>
      <c r="AU34">
        <v>-6.5329775999999997</v>
      </c>
      <c r="AV34" s="8"/>
      <c r="AW34" s="6">
        <f t="shared" si="6"/>
        <v>18.877551020407999</v>
      </c>
      <c r="AX34" s="6">
        <f t="shared" si="7"/>
        <v>17.921534999999999</v>
      </c>
      <c r="AY34" s="85">
        <f t="shared" si="22"/>
        <v>12.356464000000001</v>
      </c>
      <c r="AZ34" s="6">
        <f t="shared" si="23"/>
        <v>18.877551020407999</v>
      </c>
      <c r="BA34" s="81">
        <f t="shared" si="24"/>
        <v>17.409203000000002</v>
      </c>
      <c r="BB34" s="89">
        <f t="shared" si="25"/>
        <v>11.679976</v>
      </c>
      <c r="BC34" s="6">
        <f t="shared" si="26"/>
        <v>18.877551020407999</v>
      </c>
      <c r="BD34" s="43">
        <f t="shared" si="27"/>
        <v>17.064986999999999</v>
      </c>
      <c r="BE34" s="85">
        <f t="shared" si="28"/>
        <v>11.180997</v>
      </c>
      <c r="BF34" s="6">
        <f t="shared" si="29"/>
        <v>18.877551020407999</v>
      </c>
      <c r="BG34" s="81">
        <f t="shared" si="30"/>
        <v>0</v>
      </c>
      <c r="BH34" s="85">
        <f t="shared" si="31"/>
        <v>0</v>
      </c>
      <c r="BI34" s="6">
        <f t="shared" si="32"/>
        <v>18.877551020407999</v>
      </c>
      <c r="BJ34" s="81">
        <f t="shared" si="33"/>
        <v>0</v>
      </c>
      <c r="BK34" s="85">
        <f t="shared" si="34"/>
        <v>0</v>
      </c>
      <c r="BL34" s="43">
        <f t="shared" si="35"/>
        <v>0</v>
      </c>
      <c r="BM34" s="43">
        <f t="shared" si="36"/>
        <v>0</v>
      </c>
      <c r="BN34" s="43">
        <f t="shared" si="37"/>
        <v>0</v>
      </c>
      <c r="BO34" s="8"/>
    </row>
    <row r="35" spans="2:67" x14ac:dyDescent="0.25">
      <c r="B35">
        <v>17959183673.469002</v>
      </c>
      <c r="C35">
        <v>-20.005302</v>
      </c>
      <c r="D35">
        <v>8.3750295999999995</v>
      </c>
      <c r="E35">
        <v>13.319972999999999</v>
      </c>
      <c r="F35">
        <v>-53.845688000000003</v>
      </c>
      <c r="G35">
        <v>-4.9449430000000003</v>
      </c>
      <c r="H35" s="8"/>
      <c r="I35">
        <v>43398795918.366997</v>
      </c>
      <c r="J35">
        <v>-20.740917</v>
      </c>
      <c r="K35">
        <v>14.1768</v>
      </c>
      <c r="L35">
        <v>19.936518</v>
      </c>
      <c r="M35">
        <v>-62.887039000000001</v>
      </c>
      <c r="N35">
        <v>-5.7597189000000002</v>
      </c>
      <c r="O35" s="8"/>
      <c r="P35" s="6">
        <f t="shared" si="2"/>
        <v>19.183673469388001</v>
      </c>
      <c r="Q35" s="6">
        <f t="shared" si="3"/>
        <v>15.837063000000001</v>
      </c>
      <c r="R35" s="85">
        <f t="shared" si="8"/>
        <v>11.192572</v>
      </c>
      <c r="S35" s="6">
        <f t="shared" si="9"/>
        <v>19.183673469388001</v>
      </c>
      <c r="T35" s="81">
        <f t="shared" si="10"/>
        <v>15.159269999999999</v>
      </c>
      <c r="U35" s="85">
        <f t="shared" si="11"/>
        <v>10.371919999999999</v>
      </c>
      <c r="V35" s="6">
        <f t="shared" si="12"/>
        <v>19.183673469388001</v>
      </c>
      <c r="W35" s="81">
        <f t="shared" si="13"/>
        <v>14.277480000000001</v>
      </c>
      <c r="X35" s="85">
        <f t="shared" si="14"/>
        <v>9.2945051000000003</v>
      </c>
      <c r="Y35" s="6">
        <f t="shared" si="15"/>
        <v>19.183673469388001</v>
      </c>
      <c r="Z35" s="81">
        <f t="shared" si="16"/>
        <v>0</v>
      </c>
      <c r="AA35" s="85">
        <f t="shared" si="17"/>
        <v>0</v>
      </c>
      <c r="AB35" s="6">
        <f t="shared" si="18"/>
        <v>19.183673469388001</v>
      </c>
      <c r="AC35" s="81">
        <f t="shared" si="19"/>
        <v>0</v>
      </c>
      <c r="AD35" s="85">
        <f t="shared" si="20"/>
        <v>0</v>
      </c>
      <c r="AE35" s="43">
        <f t="shared" si="21"/>
        <v>0</v>
      </c>
      <c r="AF35" s="43">
        <f t="shared" si="4"/>
        <v>0</v>
      </c>
      <c r="AG35" s="43">
        <f t="shared" si="5"/>
        <v>0</v>
      </c>
      <c r="AI35">
        <v>17959183673.469002</v>
      </c>
      <c r="AJ35">
        <v>-20.713013</v>
      </c>
      <c r="AK35">
        <v>10.629137999999999</v>
      </c>
      <c r="AL35">
        <v>16.167293999999998</v>
      </c>
      <c r="AM35">
        <v>-58.787128000000003</v>
      </c>
      <c r="AN35">
        <v>-5.5381551</v>
      </c>
      <c r="AO35" s="8"/>
      <c r="AP35">
        <v>43398795918.366997</v>
      </c>
      <c r="AQ35">
        <v>-21.476662000000001</v>
      </c>
      <c r="AR35">
        <v>13.322896999999999</v>
      </c>
      <c r="AS35">
        <v>19.839922000000001</v>
      </c>
      <c r="AT35">
        <v>-63.636691999999996</v>
      </c>
      <c r="AU35">
        <v>-6.5170250000000003</v>
      </c>
      <c r="AV35" s="8"/>
      <c r="AW35" s="6">
        <f t="shared" si="6"/>
        <v>19.183673469388001</v>
      </c>
      <c r="AX35" s="6">
        <f t="shared" si="7"/>
        <v>18.465965000000001</v>
      </c>
      <c r="AY35" s="85">
        <f t="shared" si="22"/>
        <v>12.909958</v>
      </c>
      <c r="AZ35" s="6">
        <f t="shared" si="23"/>
        <v>19.183673469388001</v>
      </c>
      <c r="BA35" s="81">
        <f t="shared" si="24"/>
        <v>17.807455000000001</v>
      </c>
      <c r="BB35" s="89">
        <f t="shared" si="25"/>
        <v>12.121646</v>
      </c>
      <c r="BC35" s="6">
        <f t="shared" si="26"/>
        <v>19.183673469388001</v>
      </c>
      <c r="BD35" s="43">
        <f t="shared" si="27"/>
        <v>17.337213999999999</v>
      </c>
      <c r="BE35" s="85">
        <f t="shared" si="28"/>
        <v>11.529353</v>
      </c>
      <c r="BF35" s="6">
        <f t="shared" si="29"/>
        <v>19.183673469388001</v>
      </c>
      <c r="BG35" s="81">
        <f t="shared" si="30"/>
        <v>0</v>
      </c>
      <c r="BH35" s="85">
        <f t="shared" si="31"/>
        <v>0</v>
      </c>
      <c r="BI35" s="6">
        <f t="shared" si="32"/>
        <v>19.183673469388001</v>
      </c>
      <c r="BJ35" s="81">
        <f t="shared" si="33"/>
        <v>0</v>
      </c>
      <c r="BK35" s="85">
        <f t="shared" si="34"/>
        <v>0</v>
      </c>
      <c r="BL35" s="43">
        <f t="shared" si="35"/>
        <v>0</v>
      </c>
      <c r="BM35" s="43">
        <f t="shared" si="36"/>
        <v>0</v>
      </c>
      <c r="BN35" s="43">
        <f t="shared" si="37"/>
        <v>0</v>
      </c>
      <c r="BO35" s="8"/>
    </row>
    <row r="36" spans="2:67" x14ac:dyDescent="0.25">
      <c r="B36">
        <v>18265306122.449001</v>
      </c>
      <c r="C36">
        <v>-19.848023999999999</v>
      </c>
      <c r="D36">
        <v>8.7689877000000003</v>
      </c>
      <c r="E36">
        <v>13.636775999999999</v>
      </c>
      <c r="F36">
        <v>-59.470191999999997</v>
      </c>
      <c r="G36">
        <v>-4.8677883</v>
      </c>
      <c r="H36" s="8"/>
      <c r="I36">
        <v>43725326530.612</v>
      </c>
      <c r="J36">
        <v>-20.712195999999999</v>
      </c>
      <c r="K36">
        <v>13.013783</v>
      </c>
      <c r="L36">
        <v>18.945086</v>
      </c>
      <c r="M36">
        <v>-75.681495999999996</v>
      </c>
      <c r="N36">
        <v>-5.9313010999999998</v>
      </c>
      <c r="O36" s="8"/>
      <c r="P36" s="6">
        <f t="shared" si="2"/>
        <v>19.489795918367001</v>
      </c>
      <c r="Q36" s="6">
        <f t="shared" si="3"/>
        <v>16.758505</v>
      </c>
      <c r="R36" s="85">
        <f t="shared" si="8"/>
        <v>12.041262</v>
      </c>
      <c r="S36" s="6">
        <f t="shared" si="9"/>
        <v>19.489795918367001</v>
      </c>
      <c r="T36" s="81">
        <f t="shared" si="10"/>
        <v>16.318487000000001</v>
      </c>
      <c r="U36" s="85">
        <f t="shared" si="11"/>
        <v>11.482858</v>
      </c>
      <c r="V36" s="6">
        <f t="shared" si="12"/>
        <v>19.489795918367001</v>
      </c>
      <c r="W36" s="81">
        <f t="shared" si="13"/>
        <v>15.952847</v>
      </c>
      <c r="X36" s="85">
        <f t="shared" si="14"/>
        <v>10.955178999999999</v>
      </c>
      <c r="Y36" s="6">
        <f t="shared" si="15"/>
        <v>19.489795918367001</v>
      </c>
      <c r="Z36" s="81">
        <f t="shared" si="16"/>
        <v>0</v>
      </c>
      <c r="AA36" s="85">
        <f t="shared" si="17"/>
        <v>0</v>
      </c>
      <c r="AB36" s="6">
        <f t="shared" si="18"/>
        <v>19.489795918367001</v>
      </c>
      <c r="AC36" s="81">
        <f t="shared" si="19"/>
        <v>0</v>
      </c>
      <c r="AD36" s="85">
        <f t="shared" si="20"/>
        <v>0</v>
      </c>
      <c r="AE36" s="43">
        <f t="shared" si="21"/>
        <v>0</v>
      </c>
      <c r="AF36" s="43">
        <f t="shared" si="4"/>
        <v>0</v>
      </c>
      <c r="AG36" s="43">
        <f t="shared" si="5"/>
        <v>0</v>
      </c>
      <c r="AI36">
        <v>18265306122.449001</v>
      </c>
      <c r="AJ36">
        <v>-20.489798</v>
      </c>
      <c r="AK36">
        <v>10.907997</v>
      </c>
      <c r="AL36">
        <v>16.537157000000001</v>
      </c>
      <c r="AM36">
        <v>-67.199059000000005</v>
      </c>
      <c r="AN36">
        <v>-5.6291589999999996</v>
      </c>
      <c r="AO36" s="8"/>
      <c r="AP36">
        <v>43725326530.612</v>
      </c>
      <c r="AQ36">
        <v>-21.427826</v>
      </c>
      <c r="AR36">
        <v>12.315396</v>
      </c>
      <c r="AS36">
        <v>18.954201000000001</v>
      </c>
      <c r="AT36">
        <v>-76.184837000000002</v>
      </c>
      <c r="AU36">
        <v>-6.6388049000000002</v>
      </c>
      <c r="AV36" s="8"/>
      <c r="AW36" s="6">
        <f t="shared" si="6"/>
        <v>19.489795918367001</v>
      </c>
      <c r="AX36" s="6">
        <f t="shared" si="7"/>
        <v>19.402971000000001</v>
      </c>
      <c r="AY36" s="85">
        <f t="shared" si="22"/>
        <v>13.784204000000001</v>
      </c>
      <c r="AZ36" s="6">
        <f t="shared" si="23"/>
        <v>19.489795918367001</v>
      </c>
      <c r="BA36" s="81">
        <f t="shared" si="24"/>
        <v>18.761078000000001</v>
      </c>
      <c r="BB36" s="89">
        <f t="shared" si="25"/>
        <v>13.066300999999999</v>
      </c>
      <c r="BC36" s="6">
        <f t="shared" si="26"/>
        <v>19.489795918367001</v>
      </c>
      <c r="BD36" s="43">
        <f t="shared" si="27"/>
        <v>18.526620999999999</v>
      </c>
      <c r="BE36" s="85">
        <f t="shared" si="28"/>
        <v>12.760024</v>
      </c>
      <c r="BF36" s="6">
        <f t="shared" si="29"/>
        <v>19.489795918367001</v>
      </c>
      <c r="BG36" s="81">
        <f t="shared" si="30"/>
        <v>0</v>
      </c>
      <c r="BH36" s="85">
        <f t="shared" si="31"/>
        <v>0</v>
      </c>
      <c r="BI36" s="6">
        <f t="shared" si="32"/>
        <v>19.489795918367001</v>
      </c>
      <c r="BJ36" s="81">
        <f t="shared" si="33"/>
        <v>0</v>
      </c>
      <c r="BK36" s="85">
        <f t="shared" si="34"/>
        <v>0</v>
      </c>
      <c r="BL36" s="43">
        <f t="shared" si="35"/>
        <v>0</v>
      </c>
      <c r="BM36" s="43">
        <f t="shared" si="36"/>
        <v>0</v>
      </c>
      <c r="BN36" s="43">
        <f t="shared" si="37"/>
        <v>0</v>
      </c>
      <c r="BO36" s="8"/>
    </row>
    <row r="37" spans="2:67" x14ac:dyDescent="0.25">
      <c r="B37">
        <v>18571428571.429001</v>
      </c>
      <c r="C37">
        <v>-19.658649</v>
      </c>
      <c r="D37">
        <v>9.9365959000000004</v>
      </c>
      <c r="E37">
        <v>14.685514</v>
      </c>
      <c r="F37">
        <v>-57.833969000000003</v>
      </c>
      <c r="G37">
        <v>-4.7489189999999999</v>
      </c>
      <c r="H37" s="8"/>
      <c r="I37">
        <v>44051857142.857002</v>
      </c>
      <c r="J37">
        <v>-21.112541</v>
      </c>
      <c r="K37">
        <v>14.183158000000001</v>
      </c>
      <c r="L37">
        <v>20.246229</v>
      </c>
      <c r="M37">
        <v>-67.211128000000002</v>
      </c>
      <c r="N37">
        <v>-6.0630712999999998</v>
      </c>
      <c r="O37" s="8"/>
      <c r="P37" s="6">
        <f t="shared" ref="P37:P68" si="38">B41/1000000000</f>
        <v>19.795918367346999</v>
      </c>
      <c r="Q37" s="6">
        <f t="shared" ref="Q37:Q68" si="39">E41</f>
        <v>17.223455000000001</v>
      </c>
      <c r="R37" s="85">
        <f t="shared" si="8"/>
        <v>12.355248</v>
      </c>
      <c r="S37" s="6">
        <f t="shared" si="9"/>
        <v>19.795918367346999</v>
      </c>
      <c r="T37" s="81">
        <f t="shared" si="10"/>
        <v>16.990214999999999</v>
      </c>
      <c r="U37" s="85">
        <f t="shared" si="11"/>
        <v>12.010694000000001</v>
      </c>
      <c r="V37" s="6">
        <f t="shared" si="12"/>
        <v>19.795918367346999</v>
      </c>
      <c r="W37" s="81">
        <f t="shared" si="13"/>
        <v>16.897183999999999</v>
      </c>
      <c r="X37" s="85">
        <f t="shared" si="14"/>
        <v>11.764744</v>
      </c>
      <c r="Y37" s="6">
        <f t="shared" si="15"/>
        <v>19.795918367346999</v>
      </c>
      <c r="Z37" s="81">
        <f t="shared" si="16"/>
        <v>0</v>
      </c>
      <c r="AA37" s="85">
        <f t="shared" si="17"/>
        <v>0</v>
      </c>
      <c r="AB37" s="6">
        <f t="shared" si="18"/>
        <v>19.795918367346999</v>
      </c>
      <c r="AC37" s="81">
        <f t="shared" si="19"/>
        <v>0</v>
      </c>
      <c r="AD37" s="85">
        <f t="shared" si="20"/>
        <v>0</v>
      </c>
      <c r="AE37" s="43">
        <f t="shared" si="21"/>
        <v>0</v>
      </c>
      <c r="AF37" s="43">
        <f t="shared" ref="AF37:AF68" si="40">C561</f>
        <v>0</v>
      </c>
      <c r="AG37" s="43">
        <f t="shared" ref="AG37:AG68" si="41">D561</f>
        <v>0</v>
      </c>
      <c r="AI37">
        <v>18571428571.429001</v>
      </c>
      <c r="AJ37">
        <v>-20.564747000000001</v>
      </c>
      <c r="AK37">
        <v>11.997945</v>
      </c>
      <c r="AL37">
        <v>17.562403</v>
      </c>
      <c r="AM37">
        <v>-64.764465000000001</v>
      </c>
      <c r="AN37">
        <v>-5.5644568999999997</v>
      </c>
      <c r="AO37" s="8"/>
      <c r="AP37">
        <v>44051857142.857002</v>
      </c>
      <c r="AQ37">
        <v>-21.802447999999998</v>
      </c>
      <c r="AR37">
        <v>13.433349</v>
      </c>
      <c r="AS37">
        <v>20.247536</v>
      </c>
      <c r="AT37">
        <v>-68.191649999999996</v>
      </c>
      <c r="AU37">
        <v>-6.8141875000000001</v>
      </c>
      <c r="AV37" s="8"/>
      <c r="AW37" s="6">
        <f t="shared" ref="AW37:AW68" si="42">AI41/1000000000</f>
        <v>19.795918367346999</v>
      </c>
      <c r="AX37" s="6">
        <f t="shared" ref="AX37:AX68" si="43">AL41</f>
        <v>19.559263000000001</v>
      </c>
      <c r="AY37" s="85">
        <f t="shared" si="22"/>
        <v>13.862271</v>
      </c>
      <c r="AZ37" s="6">
        <f t="shared" si="23"/>
        <v>19.795918367346999</v>
      </c>
      <c r="BA37" s="81">
        <f t="shared" si="24"/>
        <v>19.119665000000001</v>
      </c>
      <c r="BB37" s="89">
        <f t="shared" si="25"/>
        <v>13.371339000000001</v>
      </c>
      <c r="BC37" s="6">
        <f t="shared" si="26"/>
        <v>19.795918367346999</v>
      </c>
      <c r="BD37" s="43">
        <f t="shared" si="27"/>
        <v>19.015588999999999</v>
      </c>
      <c r="BE37" s="85">
        <f t="shared" si="28"/>
        <v>13.214002000000001</v>
      </c>
      <c r="BF37" s="6">
        <f t="shared" si="29"/>
        <v>19.795918367346999</v>
      </c>
      <c r="BG37" s="81">
        <f t="shared" si="30"/>
        <v>0</v>
      </c>
      <c r="BH37" s="85">
        <f t="shared" si="31"/>
        <v>0</v>
      </c>
      <c r="BI37" s="6">
        <f t="shared" si="32"/>
        <v>19.795918367346999</v>
      </c>
      <c r="BJ37" s="81">
        <f t="shared" si="33"/>
        <v>0</v>
      </c>
      <c r="BK37" s="85">
        <f t="shared" si="34"/>
        <v>0</v>
      </c>
      <c r="BL37" s="43">
        <f t="shared" si="35"/>
        <v>0</v>
      </c>
      <c r="BM37" s="43">
        <f t="shared" si="36"/>
        <v>0</v>
      </c>
      <c r="BN37" s="43">
        <f t="shared" si="37"/>
        <v>0</v>
      </c>
      <c r="BO37" s="8"/>
    </row>
    <row r="38" spans="2:67" x14ac:dyDescent="0.25">
      <c r="B38">
        <v>18877551020.408001</v>
      </c>
      <c r="C38">
        <v>-19.64086</v>
      </c>
      <c r="D38">
        <v>10.634145999999999</v>
      </c>
      <c r="E38">
        <v>15.283737</v>
      </c>
      <c r="F38">
        <v>-59.758011000000003</v>
      </c>
      <c r="G38">
        <v>-4.649591</v>
      </c>
      <c r="H38" s="8"/>
      <c r="I38">
        <v>44378387755.101997</v>
      </c>
      <c r="J38">
        <v>-21.092144000000001</v>
      </c>
      <c r="K38">
        <v>12.563031000000001</v>
      </c>
      <c r="L38">
        <v>18.711545999999998</v>
      </c>
      <c r="M38">
        <v>-70.956963000000002</v>
      </c>
      <c r="N38">
        <v>-6.1485152000000003</v>
      </c>
      <c r="O38" s="8"/>
      <c r="P38" s="6">
        <f t="shared" si="38"/>
        <v>20.102040816327001</v>
      </c>
      <c r="Q38" s="6">
        <f t="shared" si="39"/>
        <v>17.784936999999999</v>
      </c>
      <c r="R38" s="85">
        <f t="shared" si="8"/>
        <v>12.777744999999999</v>
      </c>
      <c r="S38" s="6">
        <f t="shared" si="9"/>
        <v>20.102040816327001</v>
      </c>
      <c r="T38" s="81">
        <f t="shared" si="10"/>
        <v>17.559467000000001</v>
      </c>
      <c r="U38" s="85">
        <f t="shared" si="11"/>
        <v>12.433662</v>
      </c>
      <c r="V38" s="6">
        <f t="shared" si="12"/>
        <v>20.102040816327001</v>
      </c>
      <c r="W38" s="81">
        <f t="shared" si="13"/>
        <v>17.272576999999998</v>
      </c>
      <c r="X38" s="85">
        <f t="shared" si="14"/>
        <v>11.994355000000001</v>
      </c>
      <c r="Y38" s="6">
        <f t="shared" si="15"/>
        <v>20.102040816327001</v>
      </c>
      <c r="Z38" s="81">
        <f t="shared" si="16"/>
        <v>0</v>
      </c>
      <c r="AA38" s="85">
        <f t="shared" si="17"/>
        <v>0</v>
      </c>
      <c r="AB38" s="6">
        <f t="shared" si="18"/>
        <v>20.102040816327001</v>
      </c>
      <c r="AC38" s="81">
        <f t="shared" si="19"/>
        <v>0</v>
      </c>
      <c r="AD38" s="85">
        <f t="shared" si="20"/>
        <v>0</v>
      </c>
      <c r="AE38" s="43">
        <f t="shared" si="21"/>
        <v>0</v>
      </c>
      <c r="AF38" s="43">
        <f t="shared" si="40"/>
        <v>0</v>
      </c>
      <c r="AG38" s="43">
        <f t="shared" si="41"/>
        <v>0</v>
      </c>
      <c r="AI38">
        <v>18877551020.408001</v>
      </c>
      <c r="AJ38">
        <v>-20.468563</v>
      </c>
      <c r="AK38">
        <v>12.356464000000001</v>
      </c>
      <c r="AL38">
        <v>17.921534999999999</v>
      </c>
      <c r="AM38">
        <v>-64.593459999999993</v>
      </c>
      <c r="AN38">
        <v>-5.5650706000000003</v>
      </c>
      <c r="AO38" s="8"/>
      <c r="AP38">
        <v>44378387755.101997</v>
      </c>
      <c r="AQ38">
        <v>-21.944120000000002</v>
      </c>
      <c r="AR38">
        <v>11.748151</v>
      </c>
      <c r="AS38">
        <v>18.731190000000002</v>
      </c>
      <c r="AT38">
        <v>-71.746787999999995</v>
      </c>
      <c r="AU38">
        <v>-6.9830383999999999</v>
      </c>
      <c r="AV38" s="8"/>
      <c r="AW38" s="6">
        <f t="shared" si="42"/>
        <v>20.102040816327001</v>
      </c>
      <c r="AX38" s="6">
        <f t="shared" si="43"/>
        <v>19.925792999999999</v>
      </c>
      <c r="AY38" s="85">
        <f t="shared" si="22"/>
        <v>14.138801000000001</v>
      </c>
      <c r="AZ38" s="6">
        <f t="shared" si="23"/>
        <v>20.102040816327001</v>
      </c>
      <c r="BA38" s="81">
        <f t="shared" si="24"/>
        <v>19.709</v>
      </c>
      <c r="BB38" s="89">
        <f t="shared" si="25"/>
        <v>13.865886</v>
      </c>
      <c r="BC38" s="6">
        <f t="shared" si="26"/>
        <v>20.102040816327001</v>
      </c>
      <c r="BD38" s="43">
        <f t="shared" si="27"/>
        <v>19.747671</v>
      </c>
      <c r="BE38" s="85">
        <f t="shared" si="28"/>
        <v>13.838816</v>
      </c>
      <c r="BF38" s="6">
        <f t="shared" si="29"/>
        <v>20.102040816327001</v>
      </c>
      <c r="BG38" s="81">
        <f t="shared" si="30"/>
        <v>0</v>
      </c>
      <c r="BH38" s="85">
        <f t="shared" si="31"/>
        <v>0</v>
      </c>
      <c r="BI38" s="6">
        <f t="shared" si="32"/>
        <v>20.102040816327001</v>
      </c>
      <c r="BJ38" s="81">
        <f t="shared" si="33"/>
        <v>0</v>
      </c>
      <c r="BK38" s="85">
        <f t="shared" si="34"/>
        <v>0</v>
      </c>
      <c r="BL38" s="43">
        <f t="shared" si="35"/>
        <v>0</v>
      </c>
      <c r="BM38" s="43">
        <f t="shared" si="36"/>
        <v>0</v>
      </c>
      <c r="BN38" s="43">
        <f t="shared" si="37"/>
        <v>0</v>
      </c>
      <c r="BO38" s="8"/>
    </row>
    <row r="39" spans="2:67" x14ac:dyDescent="0.25">
      <c r="B39">
        <v>19183673469.388</v>
      </c>
      <c r="C39">
        <v>-19.536781000000001</v>
      </c>
      <c r="D39">
        <v>11.192572</v>
      </c>
      <c r="E39">
        <v>15.837063000000001</v>
      </c>
      <c r="F39">
        <v>-62.721764</v>
      </c>
      <c r="G39">
        <v>-4.6444916999999997</v>
      </c>
      <c r="H39" s="8"/>
      <c r="I39">
        <v>44704918367.347</v>
      </c>
      <c r="J39">
        <v>-21.052298</v>
      </c>
      <c r="K39">
        <v>12.455939000000001</v>
      </c>
      <c r="L39">
        <v>18.561150000000001</v>
      </c>
      <c r="M39">
        <v>-66.981041000000005</v>
      </c>
      <c r="N39">
        <v>-6.1052108</v>
      </c>
      <c r="O39" s="8"/>
      <c r="P39" s="6">
        <f t="shared" si="38"/>
        <v>20.408163265306001</v>
      </c>
      <c r="Q39" s="6">
        <f t="shared" si="39"/>
        <v>18.053239999999999</v>
      </c>
      <c r="R39" s="85">
        <f t="shared" si="8"/>
        <v>12.963900000000001</v>
      </c>
      <c r="S39" s="6">
        <f t="shared" si="9"/>
        <v>20.408163265306001</v>
      </c>
      <c r="T39" s="81">
        <f t="shared" si="10"/>
        <v>17.756359</v>
      </c>
      <c r="U39" s="85">
        <f t="shared" si="11"/>
        <v>12.539763000000001</v>
      </c>
      <c r="V39" s="6">
        <f t="shared" si="12"/>
        <v>20.408163265306001</v>
      </c>
      <c r="W39" s="81">
        <f t="shared" si="13"/>
        <v>16.926241000000001</v>
      </c>
      <c r="X39" s="85">
        <f t="shared" si="14"/>
        <v>11.556839999999999</v>
      </c>
      <c r="Y39" s="6">
        <f t="shared" si="15"/>
        <v>20.408163265306001</v>
      </c>
      <c r="Z39" s="81">
        <f t="shared" si="16"/>
        <v>0</v>
      </c>
      <c r="AA39" s="85">
        <f t="shared" si="17"/>
        <v>0</v>
      </c>
      <c r="AB39" s="6">
        <f t="shared" si="18"/>
        <v>20.408163265306001</v>
      </c>
      <c r="AC39" s="81">
        <f t="shared" si="19"/>
        <v>0</v>
      </c>
      <c r="AD39" s="85">
        <f t="shared" si="20"/>
        <v>0</v>
      </c>
      <c r="AE39" s="43">
        <f t="shared" si="21"/>
        <v>0</v>
      </c>
      <c r="AF39" s="43">
        <f t="shared" si="40"/>
        <v>0</v>
      </c>
      <c r="AG39" s="43">
        <f t="shared" si="41"/>
        <v>0</v>
      </c>
      <c r="AI39">
        <v>19183673469.388</v>
      </c>
      <c r="AJ39">
        <v>-20.426769</v>
      </c>
      <c r="AK39">
        <v>12.909958</v>
      </c>
      <c r="AL39">
        <v>18.465965000000001</v>
      </c>
      <c r="AM39">
        <v>-69.161095000000003</v>
      </c>
      <c r="AN39">
        <v>-5.5560068999999999</v>
      </c>
      <c r="AO39" s="8"/>
      <c r="AP39">
        <v>44704918367.347</v>
      </c>
      <c r="AQ39">
        <v>-22.005254999999998</v>
      </c>
      <c r="AR39">
        <v>11.437618000000001</v>
      </c>
      <c r="AS39">
        <v>18.583280999999999</v>
      </c>
      <c r="AT39">
        <v>-67.805931000000001</v>
      </c>
      <c r="AU39">
        <v>-7.1456628000000002</v>
      </c>
      <c r="AV39" s="8"/>
      <c r="AW39" s="6">
        <f t="shared" si="42"/>
        <v>20.408163265306001</v>
      </c>
      <c r="AX39" s="6">
        <f t="shared" si="43"/>
        <v>20.173145000000002</v>
      </c>
      <c r="AY39" s="85">
        <f t="shared" si="22"/>
        <v>14.296246999999999</v>
      </c>
      <c r="AZ39" s="6">
        <f t="shared" si="23"/>
        <v>20.408163265306001</v>
      </c>
      <c r="BA39" s="81">
        <f t="shared" si="24"/>
        <v>20.268068</v>
      </c>
      <c r="BB39" s="89">
        <f t="shared" si="25"/>
        <v>14.307781</v>
      </c>
      <c r="BC39" s="6">
        <f t="shared" si="26"/>
        <v>20.408163265306001</v>
      </c>
      <c r="BD39" s="43">
        <f t="shared" si="27"/>
        <v>20.194323000000001</v>
      </c>
      <c r="BE39" s="85">
        <f t="shared" si="28"/>
        <v>14.146399000000001</v>
      </c>
      <c r="BF39" s="6">
        <f t="shared" si="29"/>
        <v>20.408163265306001</v>
      </c>
      <c r="BG39" s="81">
        <f t="shared" si="30"/>
        <v>0</v>
      </c>
      <c r="BH39" s="85">
        <f t="shared" si="31"/>
        <v>0</v>
      </c>
      <c r="BI39" s="6">
        <f t="shared" si="32"/>
        <v>20.408163265306001</v>
      </c>
      <c r="BJ39" s="81">
        <f t="shared" si="33"/>
        <v>0</v>
      </c>
      <c r="BK39" s="85">
        <f t="shared" si="34"/>
        <v>0</v>
      </c>
      <c r="BL39" s="43">
        <f t="shared" si="35"/>
        <v>0</v>
      </c>
      <c r="BM39" s="43">
        <f t="shared" si="36"/>
        <v>0</v>
      </c>
      <c r="BN39" s="43">
        <f t="shared" si="37"/>
        <v>0</v>
      </c>
      <c r="BO39" s="8"/>
    </row>
    <row r="40" spans="2:67" x14ac:dyDescent="0.25">
      <c r="B40">
        <v>19489795918.367001</v>
      </c>
      <c r="C40">
        <v>-19.647590999999998</v>
      </c>
      <c r="D40">
        <v>12.041262</v>
      </c>
      <c r="E40">
        <v>16.758505</v>
      </c>
      <c r="F40">
        <v>-61.151347999999999</v>
      </c>
      <c r="G40">
        <v>-4.7172437</v>
      </c>
      <c r="H40" s="8"/>
      <c r="I40">
        <v>45031448979.592003</v>
      </c>
      <c r="J40">
        <v>-21.081738000000001</v>
      </c>
      <c r="K40">
        <v>11.528492999999999</v>
      </c>
      <c r="L40">
        <v>17.553899999999999</v>
      </c>
      <c r="M40">
        <v>-66.476166000000006</v>
      </c>
      <c r="N40">
        <v>-6.0254073000000004</v>
      </c>
      <c r="O40" s="8"/>
      <c r="P40" s="6">
        <f t="shared" si="38"/>
        <v>20.714285714286</v>
      </c>
      <c r="Q40" s="6">
        <f t="shared" si="39"/>
        <v>18.093095999999999</v>
      </c>
      <c r="R40" s="85">
        <f t="shared" si="8"/>
        <v>12.981173</v>
      </c>
      <c r="S40" s="6">
        <f t="shared" si="9"/>
        <v>20.714285714286</v>
      </c>
      <c r="T40" s="81">
        <f t="shared" si="10"/>
        <v>17.515620999999999</v>
      </c>
      <c r="U40" s="85">
        <f t="shared" si="11"/>
        <v>12.280075999999999</v>
      </c>
      <c r="V40" s="6">
        <f t="shared" si="12"/>
        <v>20.714285714286</v>
      </c>
      <c r="W40" s="81">
        <f t="shared" si="13"/>
        <v>16.048594000000001</v>
      </c>
      <c r="X40" s="85">
        <f t="shared" si="14"/>
        <v>10.653928000000001</v>
      </c>
      <c r="Y40" s="6">
        <f t="shared" si="15"/>
        <v>20.714285714286</v>
      </c>
      <c r="Z40" s="81">
        <f t="shared" si="16"/>
        <v>0</v>
      </c>
      <c r="AA40" s="85">
        <f t="shared" si="17"/>
        <v>0</v>
      </c>
      <c r="AB40" s="6">
        <f t="shared" si="18"/>
        <v>20.714285714286</v>
      </c>
      <c r="AC40" s="81">
        <f t="shared" si="19"/>
        <v>0</v>
      </c>
      <c r="AD40" s="85">
        <f t="shared" si="20"/>
        <v>0</v>
      </c>
      <c r="AE40" s="43">
        <f t="shared" si="21"/>
        <v>0</v>
      </c>
      <c r="AF40" s="43">
        <f t="shared" si="40"/>
        <v>0</v>
      </c>
      <c r="AG40" s="43">
        <f t="shared" si="41"/>
        <v>0</v>
      </c>
      <c r="AI40">
        <v>19489795918.367001</v>
      </c>
      <c r="AJ40">
        <v>-20.532454000000001</v>
      </c>
      <c r="AK40">
        <v>13.784204000000001</v>
      </c>
      <c r="AL40">
        <v>19.402971000000001</v>
      </c>
      <c r="AM40">
        <v>-67.988547999999994</v>
      </c>
      <c r="AN40">
        <v>-5.6187677000000003</v>
      </c>
      <c r="AO40" s="8"/>
      <c r="AP40">
        <v>45031448979.592003</v>
      </c>
      <c r="AQ40">
        <v>-22.384537000000002</v>
      </c>
      <c r="AR40">
        <v>10.356427</v>
      </c>
      <c r="AS40">
        <v>17.584391</v>
      </c>
      <c r="AT40">
        <v>-68.074721999999994</v>
      </c>
      <c r="AU40">
        <v>-7.2279629999999999</v>
      </c>
      <c r="AV40" s="8"/>
      <c r="AW40" s="6">
        <f t="shared" si="42"/>
        <v>20.714285714286</v>
      </c>
      <c r="AX40" s="6">
        <f t="shared" si="43"/>
        <v>20.298822000000001</v>
      </c>
      <c r="AY40" s="85">
        <f t="shared" si="22"/>
        <v>14.356521000000001</v>
      </c>
      <c r="AZ40" s="6">
        <f t="shared" si="23"/>
        <v>20.714285714286</v>
      </c>
      <c r="BA40" s="81">
        <f t="shared" si="24"/>
        <v>20.317167000000001</v>
      </c>
      <c r="BB40" s="89">
        <f t="shared" si="25"/>
        <v>14.263500000000001</v>
      </c>
      <c r="BC40" s="6">
        <f t="shared" si="26"/>
        <v>20.714285714286</v>
      </c>
      <c r="BD40" s="43">
        <f t="shared" si="27"/>
        <v>19.87377</v>
      </c>
      <c r="BE40" s="85">
        <f t="shared" si="28"/>
        <v>13.692830000000001</v>
      </c>
      <c r="BF40" s="6">
        <f t="shared" si="29"/>
        <v>20.714285714286</v>
      </c>
      <c r="BG40" s="81">
        <f t="shared" si="30"/>
        <v>0</v>
      </c>
      <c r="BH40" s="85">
        <f t="shared" si="31"/>
        <v>0</v>
      </c>
      <c r="BI40" s="6">
        <f t="shared" si="32"/>
        <v>20.714285714286</v>
      </c>
      <c r="BJ40" s="81">
        <f t="shared" si="33"/>
        <v>0</v>
      </c>
      <c r="BK40" s="85">
        <f t="shared" si="34"/>
        <v>0</v>
      </c>
      <c r="BL40" s="43">
        <f t="shared" si="35"/>
        <v>0</v>
      </c>
      <c r="BM40" s="43">
        <f t="shared" si="36"/>
        <v>0</v>
      </c>
      <c r="BN40" s="43">
        <f t="shared" si="37"/>
        <v>0</v>
      </c>
      <c r="BO40" s="8"/>
    </row>
    <row r="41" spans="2:67" x14ac:dyDescent="0.25">
      <c r="B41">
        <v>19795918367.347</v>
      </c>
      <c r="C41">
        <v>-19.853425999999999</v>
      </c>
      <c r="D41">
        <v>12.355248</v>
      </c>
      <c r="E41">
        <v>17.223455000000001</v>
      </c>
      <c r="F41">
        <v>-65.487853999999999</v>
      </c>
      <c r="G41">
        <v>-4.8682084000000003</v>
      </c>
      <c r="H41" s="8"/>
      <c r="I41">
        <v>45357979591.836998</v>
      </c>
      <c r="J41">
        <v>-20.828049</v>
      </c>
      <c r="K41">
        <v>11.349914</v>
      </c>
      <c r="L41">
        <v>17.290427999999999</v>
      </c>
      <c r="M41">
        <v>-64.600005999999993</v>
      </c>
      <c r="N41">
        <v>-5.9405150000000004</v>
      </c>
      <c r="O41" s="8"/>
      <c r="P41" s="6">
        <f t="shared" si="38"/>
        <v>21.020408163265</v>
      </c>
      <c r="Q41" s="6">
        <f t="shared" si="39"/>
        <v>18.399303</v>
      </c>
      <c r="R41" s="85">
        <f t="shared" si="8"/>
        <v>13.328068999999999</v>
      </c>
      <c r="S41" s="6">
        <f t="shared" si="9"/>
        <v>21.020408163265</v>
      </c>
      <c r="T41" s="81">
        <f t="shared" si="10"/>
        <v>17.661180000000002</v>
      </c>
      <c r="U41" s="85">
        <f t="shared" si="11"/>
        <v>12.513373</v>
      </c>
      <c r="V41" s="6">
        <f t="shared" si="12"/>
        <v>21.020408163265</v>
      </c>
      <c r="W41" s="81">
        <f t="shared" si="13"/>
        <v>16.133538999999999</v>
      </c>
      <c r="X41" s="85">
        <f t="shared" si="14"/>
        <v>10.873023</v>
      </c>
      <c r="Y41" s="6">
        <f t="shared" si="15"/>
        <v>21.020408163265</v>
      </c>
      <c r="Z41" s="81">
        <f t="shared" si="16"/>
        <v>0</v>
      </c>
      <c r="AA41" s="85">
        <f t="shared" si="17"/>
        <v>0</v>
      </c>
      <c r="AB41" s="6">
        <f t="shared" si="18"/>
        <v>21.020408163265</v>
      </c>
      <c r="AC41" s="81">
        <f t="shared" si="19"/>
        <v>0</v>
      </c>
      <c r="AD41" s="85">
        <f t="shared" si="20"/>
        <v>0</v>
      </c>
      <c r="AE41" s="43">
        <f t="shared" si="21"/>
        <v>0</v>
      </c>
      <c r="AF41" s="43">
        <f t="shared" si="40"/>
        <v>0</v>
      </c>
      <c r="AG41" s="43">
        <f t="shared" si="41"/>
        <v>0</v>
      </c>
      <c r="AI41">
        <v>19795918367.347</v>
      </c>
      <c r="AJ41">
        <v>-20.702755</v>
      </c>
      <c r="AK41">
        <v>13.862271</v>
      </c>
      <c r="AL41">
        <v>19.559263000000001</v>
      </c>
      <c r="AM41">
        <v>-70.541518999999994</v>
      </c>
      <c r="AN41">
        <v>-5.6969928999999997</v>
      </c>
      <c r="AO41" s="8"/>
      <c r="AP41">
        <v>45357979591.836998</v>
      </c>
      <c r="AQ41">
        <v>-22.139382999999999</v>
      </c>
      <c r="AR41">
        <v>10.024981</v>
      </c>
      <c r="AS41">
        <v>17.326118000000001</v>
      </c>
      <c r="AT41">
        <v>-65.845427999999998</v>
      </c>
      <c r="AU41">
        <v>-7.3011384000000001</v>
      </c>
      <c r="AV41" s="8"/>
      <c r="AW41" s="6">
        <f t="shared" si="42"/>
        <v>21.020408163265</v>
      </c>
      <c r="AX41" s="6">
        <f t="shared" si="43"/>
        <v>20.465588</v>
      </c>
      <c r="AY41" s="85">
        <f t="shared" si="22"/>
        <v>14.439596</v>
      </c>
      <c r="AZ41" s="6">
        <f t="shared" si="23"/>
        <v>21.020408163265</v>
      </c>
      <c r="BA41" s="81">
        <f t="shared" si="24"/>
        <v>20.062836000000001</v>
      </c>
      <c r="BB41" s="89">
        <f t="shared" si="25"/>
        <v>13.909716</v>
      </c>
      <c r="BC41" s="6">
        <f t="shared" si="26"/>
        <v>21.020408163265</v>
      </c>
      <c r="BD41" s="43">
        <f t="shared" si="27"/>
        <v>19.254597</v>
      </c>
      <c r="BE41" s="85">
        <f t="shared" si="28"/>
        <v>12.94333</v>
      </c>
      <c r="BF41" s="6">
        <f t="shared" si="29"/>
        <v>21.020408163265</v>
      </c>
      <c r="BG41" s="81">
        <f t="shared" si="30"/>
        <v>0</v>
      </c>
      <c r="BH41" s="85">
        <f t="shared" si="31"/>
        <v>0</v>
      </c>
      <c r="BI41" s="6">
        <f t="shared" si="32"/>
        <v>21.020408163265</v>
      </c>
      <c r="BJ41" s="81">
        <f t="shared" si="33"/>
        <v>0</v>
      </c>
      <c r="BK41" s="85">
        <f t="shared" si="34"/>
        <v>0</v>
      </c>
      <c r="BL41" s="43">
        <f t="shared" si="35"/>
        <v>0</v>
      </c>
      <c r="BM41" s="43">
        <f t="shared" si="36"/>
        <v>0</v>
      </c>
      <c r="BN41" s="43">
        <f t="shared" si="37"/>
        <v>0</v>
      </c>
      <c r="BO41" s="8"/>
    </row>
    <row r="42" spans="2:67" x14ac:dyDescent="0.25">
      <c r="B42">
        <v>20102040816.327</v>
      </c>
      <c r="C42">
        <v>-19.953627000000001</v>
      </c>
      <c r="D42">
        <v>12.777744999999999</v>
      </c>
      <c r="E42">
        <v>17.784936999999999</v>
      </c>
      <c r="F42">
        <v>-65.856223999999997</v>
      </c>
      <c r="G42">
        <v>-5.0071921000000001</v>
      </c>
      <c r="H42" s="8"/>
      <c r="I42">
        <v>45684510204.082001</v>
      </c>
      <c r="J42">
        <v>-20.921189999999999</v>
      </c>
      <c r="K42">
        <v>10.931855000000001</v>
      </c>
      <c r="L42">
        <v>16.835408999999999</v>
      </c>
      <c r="M42">
        <v>-65.516243000000003</v>
      </c>
      <c r="N42">
        <v>-5.9035544</v>
      </c>
      <c r="O42" s="8"/>
      <c r="P42" s="6">
        <f t="shared" si="38"/>
        <v>21.326530612244998</v>
      </c>
      <c r="Q42" s="6">
        <f t="shared" si="39"/>
        <v>18.551514000000001</v>
      </c>
      <c r="R42" s="85">
        <f t="shared" si="8"/>
        <v>13.574482</v>
      </c>
      <c r="S42" s="6">
        <f t="shared" si="9"/>
        <v>21.326530612244998</v>
      </c>
      <c r="T42" s="81">
        <f t="shared" si="10"/>
        <v>17.953222</v>
      </c>
      <c r="U42" s="85">
        <f t="shared" si="11"/>
        <v>12.93314</v>
      </c>
      <c r="V42" s="6">
        <f t="shared" si="12"/>
        <v>21.326530612244998</v>
      </c>
      <c r="W42" s="81">
        <f t="shared" si="13"/>
        <v>16.711914</v>
      </c>
      <c r="X42" s="85">
        <f t="shared" si="14"/>
        <v>11.609472</v>
      </c>
      <c r="Y42" s="6">
        <f t="shared" si="15"/>
        <v>21.326530612244998</v>
      </c>
      <c r="Z42" s="81">
        <f t="shared" si="16"/>
        <v>0</v>
      </c>
      <c r="AA42" s="85">
        <f t="shared" si="17"/>
        <v>0</v>
      </c>
      <c r="AB42" s="6">
        <f t="shared" si="18"/>
        <v>21.326530612244998</v>
      </c>
      <c r="AC42" s="81">
        <f t="shared" si="19"/>
        <v>0</v>
      </c>
      <c r="AD42" s="85">
        <f t="shared" si="20"/>
        <v>0</v>
      </c>
      <c r="AE42" s="43">
        <f t="shared" si="21"/>
        <v>0</v>
      </c>
      <c r="AF42" s="43">
        <f t="shared" si="40"/>
        <v>0</v>
      </c>
      <c r="AG42" s="43">
        <f t="shared" si="41"/>
        <v>0</v>
      </c>
      <c r="AI42">
        <v>20102040816.327</v>
      </c>
      <c r="AJ42">
        <v>-20.703216999999999</v>
      </c>
      <c r="AK42">
        <v>14.138801000000001</v>
      </c>
      <c r="AL42">
        <v>19.925792999999999</v>
      </c>
      <c r="AM42">
        <v>-70.458838999999998</v>
      </c>
      <c r="AN42">
        <v>-5.7869929999999998</v>
      </c>
      <c r="AO42" s="8"/>
      <c r="AP42">
        <v>45684510204.082001</v>
      </c>
      <c r="AQ42">
        <v>-22.366623000000001</v>
      </c>
      <c r="AR42">
        <v>9.5526409000000001</v>
      </c>
      <c r="AS42">
        <v>16.840014</v>
      </c>
      <c r="AT42">
        <v>-66.901359999999997</v>
      </c>
      <c r="AU42">
        <v>-7.2873730999999999</v>
      </c>
      <c r="AV42" s="8"/>
      <c r="AW42" s="6">
        <f t="shared" si="42"/>
        <v>21.326530612244998</v>
      </c>
      <c r="AX42" s="6">
        <f t="shared" si="43"/>
        <v>20.521737999999999</v>
      </c>
      <c r="AY42" s="85">
        <f t="shared" si="22"/>
        <v>14.512441000000001</v>
      </c>
      <c r="AZ42" s="6">
        <f t="shared" si="23"/>
        <v>21.326530612244998</v>
      </c>
      <c r="BA42" s="81">
        <f t="shared" si="24"/>
        <v>19.774654000000002</v>
      </c>
      <c r="BB42" s="89">
        <f t="shared" si="25"/>
        <v>13.666499</v>
      </c>
      <c r="BC42" s="6">
        <f t="shared" si="26"/>
        <v>21.326530612244998</v>
      </c>
      <c r="BD42" s="43">
        <f t="shared" si="27"/>
        <v>18.342099999999999</v>
      </c>
      <c r="BE42" s="85">
        <f t="shared" si="28"/>
        <v>12.087266</v>
      </c>
      <c r="BF42" s="6">
        <f t="shared" si="29"/>
        <v>21.326530612244998</v>
      </c>
      <c r="BG42" s="81">
        <f t="shared" si="30"/>
        <v>0</v>
      </c>
      <c r="BH42" s="85">
        <f t="shared" si="31"/>
        <v>0</v>
      </c>
      <c r="BI42" s="6">
        <f t="shared" si="32"/>
        <v>21.326530612244998</v>
      </c>
      <c r="BJ42" s="81">
        <f t="shared" si="33"/>
        <v>0</v>
      </c>
      <c r="BK42" s="85">
        <f t="shared" si="34"/>
        <v>0</v>
      </c>
      <c r="BL42" s="43">
        <f t="shared" si="35"/>
        <v>0</v>
      </c>
      <c r="BM42" s="43">
        <f t="shared" si="36"/>
        <v>0</v>
      </c>
      <c r="BN42" s="43">
        <f t="shared" si="37"/>
        <v>0</v>
      </c>
      <c r="BO42" s="8"/>
    </row>
    <row r="43" spans="2:67" x14ac:dyDescent="0.25">
      <c r="B43">
        <v>20408163265.306</v>
      </c>
      <c r="C43">
        <v>-20.076687</v>
      </c>
      <c r="D43">
        <v>12.963900000000001</v>
      </c>
      <c r="E43">
        <v>18.053239999999999</v>
      </c>
      <c r="F43">
        <v>-64.973609999999994</v>
      </c>
      <c r="G43">
        <v>-5.0893407000000002</v>
      </c>
      <c r="H43" s="8"/>
      <c r="I43">
        <v>46011040816.327003</v>
      </c>
      <c r="J43">
        <v>-21.197258000000001</v>
      </c>
      <c r="K43">
        <v>10.829333</v>
      </c>
      <c r="L43">
        <v>16.772789</v>
      </c>
      <c r="M43">
        <v>-64.314376999999993</v>
      </c>
      <c r="N43">
        <v>-5.9434562</v>
      </c>
      <c r="O43" s="8"/>
      <c r="P43" s="6">
        <f t="shared" si="38"/>
        <v>21.632653061223998</v>
      </c>
      <c r="Q43" s="6">
        <f t="shared" si="39"/>
        <v>19.070519999999998</v>
      </c>
      <c r="R43" s="85">
        <f t="shared" si="8"/>
        <v>14.141474000000001</v>
      </c>
      <c r="S43" s="6">
        <f t="shared" si="9"/>
        <v>21.632653061223998</v>
      </c>
      <c r="T43" s="81">
        <f t="shared" si="10"/>
        <v>18.626615999999999</v>
      </c>
      <c r="U43" s="85">
        <f t="shared" si="11"/>
        <v>13.665181</v>
      </c>
      <c r="V43" s="6">
        <f t="shared" si="12"/>
        <v>21.632653061223998</v>
      </c>
      <c r="W43" s="81">
        <f t="shared" si="13"/>
        <v>17.46283</v>
      </c>
      <c r="X43" s="85">
        <f t="shared" si="14"/>
        <v>12.448852</v>
      </c>
      <c r="Y43" s="6">
        <f t="shared" si="15"/>
        <v>21.632653061223998</v>
      </c>
      <c r="Z43" s="81">
        <f t="shared" si="16"/>
        <v>0</v>
      </c>
      <c r="AA43" s="85">
        <f t="shared" si="17"/>
        <v>0</v>
      </c>
      <c r="AB43" s="6">
        <f t="shared" si="18"/>
        <v>21.632653061223998</v>
      </c>
      <c r="AC43" s="81">
        <f t="shared" si="19"/>
        <v>0</v>
      </c>
      <c r="AD43" s="85">
        <f t="shared" si="20"/>
        <v>0</v>
      </c>
      <c r="AE43" s="43">
        <f t="shared" si="21"/>
        <v>0</v>
      </c>
      <c r="AF43" s="43">
        <f t="shared" si="40"/>
        <v>0</v>
      </c>
      <c r="AG43" s="43">
        <f t="shared" si="41"/>
        <v>0</v>
      </c>
      <c r="AI43">
        <v>20408163265.306</v>
      </c>
      <c r="AJ43">
        <v>-20.780674000000001</v>
      </c>
      <c r="AK43">
        <v>14.296246999999999</v>
      </c>
      <c r="AL43">
        <v>20.173145000000002</v>
      </c>
      <c r="AM43">
        <v>-70.392380000000003</v>
      </c>
      <c r="AN43">
        <v>-5.8768997000000001</v>
      </c>
      <c r="AO43" s="8"/>
      <c r="AP43">
        <v>46011040816.327003</v>
      </c>
      <c r="AQ43">
        <v>-22.530632000000001</v>
      </c>
      <c r="AR43">
        <v>9.4598178999999991</v>
      </c>
      <c r="AS43">
        <v>16.729340000000001</v>
      </c>
      <c r="AT43">
        <v>-65.678970000000007</v>
      </c>
      <c r="AU43">
        <v>-7.2695217000000003</v>
      </c>
      <c r="AV43" s="8"/>
      <c r="AW43" s="6">
        <f t="shared" si="42"/>
        <v>21.632653061223998</v>
      </c>
      <c r="AX43" s="6">
        <f t="shared" si="43"/>
        <v>20.645451000000001</v>
      </c>
      <c r="AY43" s="85">
        <f t="shared" si="22"/>
        <v>14.63158</v>
      </c>
      <c r="AZ43" s="6">
        <f t="shared" si="23"/>
        <v>21.632653061223998</v>
      </c>
      <c r="BA43" s="81">
        <f t="shared" si="24"/>
        <v>19.663900000000002</v>
      </c>
      <c r="BB43" s="89">
        <f t="shared" si="25"/>
        <v>13.585307999999999</v>
      </c>
      <c r="BC43" s="6">
        <f t="shared" si="26"/>
        <v>21.632653061223998</v>
      </c>
      <c r="BD43" s="43">
        <f t="shared" si="27"/>
        <v>18.034582</v>
      </c>
      <c r="BE43" s="85">
        <f t="shared" si="28"/>
        <v>11.842834</v>
      </c>
      <c r="BF43" s="6">
        <f t="shared" si="29"/>
        <v>21.632653061223998</v>
      </c>
      <c r="BG43" s="81">
        <f t="shared" si="30"/>
        <v>0</v>
      </c>
      <c r="BH43" s="85">
        <f t="shared" si="31"/>
        <v>0</v>
      </c>
      <c r="BI43" s="6">
        <f t="shared" si="32"/>
        <v>21.632653061223998</v>
      </c>
      <c r="BJ43" s="81">
        <f t="shared" si="33"/>
        <v>0</v>
      </c>
      <c r="BK43" s="85">
        <f t="shared" si="34"/>
        <v>0</v>
      </c>
      <c r="BL43" s="43">
        <f t="shared" si="35"/>
        <v>0</v>
      </c>
      <c r="BM43" s="43">
        <f t="shared" si="36"/>
        <v>0</v>
      </c>
      <c r="BN43" s="43">
        <f t="shared" si="37"/>
        <v>0</v>
      </c>
      <c r="BO43" s="8"/>
    </row>
    <row r="44" spans="2:67" x14ac:dyDescent="0.25">
      <c r="B44">
        <v>20714285714.285999</v>
      </c>
      <c r="C44">
        <v>-20.112576000000001</v>
      </c>
      <c r="D44">
        <v>12.981173</v>
      </c>
      <c r="E44">
        <v>18.093095999999999</v>
      </c>
      <c r="F44">
        <v>-67.382225000000005</v>
      </c>
      <c r="G44">
        <v>-5.1119246</v>
      </c>
      <c r="H44" s="8"/>
      <c r="I44">
        <v>46337571428.570999</v>
      </c>
      <c r="J44">
        <v>-21.213203</v>
      </c>
      <c r="K44">
        <v>10.435369</v>
      </c>
      <c r="L44">
        <v>16.503247999999999</v>
      </c>
      <c r="M44">
        <v>-65.140334999999993</v>
      </c>
      <c r="N44">
        <v>-6.0678802000000003</v>
      </c>
      <c r="O44" s="8"/>
      <c r="P44" s="6">
        <f t="shared" si="38"/>
        <v>21.938775510204</v>
      </c>
      <c r="Q44" s="6">
        <f t="shared" si="39"/>
        <v>19.902021000000001</v>
      </c>
      <c r="R44" s="85">
        <f t="shared" si="8"/>
        <v>14.884914999999999</v>
      </c>
      <c r="S44" s="6">
        <f t="shared" si="9"/>
        <v>21.938775510204</v>
      </c>
      <c r="T44" s="81">
        <f t="shared" si="10"/>
        <v>19.213549</v>
      </c>
      <c r="U44" s="85">
        <f t="shared" si="11"/>
        <v>14.145567</v>
      </c>
      <c r="V44" s="6">
        <f t="shared" si="12"/>
        <v>21.938775510204</v>
      </c>
      <c r="W44" s="81">
        <f t="shared" si="13"/>
        <v>17.784279000000002</v>
      </c>
      <c r="X44" s="85">
        <f t="shared" si="14"/>
        <v>12.656487</v>
      </c>
      <c r="Y44" s="6">
        <f t="shared" si="15"/>
        <v>21.938775510204</v>
      </c>
      <c r="Z44" s="81">
        <f t="shared" si="16"/>
        <v>0</v>
      </c>
      <c r="AA44" s="85">
        <f t="shared" si="17"/>
        <v>0</v>
      </c>
      <c r="AB44" s="6">
        <f t="shared" si="18"/>
        <v>21.938775510204</v>
      </c>
      <c r="AC44" s="81">
        <f t="shared" si="19"/>
        <v>0</v>
      </c>
      <c r="AD44" s="85">
        <f t="shared" si="20"/>
        <v>0</v>
      </c>
      <c r="AE44" s="43">
        <f t="shared" si="21"/>
        <v>0</v>
      </c>
      <c r="AF44" s="43">
        <f t="shared" si="40"/>
        <v>0</v>
      </c>
      <c r="AG44" s="43">
        <f t="shared" si="41"/>
        <v>0</v>
      </c>
      <c r="AI44">
        <v>20714285714.285999</v>
      </c>
      <c r="AJ44">
        <v>-20.947365000000001</v>
      </c>
      <c r="AK44">
        <v>14.356521000000001</v>
      </c>
      <c r="AL44">
        <v>20.298822000000001</v>
      </c>
      <c r="AM44">
        <v>-72.220016000000001</v>
      </c>
      <c r="AN44">
        <v>-5.9423018000000001</v>
      </c>
      <c r="AO44" s="8"/>
      <c r="AP44">
        <v>46337571428.570999</v>
      </c>
      <c r="AQ44">
        <v>-22.360196999999999</v>
      </c>
      <c r="AR44">
        <v>9.1568394000000009</v>
      </c>
      <c r="AS44">
        <v>16.447523</v>
      </c>
      <c r="AT44">
        <v>-65.950935000000001</v>
      </c>
      <c r="AU44">
        <v>-7.2906842000000003</v>
      </c>
      <c r="AV44" s="8"/>
      <c r="AW44" s="6">
        <f t="shared" si="42"/>
        <v>21.938775510204</v>
      </c>
      <c r="AX44" s="6">
        <f t="shared" si="43"/>
        <v>21.351752999999999</v>
      </c>
      <c r="AY44" s="85">
        <f t="shared" si="22"/>
        <v>15.392239</v>
      </c>
      <c r="AZ44" s="6">
        <f t="shared" si="23"/>
        <v>21.938775510204</v>
      </c>
      <c r="BA44" s="81">
        <f t="shared" si="24"/>
        <v>20.455190999999999</v>
      </c>
      <c r="BB44" s="89">
        <f t="shared" si="25"/>
        <v>14.469509</v>
      </c>
      <c r="BC44" s="6">
        <f t="shared" si="26"/>
        <v>21.938775510204</v>
      </c>
      <c r="BD44" s="43">
        <f t="shared" si="27"/>
        <v>18.571463000000001</v>
      </c>
      <c r="BE44" s="85">
        <f t="shared" si="28"/>
        <v>12.531169999999999</v>
      </c>
      <c r="BF44" s="6">
        <f t="shared" si="29"/>
        <v>21.938775510204</v>
      </c>
      <c r="BG44" s="81">
        <f t="shared" si="30"/>
        <v>0</v>
      </c>
      <c r="BH44" s="85">
        <f t="shared" si="31"/>
        <v>0</v>
      </c>
      <c r="BI44" s="6">
        <f t="shared" si="32"/>
        <v>21.938775510204</v>
      </c>
      <c r="BJ44" s="81">
        <f t="shared" si="33"/>
        <v>0</v>
      </c>
      <c r="BK44" s="85">
        <f t="shared" si="34"/>
        <v>0</v>
      </c>
      <c r="BL44" s="43">
        <f t="shared" si="35"/>
        <v>0</v>
      </c>
      <c r="BM44" s="43">
        <f t="shared" si="36"/>
        <v>0</v>
      </c>
      <c r="BN44" s="43">
        <f t="shared" si="37"/>
        <v>0</v>
      </c>
      <c r="BO44" s="8"/>
    </row>
    <row r="45" spans="2:67" x14ac:dyDescent="0.25">
      <c r="B45">
        <v>21020408163.264999</v>
      </c>
      <c r="C45">
        <v>-20.010138000000001</v>
      </c>
      <c r="D45">
        <v>13.328068999999999</v>
      </c>
      <c r="E45">
        <v>18.399303</v>
      </c>
      <c r="F45">
        <v>-66.129386999999994</v>
      </c>
      <c r="G45">
        <v>-5.0712356999999999</v>
      </c>
      <c r="H45" s="8"/>
      <c r="I45">
        <v>46664102040.816002</v>
      </c>
      <c r="J45">
        <v>-21.593305999999998</v>
      </c>
      <c r="K45">
        <v>10.542693999999999</v>
      </c>
      <c r="L45">
        <v>16.812947999999999</v>
      </c>
      <c r="M45">
        <v>-65.168800000000005</v>
      </c>
      <c r="N45">
        <v>-6.2702546000000003</v>
      </c>
      <c r="O45" s="8"/>
      <c r="P45" s="6">
        <f t="shared" si="38"/>
        <v>22.244897959183998</v>
      </c>
      <c r="Q45" s="6">
        <f t="shared" si="39"/>
        <v>20.272392</v>
      </c>
      <c r="R45" s="85">
        <f t="shared" si="8"/>
        <v>15.162825</v>
      </c>
      <c r="S45" s="6">
        <f t="shared" si="9"/>
        <v>22.244897959183998</v>
      </c>
      <c r="T45" s="81">
        <f t="shared" si="10"/>
        <v>18.958089999999999</v>
      </c>
      <c r="U45" s="85">
        <f t="shared" si="11"/>
        <v>13.765427000000001</v>
      </c>
      <c r="V45" s="6">
        <f t="shared" si="12"/>
        <v>22.244897959183998</v>
      </c>
      <c r="W45" s="81">
        <f t="shared" si="13"/>
        <v>17.684187000000001</v>
      </c>
      <c r="X45" s="85">
        <f t="shared" si="14"/>
        <v>12.399988</v>
      </c>
      <c r="Y45" s="6">
        <f t="shared" si="15"/>
        <v>22.244897959183998</v>
      </c>
      <c r="Z45" s="81">
        <f t="shared" si="16"/>
        <v>0</v>
      </c>
      <c r="AA45" s="85">
        <f t="shared" si="17"/>
        <v>0</v>
      </c>
      <c r="AB45" s="6">
        <f t="shared" si="18"/>
        <v>22.244897959183998</v>
      </c>
      <c r="AC45" s="81">
        <f t="shared" si="19"/>
        <v>0</v>
      </c>
      <c r="AD45" s="85">
        <f t="shared" si="20"/>
        <v>0</v>
      </c>
      <c r="AE45" s="43">
        <f t="shared" si="21"/>
        <v>0</v>
      </c>
      <c r="AF45" s="43">
        <f t="shared" si="40"/>
        <v>0</v>
      </c>
      <c r="AG45" s="43">
        <f t="shared" si="41"/>
        <v>0</v>
      </c>
      <c r="AI45">
        <v>21020408163.264999</v>
      </c>
      <c r="AJ45">
        <v>-20.971346</v>
      </c>
      <c r="AK45">
        <v>14.439596</v>
      </c>
      <c r="AL45">
        <v>20.465588</v>
      </c>
      <c r="AM45">
        <v>-71.624870000000001</v>
      </c>
      <c r="AN45">
        <v>-6.0259923999999998</v>
      </c>
      <c r="AO45" s="8"/>
      <c r="AP45">
        <v>46664102040.816002</v>
      </c>
      <c r="AQ45">
        <v>-22.753609000000001</v>
      </c>
      <c r="AR45">
        <v>9.3079499999999999</v>
      </c>
      <c r="AS45">
        <v>16.665751</v>
      </c>
      <c r="AT45">
        <v>-66.244445999999996</v>
      </c>
      <c r="AU45">
        <v>-7.3578000000000001</v>
      </c>
      <c r="AV45" s="8"/>
      <c r="AW45" s="6">
        <f t="shared" si="42"/>
        <v>22.244897959183998</v>
      </c>
      <c r="AX45" s="6">
        <f t="shared" si="43"/>
        <v>22.017101</v>
      </c>
      <c r="AY45" s="85">
        <f t="shared" si="22"/>
        <v>16.040109999999999</v>
      </c>
      <c r="AZ45" s="6">
        <f t="shared" si="23"/>
        <v>22.244897959183998</v>
      </c>
      <c r="BA45" s="81">
        <f t="shared" si="24"/>
        <v>20.936669999999999</v>
      </c>
      <c r="BB45" s="89">
        <f t="shared" si="25"/>
        <v>14.939828</v>
      </c>
      <c r="BC45" s="6">
        <f t="shared" si="26"/>
        <v>22.244897959183998</v>
      </c>
      <c r="BD45" s="43">
        <f t="shared" si="27"/>
        <v>19.489426000000002</v>
      </c>
      <c r="BE45" s="85">
        <f t="shared" si="28"/>
        <v>13.462804</v>
      </c>
      <c r="BF45" s="6">
        <f t="shared" si="29"/>
        <v>22.244897959183998</v>
      </c>
      <c r="BG45" s="81">
        <f t="shared" si="30"/>
        <v>0</v>
      </c>
      <c r="BH45" s="85">
        <f t="shared" si="31"/>
        <v>0</v>
      </c>
      <c r="BI45" s="6">
        <f t="shared" si="32"/>
        <v>22.244897959183998</v>
      </c>
      <c r="BJ45" s="81">
        <f t="shared" si="33"/>
        <v>0</v>
      </c>
      <c r="BK45" s="85">
        <f t="shared" si="34"/>
        <v>0</v>
      </c>
      <c r="BL45" s="43">
        <f t="shared" si="35"/>
        <v>0</v>
      </c>
      <c r="BM45" s="43">
        <f t="shared" si="36"/>
        <v>0</v>
      </c>
      <c r="BN45" s="43">
        <f t="shared" si="37"/>
        <v>0</v>
      </c>
      <c r="BO45" s="8"/>
    </row>
    <row r="46" spans="2:67" x14ac:dyDescent="0.25">
      <c r="B46">
        <v>21326530612.244999</v>
      </c>
      <c r="C46">
        <v>-19.929264</v>
      </c>
      <c r="D46">
        <v>13.574482</v>
      </c>
      <c r="E46">
        <v>18.551514000000001</v>
      </c>
      <c r="F46">
        <v>-66.612724</v>
      </c>
      <c r="G46">
        <v>-4.9770307999999996</v>
      </c>
      <c r="H46" s="8"/>
      <c r="I46">
        <v>46990632653.060997</v>
      </c>
      <c r="J46">
        <v>-21.420739999999999</v>
      </c>
      <c r="K46">
        <v>10.143312</v>
      </c>
      <c r="L46">
        <v>16.650368</v>
      </c>
      <c r="M46">
        <v>-65.628776999999999</v>
      </c>
      <c r="N46">
        <v>-6.5070562000000001</v>
      </c>
      <c r="O46" s="8"/>
      <c r="P46" s="6">
        <f t="shared" si="38"/>
        <v>22.551020408162998</v>
      </c>
      <c r="Q46" s="6">
        <f t="shared" si="39"/>
        <v>20.576827999999999</v>
      </c>
      <c r="R46" s="85">
        <f t="shared" si="8"/>
        <v>15.350007</v>
      </c>
      <c r="S46" s="6">
        <f t="shared" si="9"/>
        <v>22.551020408162998</v>
      </c>
      <c r="T46" s="81">
        <f t="shared" si="10"/>
        <v>18.675694</v>
      </c>
      <c r="U46" s="85">
        <f t="shared" si="11"/>
        <v>13.360578</v>
      </c>
      <c r="V46" s="6">
        <f t="shared" si="12"/>
        <v>22.551020408162998</v>
      </c>
      <c r="W46" s="81">
        <f t="shared" si="13"/>
        <v>18.165244999999999</v>
      </c>
      <c r="X46" s="85">
        <f t="shared" si="14"/>
        <v>12.735379</v>
      </c>
      <c r="Y46" s="6">
        <f t="shared" si="15"/>
        <v>22.551020408162998</v>
      </c>
      <c r="Z46" s="81">
        <f t="shared" si="16"/>
        <v>0</v>
      </c>
      <c r="AA46" s="85">
        <f t="shared" si="17"/>
        <v>0</v>
      </c>
      <c r="AB46" s="6">
        <f t="shared" si="18"/>
        <v>22.551020408162998</v>
      </c>
      <c r="AC46" s="81">
        <f t="shared" si="19"/>
        <v>0</v>
      </c>
      <c r="AD46" s="85">
        <f t="shared" si="20"/>
        <v>0</v>
      </c>
      <c r="AE46" s="43">
        <f t="shared" si="21"/>
        <v>0</v>
      </c>
      <c r="AF46" s="43">
        <f t="shared" si="40"/>
        <v>0</v>
      </c>
      <c r="AG46" s="43">
        <f t="shared" si="41"/>
        <v>0</v>
      </c>
      <c r="AI46">
        <v>21326530612.244999</v>
      </c>
      <c r="AJ46">
        <v>-21.082535</v>
      </c>
      <c r="AK46">
        <v>14.512441000000001</v>
      </c>
      <c r="AL46">
        <v>20.521737999999999</v>
      </c>
      <c r="AM46">
        <v>-71.796424999999999</v>
      </c>
      <c r="AN46">
        <v>-6.0092987999999998</v>
      </c>
      <c r="AO46" s="8"/>
      <c r="AP46">
        <v>46990632653.060997</v>
      </c>
      <c r="AQ46">
        <v>-22.386652000000002</v>
      </c>
      <c r="AR46">
        <v>9.1709223000000009</v>
      </c>
      <c r="AS46">
        <v>16.695601</v>
      </c>
      <c r="AT46">
        <v>-66.153694000000002</v>
      </c>
      <c r="AU46">
        <v>-7.5246786999999999</v>
      </c>
      <c r="AV46" s="8"/>
      <c r="AW46" s="6">
        <f t="shared" si="42"/>
        <v>22.551020408162998</v>
      </c>
      <c r="AX46" s="6">
        <f t="shared" si="43"/>
        <v>23.442136999999999</v>
      </c>
      <c r="AY46" s="85">
        <f t="shared" si="22"/>
        <v>17.420577999999999</v>
      </c>
      <c r="AZ46" s="6">
        <f t="shared" si="23"/>
        <v>22.551020408162998</v>
      </c>
      <c r="BA46" s="81">
        <f t="shared" si="24"/>
        <v>22.729133999999998</v>
      </c>
      <c r="BB46" s="89">
        <f t="shared" si="25"/>
        <v>16.689079</v>
      </c>
      <c r="BC46" s="6">
        <f t="shared" si="26"/>
        <v>22.551020408162998</v>
      </c>
      <c r="BD46" s="43">
        <f t="shared" si="27"/>
        <v>21.407066</v>
      </c>
      <c r="BE46" s="85">
        <f t="shared" si="28"/>
        <v>15.359693999999999</v>
      </c>
      <c r="BF46" s="6">
        <f t="shared" si="29"/>
        <v>22.551020408162998</v>
      </c>
      <c r="BG46" s="81">
        <f t="shared" si="30"/>
        <v>0</v>
      </c>
      <c r="BH46" s="85">
        <f t="shared" si="31"/>
        <v>0</v>
      </c>
      <c r="BI46" s="6">
        <f t="shared" si="32"/>
        <v>22.551020408162998</v>
      </c>
      <c r="BJ46" s="81">
        <f t="shared" si="33"/>
        <v>0</v>
      </c>
      <c r="BK46" s="85">
        <f t="shared" si="34"/>
        <v>0</v>
      </c>
      <c r="BL46" s="43">
        <f t="shared" si="35"/>
        <v>0</v>
      </c>
      <c r="BM46" s="43">
        <f t="shared" si="36"/>
        <v>0</v>
      </c>
      <c r="BN46" s="43">
        <f t="shared" si="37"/>
        <v>0</v>
      </c>
      <c r="BO46" s="8"/>
    </row>
    <row r="47" spans="2:67" x14ac:dyDescent="0.25">
      <c r="B47">
        <v>21632653061.223999</v>
      </c>
      <c r="C47">
        <v>-19.829889000000001</v>
      </c>
      <c r="D47">
        <v>14.141474000000001</v>
      </c>
      <c r="E47">
        <v>19.070519999999998</v>
      </c>
      <c r="F47">
        <v>-68.012649999999994</v>
      </c>
      <c r="G47">
        <v>-4.9290462000000002</v>
      </c>
      <c r="H47" s="8"/>
      <c r="I47">
        <v>47317163265.306</v>
      </c>
      <c r="J47">
        <v>-21.790987000000001</v>
      </c>
      <c r="K47">
        <v>9.9597797000000003</v>
      </c>
      <c r="L47">
        <v>16.730554999999999</v>
      </c>
      <c r="M47">
        <v>-64.477385999999996</v>
      </c>
      <c r="N47">
        <v>-6.7707743999999996</v>
      </c>
      <c r="O47" s="8"/>
      <c r="P47" s="6">
        <f t="shared" si="38"/>
        <v>22.857142857143003</v>
      </c>
      <c r="Q47" s="6">
        <f t="shared" si="39"/>
        <v>20.249310999999999</v>
      </c>
      <c r="R47" s="85">
        <f t="shared" si="8"/>
        <v>14.990167</v>
      </c>
      <c r="S47" s="6">
        <f t="shared" si="9"/>
        <v>22.857142857143003</v>
      </c>
      <c r="T47" s="81">
        <f t="shared" si="10"/>
        <v>18.363085000000002</v>
      </c>
      <c r="U47" s="85">
        <f t="shared" si="11"/>
        <v>12.992723</v>
      </c>
      <c r="V47" s="6">
        <f t="shared" si="12"/>
        <v>22.857142857143003</v>
      </c>
      <c r="W47" s="81">
        <f t="shared" si="13"/>
        <v>19.612936000000001</v>
      </c>
      <c r="X47" s="85">
        <f t="shared" si="14"/>
        <v>14.063333999999999</v>
      </c>
      <c r="Y47" s="6">
        <f t="shared" si="15"/>
        <v>22.857142857143003</v>
      </c>
      <c r="Z47" s="81">
        <f t="shared" si="16"/>
        <v>0</v>
      </c>
      <c r="AA47" s="85">
        <f t="shared" si="17"/>
        <v>0</v>
      </c>
      <c r="AB47" s="6">
        <f t="shared" si="18"/>
        <v>22.857142857143003</v>
      </c>
      <c r="AC47" s="81">
        <f t="shared" si="19"/>
        <v>0</v>
      </c>
      <c r="AD47" s="85">
        <f t="shared" si="20"/>
        <v>0</v>
      </c>
      <c r="AE47" s="43">
        <f t="shared" si="21"/>
        <v>0</v>
      </c>
      <c r="AF47" s="43">
        <f t="shared" si="40"/>
        <v>0</v>
      </c>
      <c r="AG47" s="43">
        <f t="shared" si="41"/>
        <v>0</v>
      </c>
      <c r="AI47">
        <v>21632653061.223999</v>
      </c>
      <c r="AJ47">
        <v>-20.90465</v>
      </c>
      <c r="AK47">
        <v>14.63158</v>
      </c>
      <c r="AL47">
        <v>20.645451000000001</v>
      </c>
      <c r="AM47">
        <v>-72.528946000000005</v>
      </c>
      <c r="AN47">
        <v>-6.0138717000000002</v>
      </c>
      <c r="AO47" s="8"/>
      <c r="AP47">
        <v>47317163265.306</v>
      </c>
      <c r="AQ47">
        <v>-22.768789000000002</v>
      </c>
      <c r="AR47">
        <v>8.9416493999999993</v>
      </c>
      <c r="AS47">
        <v>16.677864</v>
      </c>
      <c r="AT47">
        <v>-66.354545999999999</v>
      </c>
      <c r="AU47">
        <v>-7.7362131999999999</v>
      </c>
      <c r="AV47" s="8"/>
      <c r="AW47" s="6">
        <f t="shared" si="42"/>
        <v>22.857142857143003</v>
      </c>
      <c r="AX47" s="6">
        <f t="shared" si="43"/>
        <v>25.180655000000002</v>
      </c>
      <c r="AY47" s="85">
        <f t="shared" si="22"/>
        <v>19.158353999999999</v>
      </c>
      <c r="AZ47" s="6">
        <f t="shared" si="23"/>
        <v>22.857142857143003</v>
      </c>
      <c r="BA47" s="81">
        <f t="shared" si="24"/>
        <v>23.860749999999999</v>
      </c>
      <c r="BB47" s="89">
        <f t="shared" si="25"/>
        <v>17.818252999999999</v>
      </c>
      <c r="BC47" s="6">
        <f t="shared" si="26"/>
        <v>22.857142857143003</v>
      </c>
      <c r="BD47" s="43">
        <f t="shared" si="27"/>
        <v>22.274258</v>
      </c>
      <c r="BE47" s="85">
        <f t="shared" si="28"/>
        <v>16.227820999999999</v>
      </c>
      <c r="BF47" s="6">
        <f t="shared" si="29"/>
        <v>22.857142857143003</v>
      </c>
      <c r="BG47" s="81">
        <f t="shared" si="30"/>
        <v>0</v>
      </c>
      <c r="BH47" s="85">
        <f t="shared" si="31"/>
        <v>0</v>
      </c>
      <c r="BI47" s="6">
        <f t="shared" si="32"/>
        <v>22.857142857143003</v>
      </c>
      <c r="BJ47" s="81">
        <f t="shared" si="33"/>
        <v>0</v>
      </c>
      <c r="BK47" s="85">
        <f t="shared" si="34"/>
        <v>0</v>
      </c>
      <c r="BL47" s="43">
        <f t="shared" si="35"/>
        <v>0</v>
      </c>
      <c r="BM47" s="43">
        <f t="shared" si="36"/>
        <v>0</v>
      </c>
      <c r="BN47" s="43">
        <f t="shared" si="37"/>
        <v>0</v>
      </c>
      <c r="BO47" s="8"/>
    </row>
    <row r="48" spans="2:67" x14ac:dyDescent="0.25">
      <c r="B48">
        <v>21938775510.203999</v>
      </c>
      <c r="C48">
        <v>-19.916035000000001</v>
      </c>
      <c r="D48">
        <v>14.884914999999999</v>
      </c>
      <c r="E48">
        <v>19.902021000000001</v>
      </c>
      <c r="F48">
        <v>-69.249031000000002</v>
      </c>
      <c r="G48">
        <v>-5.0171064999999997</v>
      </c>
      <c r="H48" s="8"/>
      <c r="I48">
        <v>47643693877.551003</v>
      </c>
      <c r="J48">
        <v>-22.819645000000001</v>
      </c>
      <c r="K48">
        <v>9.2776555999999992</v>
      </c>
      <c r="L48">
        <v>16.210348</v>
      </c>
      <c r="M48">
        <v>-67.746619999999993</v>
      </c>
      <c r="N48">
        <v>-6.9326935000000001</v>
      </c>
      <c r="O48" s="8"/>
      <c r="P48" s="6">
        <f t="shared" si="38"/>
        <v>23.163265306122003</v>
      </c>
      <c r="Q48" s="6">
        <f t="shared" si="39"/>
        <v>20.410755000000002</v>
      </c>
      <c r="R48" s="85">
        <f t="shared" si="8"/>
        <v>15.195478</v>
      </c>
      <c r="S48" s="6">
        <f t="shared" si="9"/>
        <v>23.163265306122003</v>
      </c>
      <c r="T48" s="81">
        <f t="shared" si="10"/>
        <v>18.510463999999999</v>
      </c>
      <c r="U48" s="85">
        <f t="shared" si="11"/>
        <v>13.216438999999999</v>
      </c>
      <c r="V48" s="6">
        <f t="shared" si="12"/>
        <v>23.163265306122003</v>
      </c>
      <c r="W48" s="81">
        <f t="shared" si="13"/>
        <v>20.474094000000001</v>
      </c>
      <c r="X48" s="85">
        <f t="shared" si="14"/>
        <v>15.005031000000001</v>
      </c>
      <c r="Y48" s="6">
        <f t="shared" si="15"/>
        <v>23.163265306122003</v>
      </c>
      <c r="Z48" s="81">
        <f t="shared" si="16"/>
        <v>0</v>
      </c>
      <c r="AA48" s="85">
        <f t="shared" si="17"/>
        <v>0</v>
      </c>
      <c r="AB48" s="6">
        <f t="shared" si="18"/>
        <v>23.163265306122003</v>
      </c>
      <c r="AC48" s="81">
        <f t="shared" si="19"/>
        <v>0</v>
      </c>
      <c r="AD48" s="85">
        <f t="shared" si="20"/>
        <v>0</v>
      </c>
      <c r="AE48" s="43">
        <f t="shared" si="21"/>
        <v>0</v>
      </c>
      <c r="AF48" s="43">
        <f t="shared" si="40"/>
        <v>0</v>
      </c>
      <c r="AG48" s="43">
        <f t="shared" si="41"/>
        <v>0</v>
      </c>
      <c r="AI48">
        <v>21938775510.203999</v>
      </c>
      <c r="AJ48">
        <v>-20.962869999999999</v>
      </c>
      <c r="AK48">
        <v>15.392239</v>
      </c>
      <c r="AL48">
        <v>21.351752999999999</v>
      </c>
      <c r="AM48">
        <v>-72.314278000000002</v>
      </c>
      <c r="AN48">
        <v>-5.9595155999999996</v>
      </c>
      <c r="AO48" s="8"/>
      <c r="AP48">
        <v>47643693877.551003</v>
      </c>
      <c r="AQ48">
        <v>-23.813631000000001</v>
      </c>
      <c r="AR48">
        <v>8.4292221000000005</v>
      </c>
      <c r="AS48">
        <v>16.387122999999999</v>
      </c>
      <c r="AT48">
        <v>-68.048882000000006</v>
      </c>
      <c r="AU48">
        <v>-7.9579005</v>
      </c>
      <c r="AV48" s="8"/>
      <c r="AW48" s="6">
        <f t="shared" si="42"/>
        <v>23.163265306122003</v>
      </c>
      <c r="AX48" s="6">
        <f t="shared" si="43"/>
        <v>28.056597</v>
      </c>
      <c r="AY48" s="85">
        <f t="shared" si="22"/>
        <v>21.966131000000001</v>
      </c>
      <c r="AZ48" s="6">
        <f t="shared" si="23"/>
        <v>23.163265306122003</v>
      </c>
      <c r="BA48" s="81">
        <f t="shared" si="24"/>
        <v>24.614498000000001</v>
      </c>
      <c r="BB48" s="89">
        <f t="shared" si="25"/>
        <v>18.500686999999999</v>
      </c>
      <c r="BC48" s="6">
        <f t="shared" si="26"/>
        <v>23.163265306122003</v>
      </c>
      <c r="BD48" s="43">
        <f t="shared" si="27"/>
        <v>22.293921000000001</v>
      </c>
      <c r="BE48" s="85">
        <f t="shared" si="28"/>
        <v>16.164026</v>
      </c>
      <c r="BF48" s="6">
        <f t="shared" si="29"/>
        <v>23.163265306122003</v>
      </c>
      <c r="BG48" s="81">
        <f t="shared" si="30"/>
        <v>0</v>
      </c>
      <c r="BH48" s="85">
        <f t="shared" si="31"/>
        <v>0</v>
      </c>
      <c r="BI48" s="6">
        <f t="shared" si="32"/>
        <v>23.163265306122003</v>
      </c>
      <c r="BJ48" s="81">
        <f t="shared" si="33"/>
        <v>0</v>
      </c>
      <c r="BK48" s="85">
        <f t="shared" si="34"/>
        <v>0</v>
      </c>
      <c r="BL48" s="43">
        <f t="shared" si="35"/>
        <v>0</v>
      </c>
      <c r="BM48" s="43">
        <f t="shared" si="36"/>
        <v>0</v>
      </c>
      <c r="BN48" s="43">
        <f t="shared" si="37"/>
        <v>0</v>
      </c>
      <c r="BO48" s="8"/>
    </row>
    <row r="49" spans="2:67" x14ac:dyDescent="0.25">
      <c r="B49">
        <v>22244897959.183998</v>
      </c>
      <c r="C49">
        <v>-20.229649999999999</v>
      </c>
      <c r="D49">
        <v>15.162825</v>
      </c>
      <c r="E49">
        <v>20.272392</v>
      </c>
      <c r="F49">
        <v>-71.974532999999994</v>
      </c>
      <c r="G49">
        <v>-5.1095667000000002</v>
      </c>
      <c r="H49" s="8"/>
      <c r="I49">
        <v>47970224489.795998</v>
      </c>
      <c r="J49">
        <v>-22.365082000000001</v>
      </c>
      <c r="K49">
        <v>9.5492515999999998</v>
      </c>
      <c r="L49">
        <v>16.535976000000002</v>
      </c>
      <c r="M49">
        <v>-64.369056999999998</v>
      </c>
      <c r="N49">
        <v>-6.9867243999999999</v>
      </c>
      <c r="O49" s="8"/>
      <c r="P49" s="6">
        <f t="shared" si="38"/>
        <v>23.469387755102002</v>
      </c>
      <c r="Q49" s="6">
        <f t="shared" si="39"/>
        <v>20.413170000000001</v>
      </c>
      <c r="R49" s="85">
        <f t="shared" si="8"/>
        <v>15.293366000000001</v>
      </c>
      <c r="S49" s="6">
        <f t="shared" si="9"/>
        <v>23.469387755102002</v>
      </c>
      <c r="T49" s="81">
        <f t="shared" si="10"/>
        <v>18.844999000000001</v>
      </c>
      <c r="U49" s="85">
        <f t="shared" si="11"/>
        <v>13.645818999999999</v>
      </c>
      <c r="V49" s="6">
        <f t="shared" si="12"/>
        <v>23.469387755102002</v>
      </c>
      <c r="W49" s="81">
        <f t="shared" si="13"/>
        <v>21.700596000000001</v>
      </c>
      <c r="X49" s="85">
        <f t="shared" si="14"/>
        <v>16.317017</v>
      </c>
      <c r="Y49" s="6">
        <f t="shared" si="15"/>
        <v>23.469387755102002</v>
      </c>
      <c r="Z49" s="81">
        <f t="shared" si="16"/>
        <v>0</v>
      </c>
      <c r="AA49" s="85">
        <f t="shared" si="17"/>
        <v>0</v>
      </c>
      <c r="AB49" s="6">
        <f t="shared" si="18"/>
        <v>23.469387755102002</v>
      </c>
      <c r="AC49" s="81">
        <f t="shared" si="19"/>
        <v>0</v>
      </c>
      <c r="AD49" s="85">
        <f t="shared" si="20"/>
        <v>0</v>
      </c>
      <c r="AE49" s="43">
        <f t="shared" si="21"/>
        <v>0</v>
      </c>
      <c r="AF49" s="43">
        <f t="shared" si="40"/>
        <v>0</v>
      </c>
      <c r="AG49" s="43">
        <f t="shared" si="41"/>
        <v>0</v>
      </c>
      <c r="AI49">
        <v>22244897959.183998</v>
      </c>
      <c r="AJ49">
        <v>-20.891231999999999</v>
      </c>
      <c r="AK49">
        <v>16.040109999999999</v>
      </c>
      <c r="AL49">
        <v>22.017101</v>
      </c>
      <c r="AM49">
        <v>-75.786461000000003</v>
      </c>
      <c r="AN49">
        <v>-5.9769921000000004</v>
      </c>
      <c r="AO49" s="8"/>
      <c r="AP49">
        <v>47970224489.795998</v>
      </c>
      <c r="AQ49">
        <v>-23.56221</v>
      </c>
      <c r="AR49">
        <v>8.0893411999999998</v>
      </c>
      <c r="AS49">
        <v>16.245820999999999</v>
      </c>
      <c r="AT49">
        <v>-66.605804000000006</v>
      </c>
      <c r="AU49">
        <v>-8.1564797999999996</v>
      </c>
      <c r="AV49" s="8"/>
      <c r="AW49" s="6">
        <f t="shared" si="42"/>
        <v>23.469387755102002</v>
      </c>
      <c r="AX49" s="6">
        <f t="shared" si="43"/>
        <v>28.386091</v>
      </c>
      <c r="AY49" s="85">
        <f t="shared" si="22"/>
        <v>22.312635</v>
      </c>
      <c r="AZ49" s="6">
        <f t="shared" si="23"/>
        <v>23.469387755102002</v>
      </c>
      <c r="BA49" s="81">
        <f t="shared" si="24"/>
        <v>23.445125999999998</v>
      </c>
      <c r="BB49" s="89">
        <f t="shared" si="25"/>
        <v>17.349073000000001</v>
      </c>
      <c r="BC49" s="6">
        <f t="shared" si="26"/>
        <v>23.469387755102002</v>
      </c>
      <c r="BD49" s="43">
        <f t="shared" si="27"/>
        <v>21.456896</v>
      </c>
      <c r="BE49" s="85">
        <f t="shared" si="28"/>
        <v>15.328158999999999</v>
      </c>
      <c r="BF49" s="6">
        <f t="shared" si="29"/>
        <v>23.469387755102002</v>
      </c>
      <c r="BG49" s="81">
        <f t="shared" si="30"/>
        <v>0</v>
      </c>
      <c r="BH49" s="85">
        <f t="shared" si="31"/>
        <v>0</v>
      </c>
      <c r="BI49" s="6">
        <f t="shared" si="32"/>
        <v>23.469387755102002</v>
      </c>
      <c r="BJ49" s="81">
        <f t="shared" si="33"/>
        <v>0</v>
      </c>
      <c r="BK49" s="85">
        <f t="shared" si="34"/>
        <v>0</v>
      </c>
      <c r="BL49" s="43">
        <f t="shared" si="35"/>
        <v>0</v>
      </c>
      <c r="BM49" s="43">
        <f t="shared" si="36"/>
        <v>0</v>
      </c>
      <c r="BN49" s="43">
        <f t="shared" si="37"/>
        <v>0</v>
      </c>
      <c r="BO49" s="8"/>
    </row>
    <row r="50" spans="2:67" x14ac:dyDescent="0.25">
      <c r="B50">
        <v>22551020408.162998</v>
      </c>
      <c r="C50">
        <v>-20.105059000000001</v>
      </c>
      <c r="D50">
        <v>15.350007</v>
      </c>
      <c r="E50">
        <v>20.576827999999999</v>
      </c>
      <c r="F50">
        <v>-70.505615000000006</v>
      </c>
      <c r="G50">
        <v>-5.2268214000000004</v>
      </c>
      <c r="H50" s="8"/>
      <c r="I50">
        <v>48296755102.041</v>
      </c>
      <c r="J50">
        <v>-22.469629000000001</v>
      </c>
      <c r="K50">
        <v>8.8467044999999995</v>
      </c>
      <c r="L50">
        <v>15.947967</v>
      </c>
      <c r="M50">
        <v>-68.142899</v>
      </c>
      <c r="N50">
        <v>-7.1012620999999996</v>
      </c>
      <c r="O50" s="8"/>
      <c r="P50" s="6">
        <f t="shared" si="38"/>
        <v>23.775510204082</v>
      </c>
      <c r="Q50" s="6">
        <f t="shared" si="39"/>
        <v>21.152494000000001</v>
      </c>
      <c r="R50" s="85">
        <f t="shared" si="8"/>
        <v>16.14592</v>
      </c>
      <c r="S50" s="6">
        <f t="shared" si="9"/>
        <v>23.775510204082</v>
      </c>
      <c r="T50" s="81">
        <f t="shared" si="10"/>
        <v>20.550045000000001</v>
      </c>
      <c r="U50" s="85">
        <f t="shared" si="11"/>
        <v>15.472864</v>
      </c>
      <c r="V50" s="6">
        <f t="shared" si="12"/>
        <v>23.775510204082</v>
      </c>
      <c r="W50" s="81">
        <f t="shared" si="13"/>
        <v>22.556936</v>
      </c>
      <c r="X50" s="85">
        <f t="shared" si="14"/>
        <v>17.336182000000001</v>
      </c>
      <c r="Y50" s="6">
        <f t="shared" si="15"/>
        <v>23.775510204082</v>
      </c>
      <c r="Z50" s="81">
        <f t="shared" si="16"/>
        <v>0</v>
      </c>
      <c r="AA50" s="85">
        <f t="shared" si="17"/>
        <v>0</v>
      </c>
      <c r="AB50" s="6">
        <f t="shared" si="18"/>
        <v>23.775510204082</v>
      </c>
      <c r="AC50" s="81">
        <f t="shared" si="19"/>
        <v>0</v>
      </c>
      <c r="AD50" s="85">
        <f t="shared" si="20"/>
        <v>0</v>
      </c>
      <c r="AE50" s="43">
        <f t="shared" si="21"/>
        <v>0</v>
      </c>
      <c r="AF50" s="43">
        <f t="shared" si="40"/>
        <v>0</v>
      </c>
      <c r="AG50" s="43">
        <f t="shared" si="41"/>
        <v>0</v>
      </c>
      <c r="AI50">
        <v>22551020408.162998</v>
      </c>
      <c r="AJ50">
        <v>-20.977775999999999</v>
      </c>
      <c r="AK50">
        <v>17.420577999999999</v>
      </c>
      <c r="AL50">
        <v>23.442136999999999</v>
      </c>
      <c r="AM50">
        <v>-76.635543999999996</v>
      </c>
      <c r="AN50">
        <v>-6.0215578000000001</v>
      </c>
      <c r="AO50" s="8"/>
      <c r="AP50">
        <v>48296755102.041</v>
      </c>
      <c r="AQ50">
        <v>-23.875879000000001</v>
      </c>
      <c r="AR50">
        <v>7.4735179</v>
      </c>
      <c r="AS50">
        <v>15.920076</v>
      </c>
      <c r="AT50">
        <v>-67.636527999999998</v>
      </c>
      <c r="AU50">
        <v>-8.4465579999999996</v>
      </c>
      <c r="AV50" s="8"/>
      <c r="AW50" s="6">
        <f t="shared" si="42"/>
        <v>23.775510204082</v>
      </c>
      <c r="AX50" s="6">
        <f t="shared" si="43"/>
        <v>27.757512999999999</v>
      </c>
      <c r="AY50" s="85">
        <f t="shared" si="22"/>
        <v>21.670684999999999</v>
      </c>
      <c r="AZ50" s="6">
        <f t="shared" si="23"/>
        <v>23.775510204082</v>
      </c>
      <c r="BA50" s="81">
        <f t="shared" si="24"/>
        <v>22.843772999999999</v>
      </c>
      <c r="BB50" s="89">
        <f t="shared" si="25"/>
        <v>16.735344000000001</v>
      </c>
      <c r="BC50" s="6">
        <f t="shared" si="26"/>
        <v>23.775510204082</v>
      </c>
      <c r="BD50" s="43">
        <f t="shared" si="27"/>
        <v>20.430112999999999</v>
      </c>
      <c r="BE50" s="85">
        <f t="shared" si="28"/>
        <v>14.275639999999999</v>
      </c>
      <c r="BF50" s="6">
        <f t="shared" si="29"/>
        <v>23.775510204082</v>
      </c>
      <c r="BG50" s="81">
        <f t="shared" si="30"/>
        <v>0</v>
      </c>
      <c r="BH50" s="85">
        <f t="shared" si="31"/>
        <v>0</v>
      </c>
      <c r="BI50" s="6">
        <f t="shared" si="32"/>
        <v>23.775510204082</v>
      </c>
      <c r="BJ50" s="81">
        <f t="shared" si="33"/>
        <v>0</v>
      </c>
      <c r="BK50" s="85">
        <f t="shared" si="34"/>
        <v>0</v>
      </c>
      <c r="BL50" s="43">
        <f t="shared" si="35"/>
        <v>0</v>
      </c>
      <c r="BM50" s="43">
        <f t="shared" si="36"/>
        <v>0</v>
      </c>
      <c r="BN50" s="43">
        <f t="shared" si="37"/>
        <v>0</v>
      </c>
      <c r="BO50" s="8"/>
    </row>
    <row r="51" spans="2:67" x14ac:dyDescent="0.25">
      <c r="B51">
        <v>22857142857.143002</v>
      </c>
      <c r="C51">
        <v>-20.27993</v>
      </c>
      <c r="D51">
        <v>14.990167</v>
      </c>
      <c r="E51">
        <v>20.249310999999999</v>
      </c>
      <c r="F51">
        <v>-71.463806000000005</v>
      </c>
      <c r="G51">
        <v>-5.2591443</v>
      </c>
      <c r="H51" s="8"/>
      <c r="I51">
        <v>48623285714.286003</v>
      </c>
      <c r="J51">
        <v>-23.249106999999999</v>
      </c>
      <c r="K51">
        <v>9.1456002999999999</v>
      </c>
      <c r="L51">
        <v>16.381895</v>
      </c>
      <c r="M51">
        <v>-64.819732999999999</v>
      </c>
      <c r="N51">
        <v>-7.2362951999999998</v>
      </c>
      <c r="O51" s="8"/>
      <c r="P51" s="6">
        <f t="shared" si="38"/>
        <v>24.081632653061</v>
      </c>
      <c r="Q51" s="6">
        <f t="shared" si="39"/>
        <v>21.562033</v>
      </c>
      <c r="R51" s="85">
        <f t="shared" si="8"/>
        <v>16.464300000000001</v>
      </c>
      <c r="S51" s="6">
        <f t="shared" si="9"/>
        <v>24.081632653061</v>
      </c>
      <c r="T51" s="81">
        <f t="shared" si="10"/>
        <v>20.540047000000001</v>
      </c>
      <c r="U51" s="85">
        <f t="shared" si="11"/>
        <v>15.321007</v>
      </c>
      <c r="V51" s="6">
        <f t="shared" si="12"/>
        <v>24.081632653061</v>
      </c>
      <c r="W51" s="81">
        <f t="shared" si="13"/>
        <v>21.870241</v>
      </c>
      <c r="X51" s="85">
        <f t="shared" si="14"/>
        <v>16.49015</v>
      </c>
      <c r="Y51" s="6">
        <f t="shared" si="15"/>
        <v>24.081632653061</v>
      </c>
      <c r="Z51" s="81">
        <f t="shared" si="16"/>
        <v>0</v>
      </c>
      <c r="AA51" s="85">
        <f t="shared" si="17"/>
        <v>0</v>
      </c>
      <c r="AB51" s="6">
        <f t="shared" si="18"/>
        <v>24.081632653061</v>
      </c>
      <c r="AC51" s="81">
        <f t="shared" si="19"/>
        <v>0</v>
      </c>
      <c r="AD51" s="85">
        <f t="shared" si="20"/>
        <v>0</v>
      </c>
      <c r="AE51" s="43">
        <f t="shared" si="21"/>
        <v>0</v>
      </c>
      <c r="AF51" s="43">
        <f t="shared" si="40"/>
        <v>0</v>
      </c>
      <c r="AG51" s="43">
        <f t="shared" si="41"/>
        <v>0</v>
      </c>
      <c r="AI51">
        <v>22857142857.143002</v>
      </c>
      <c r="AJ51">
        <v>-21.045843000000001</v>
      </c>
      <c r="AK51">
        <v>19.158353999999999</v>
      </c>
      <c r="AL51">
        <v>25.180655000000002</v>
      </c>
      <c r="AM51">
        <v>-80.846007999999998</v>
      </c>
      <c r="AN51">
        <v>-6.0223022000000004</v>
      </c>
      <c r="AO51" s="8"/>
      <c r="AP51">
        <v>48623285714.286003</v>
      </c>
      <c r="AQ51">
        <v>-24.763628000000001</v>
      </c>
      <c r="AR51">
        <v>7.3132248000000004</v>
      </c>
      <c r="AS51">
        <v>16.001673</v>
      </c>
      <c r="AT51">
        <v>-67.203934000000004</v>
      </c>
      <c r="AU51">
        <v>-8.6884479999999993</v>
      </c>
      <c r="AV51" s="8"/>
      <c r="AW51" s="6">
        <f t="shared" si="42"/>
        <v>24.081632653061</v>
      </c>
      <c r="AX51" s="6">
        <f t="shared" si="43"/>
        <v>25.836521000000001</v>
      </c>
      <c r="AY51" s="85">
        <f t="shared" si="22"/>
        <v>19.804411000000002</v>
      </c>
      <c r="AZ51" s="6">
        <f t="shared" si="23"/>
        <v>24.081632653061</v>
      </c>
      <c r="BA51" s="81">
        <f t="shared" si="24"/>
        <v>22.353283000000001</v>
      </c>
      <c r="BB51" s="89">
        <f t="shared" si="25"/>
        <v>16.283449000000001</v>
      </c>
      <c r="BC51" s="6">
        <f t="shared" si="26"/>
        <v>24.081632653061</v>
      </c>
      <c r="BD51" s="43">
        <f t="shared" si="27"/>
        <v>18.940895000000001</v>
      </c>
      <c r="BE51" s="85">
        <f t="shared" si="28"/>
        <v>12.802910000000001</v>
      </c>
      <c r="BF51" s="6">
        <f t="shared" si="29"/>
        <v>24.081632653061</v>
      </c>
      <c r="BG51" s="81">
        <f t="shared" si="30"/>
        <v>0</v>
      </c>
      <c r="BH51" s="85">
        <f t="shared" si="31"/>
        <v>0</v>
      </c>
      <c r="BI51" s="6">
        <f t="shared" si="32"/>
        <v>24.081632653061</v>
      </c>
      <c r="BJ51" s="81">
        <f t="shared" si="33"/>
        <v>0</v>
      </c>
      <c r="BK51" s="85">
        <f t="shared" si="34"/>
        <v>0</v>
      </c>
      <c r="BL51" s="43">
        <f t="shared" si="35"/>
        <v>0</v>
      </c>
      <c r="BM51" s="43">
        <f t="shared" si="36"/>
        <v>0</v>
      </c>
      <c r="BN51" s="43">
        <f t="shared" si="37"/>
        <v>0</v>
      </c>
      <c r="BO51" s="8"/>
    </row>
    <row r="52" spans="2:67" x14ac:dyDescent="0.25">
      <c r="B52">
        <v>23163265306.122002</v>
      </c>
      <c r="C52">
        <v>-20.314990999999999</v>
      </c>
      <c r="D52">
        <v>15.195478</v>
      </c>
      <c r="E52">
        <v>20.410755000000002</v>
      </c>
      <c r="F52">
        <v>-70.071517999999998</v>
      </c>
      <c r="G52">
        <v>-5.2152767000000004</v>
      </c>
      <c r="H52" s="8"/>
      <c r="I52">
        <v>48949816326.530998</v>
      </c>
      <c r="J52">
        <v>-22.592507999999999</v>
      </c>
      <c r="K52">
        <v>8.0423974999999999</v>
      </c>
      <c r="L52">
        <v>15.428291</v>
      </c>
      <c r="M52">
        <v>-66.844718999999998</v>
      </c>
      <c r="N52">
        <v>-7.3858948</v>
      </c>
      <c r="O52" s="8"/>
      <c r="P52" s="6">
        <f t="shared" si="38"/>
        <v>24.387755102041002</v>
      </c>
      <c r="Q52" s="6">
        <f t="shared" si="39"/>
        <v>20.879383000000001</v>
      </c>
      <c r="R52" s="85">
        <f t="shared" si="8"/>
        <v>15.326427000000001</v>
      </c>
      <c r="S52" s="6">
        <f t="shared" si="9"/>
        <v>24.387755102041002</v>
      </c>
      <c r="T52" s="81">
        <f t="shared" si="10"/>
        <v>20.050446999999998</v>
      </c>
      <c r="U52" s="85">
        <f t="shared" si="11"/>
        <v>14.28314</v>
      </c>
      <c r="V52" s="6">
        <f t="shared" si="12"/>
        <v>24.387755102041002</v>
      </c>
      <c r="W52" s="81">
        <f t="shared" si="13"/>
        <v>20.371238999999999</v>
      </c>
      <c r="X52" s="85">
        <f t="shared" si="14"/>
        <v>14.384615999999999</v>
      </c>
      <c r="Y52" s="6">
        <f t="shared" si="15"/>
        <v>24.387755102041002</v>
      </c>
      <c r="Z52" s="81">
        <f t="shared" si="16"/>
        <v>0</v>
      </c>
      <c r="AA52" s="85">
        <f t="shared" si="17"/>
        <v>0</v>
      </c>
      <c r="AB52" s="6">
        <f t="shared" si="18"/>
        <v>24.387755102041002</v>
      </c>
      <c r="AC52" s="81">
        <f t="shared" si="19"/>
        <v>0</v>
      </c>
      <c r="AD52" s="85">
        <f t="shared" si="20"/>
        <v>0</v>
      </c>
      <c r="AE52" s="43">
        <f t="shared" si="21"/>
        <v>0</v>
      </c>
      <c r="AF52" s="43">
        <f t="shared" si="40"/>
        <v>0</v>
      </c>
      <c r="AG52" s="43">
        <f t="shared" si="41"/>
        <v>0</v>
      </c>
      <c r="AI52">
        <v>23163265306.122002</v>
      </c>
      <c r="AJ52">
        <v>-20.87574</v>
      </c>
      <c r="AK52">
        <v>21.966131000000001</v>
      </c>
      <c r="AL52">
        <v>28.056597</v>
      </c>
      <c r="AM52">
        <v>-86.166640999999998</v>
      </c>
      <c r="AN52">
        <v>-6.0904664999999998</v>
      </c>
      <c r="AO52" s="8"/>
      <c r="AP52">
        <v>48949816326.530998</v>
      </c>
      <c r="AQ52">
        <v>-24.067259</v>
      </c>
      <c r="AR52">
        <v>6.5204333999999999</v>
      </c>
      <c r="AS52">
        <v>15.447562</v>
      </c>
      <c r="AT52">
        <v>-67.159187000000003</v>
      </c>
      <c r="AU52">
        <v>-8.9271288000000002</v>
      </c>
      <c r="AV52" s="8"/>
      <c r="AW52" s="6">
        <f t="shared" si="42"/>
        <v>24.387755102041002</v>
      </c>
      <c r="AX52" s="6">
        <f t="shared" si="43"/>
        <v>25.210097999999999</v>
      </c>
      <c r="AY52" s="85">
        <f t="shared" si="22"/>
        <v>19.082778999999999</v>
      </c>
      <c r="AZ52" s="6">
        <f t="shared" si="23"/>
        <v>24.387755102041002</v>
      </c>
      <c r="BA52" s="81">
        <f t="shared" si="24"/>
        <v>22.846899000000001</v>
      </c>
      <c r="BB52" s="89">
        <f t="shared" si="25"/>
        <v>16.616854</v>
      </c>
      <c r="BC52" s="6">
        <f t="shared" si="26"/>
        <v>24.387755102041002</v>
      </c>
      <c r="BD52" s="43">
        <f t="shared" si="27"/>
        <v>18.085754000000001</v>
      </c>
      <c r="BE52" s="85">
        <f t="shared" si="28"/>
        <v>11.703022000000001</v>
      </c>
      <c r="BF52" s="6">
        <f t="shared" si="29"/>
        <v>24.387755102041002</v>
      </c>
      <c r="BG52" s="81">
        <f t="shared" si="30"/>
        <v>0</v>
      </c>
      <c r="BH52" s="85">
        <f t="shared" si="31"/>
        <v>0</v>
      </c>
      <c r="BI52" s="6">
        <f t="shared" si="32"/>
        <v>24.387755102041002</v>
      </c>
      <c r="BJ52" s="81">
        <f t="shared" si="33"/>
        <v>0</v>
      </c>
      <c r="BK52" s="85">
        <f t="shared" si="34"/>
        <v>0</v>
      </c>
      <c r="BL52" s="43">
        <f t="shared" si="35"/>
        <v>0</v>
      </c>
      <c r="BM52" s="43">
        <f t="shared" si="36"/>
        <v>0</v>
      </c>
      <c r="BN52" s="43">
        <f t="shared" si="37"/>
        <v>0</v>
      </c>
      <c r="BO52" s="8"/>
    </row>
    <row r="53" spans="2:67" x14ac:dyDescent="0.25">
      <c r="B53">
        <v>23469387755.102001</v>
      </c>
      <c r="C53">
        <v>-19.970562000000001</v>
      </c>
      <c r="D53">
        <v>15.293366000000001</v>
      </c>
      <c r="E53">
        <v>20.413170000000001</v>
      </c>
      <c r="F53">
        <v>-71.334000000000003</v>
      </c>
      <c r="G53">
        <v>-5.1198030000000001</v>
      </c>
      <c r="H53" s="8"/>
      <c r="I53">
        <v>49276346938.776001</v>
      </c>
      <c r="J53">
        <v>-24.182898999999999</v>
      </c>
      <c r="K53">
        <v>8.2381811000000003</v>
      </c>
      <c r="L53">
        <v>15.642917000000001</v>
      </c>
      <c r="M53">
        <v>-66.663489999999996</v>
      </c>
      <c r="N53">
        <v>-7.4047365000000003</v>
      </c>
      <c r="O53" s="8"/>
      <c r="P53" s="6">
        <f t="shared" si="38"/>
        <v>24.693877551020002</v>
      </c>
      <c r="Q53" s="6">
        <f t="shared" si="39"/>
        <v>21.282207</v>
      </c>
      <c r="R53" s="85">
        <f t="shared" si="8"/>
        <v>15.062783</v>
      </c>
      <c r="S53" s="6">
        <f t="shared" si="9"/>
        <v>24.693877551020002</v>
      </c>
      <c r="T53" s="81">
        <f t="shared" si="10"/>
        <v>19.331747</v>
      </c>
      <c r="U53" s="85">
        <f t="shared" si="11"/>
        <v>12.730473999999999</v>
      </c>
      <c r="V53" s="6">
        <f t="shared" si="12"/>
        <v>24.693877551020002</v>
      </c>
      <c r="W53" s="81">
        <f t="shared" si="13"/>
        <v>19.051780999999998</v>
      </c>
      <c r="X53" s="85">
        <f t="shared" si="14"/>
        <v>12.030492000000001</v>
      </c>
      <c r="Y53" s="6">
        <f t="shared" si="15"/>
        <v>24.693877551020002</v>
      </c>
      <c r="Z53" s="81">
        <f t="shared" si="16"/>
        <v>0</v>
      </c>
      <c r="AA53" s="85">
        <f t="shared" si="17"/>
        <v>0</v>
      </c>
      <c r="AB53" s="6">
        <f t="shared" si="18"/>
        <v>24.693877551020002</v>
      </c>
      <c r="AC53" s="81">
        <f t="shared" si="19"/>
        <v>0</v>
      </c>
      <c r="AD53" s="85">
        <f t="shared" si="20"/>
        <v>0</v>
      </c>
      <c r="AE53" s="43">
        <f t="shared" si="21"/>
        <v>0</v>
      </c>
      <c r="AF53" s="43">
        <f t="shared" si="40"/>
        <v>0</v>
      </c>
      <c r="AG53" s="43">
        <f t="shared" si="41"/>
        <v>0</v>
      </c>
      <c r="AI53">
        <v>23469387755.102001</v>
      </c>
      <c r="AJ53">
        <v>-21.194115</v>
      </c>
      <c r="AK53">
        <v>22.312635</v>
      </c>
      <c r="AL53">
        <v>28.386091</v>
      </c>
      <c r="AM53">
        <v>-94.131232999999995</v>
      </c>
      <c r="AN53">
        <v>-6.0734567999999998</v>
      </c>
      <c r="AO53" s="8"/>
      <c r="AP53">
        <v>49276346938.776001</v>
      </c>
      <c r="AQ53">
        <v>-25.844325999999999</v>
      </c>
      <c r="AR53">
        <v>6.5182609999999999</v>
      </c>
      <c r="AS53">
        <v>15.525175000000001</v>
      </c>
      <c r="AT53">
        <v>-68.785117999999997</v>
      </c>
      <c r="AU53">
        <v>-9.0069140999999995</v>
      </c>
      <c r="AV53" s="8"/>
      <c r="AW53" s="6">
        <f t="shared" si="42"/>
        <v>24.693877551020002</v>
      </c>
      <c r="AX53" s="6">
        <f t="shared" si="43"/>
        <v>24.646346999999999</v>
      </c>
      <c r="AY53" s="85">
        <f t="shared" si="22"/>
        <v>18.294049999999999</v>
      </c>
      <c r="AZ53" s="6">
        <f t="shared" si="23"/>
        <v>24.693877551020002</v>
      </c>
      <c r="BA53" s="81">
        <f t="shared" si="24"/>
        <v>23.097286</v>
      </c>
      <c r="BB53" s="89">
        <f t="shared" si="25"/>
        <v>16.545304999999999</v>
      </c>
      <c r="BC53" s="6">
        <f t="shared" si="26"/>
        <v>24.693877551020002</v>
      </c>
      <c r="BD53" s="43">
        <f t="shared" si="27"/>
        <v>19.580763000000001</v>
      </c>
      <c r="BE53" s="85">
        <f t="shared" si="28"/>
        <v>12.751089</v>
      </c>
      <c r="BF53" s="6">
        <f t="shared" si="29"/>
        <v>24.693877551020002</v>
      </c>
      <c r="BG53" s="81">
        <f t="shared" si="30"/>
        <v>0</v>
      </c>
      <c r="BH53" s="85">
        <f t="shared" si="31"/>
        <v>0</v>
      </c>
      <c r="BI53" s="6">
        <f t="shared" si="32"/>
        <v>24.693877551020002</v>
      </c>
      <c r="BJ53" s="81">
        <f t="shared" si="33"/>
        <v>0</v>
      </c>
      <c r="BK53" s="85">
        <f t="shared" si="34"/>
        <v>0</v>
      </c>
      <c r="BL53" s="43">
        <f t="shared" si="35"/>
        <v>0</v>
      </c>
      <c r="BM53" s="43">
        <f t="shared" si="36"/>
        <v>0</v>
      </c>
      <c r="BN53" s="43">
        <f t="shared" si="37"/>
        <v>0</v>
      </c>
      <c r="BO53" s="8"/>
    </row>
    <row r="54" spans="2:67" x14ac:dyDescent="0.25">
      <c r="B54">
        <v>23775510204.082001</v>
      </c>
      <c r="C54">
        <v>-19.974088999999999</v>
      </c>
      <c r="D54">
        <v>16.14592</v>
      </c>
      <c r="E54">
        <v>21.152494000000001</v>
      </c>
      <c r="F54">
        <v>-71.133613999999994</v>
      </c>
      <c r="G54">
        <v>-5.0065736999999997</v>
      </c>
      <c r="H54" s="8"/>
      <c r="I54">
        <v>49602877551.019997</v>
      </c>
      <c r="J54">
        <v>-23.248863</v>
      </c>
      <c r="K54">
        <v>7.2434982999999997</v>
      </c>
      <c r="L54">
        <v>14.578291999999999</v>
      </c>
      <c r="M54">
        <v>-65.993697999999995</v>
      </c>
      <c r="N54">
        <v>-7.3347945000000001</v>
      </c>
      <c r="O54" s="8"/>
      <c r="P54" s="6">
        <f t="shared" si="38"/>
        <v>25</v>
      </c>
      <c r="Q54" s="6">
        <f t="shared" si="39"/>
        <v>21.016109</v>
      </c>
      <c r="R54" s="85">
        <f t="shared" si="8"/>
        <v>14.19064</v>
      </c>
      <c r="S54" s="6">
        <f t="shared" si="9"/>
        <v>25</v>
      </c>
      <c r="T54" s="81">
        <f t="shared" si="10"/>
        <v>19.518404</v>
      </c>
      <c r="U54" s="85">
        <f t="shared" si="11"/>
        <v>12.140428999999999</v>
      </c>
      <c r="V54" s="6">
        <f t="shared" si="12"/>
        <v>25</v>
      </c>
      <c r="W54" s="81">
        <f t="shared" si="13"/>
        <v>18.751860000000001</v>
      </c>
      <c r="X54" s="85">
        <f t="shared" si="14"/>
        <v>10.707274999999999</v>
      </c>
      <c r="Y54" s="6">
        <f t="shared" si="15"/>
        <v>25</v>
      </c>
      <c r="Z54" s="81">
        <f t="shared" si="16"/>
        <v>0</v>
      </c>
      <c r="AA54" s="85">
        <f t="shared" si="17"/>
        <v>0</v>
      </c>
      <c r="AB54" s="6">
        <f t="shared" si="18"/>
        <v>25</v>
      </c>
      <c r="AC54" s="81">
        <f t="shared" si="19"/>
        <v>0</v>
      </c>
      <c r="AD54" s="85">
        <f t="shared" si="20"/>
        <v>0</v>
      </c>
      <c r="AE54" s="43">
        <f t="shared" si="21"/>
        <v>0</v>
      </c>
      <c r="AF54" s="43">
        <f t="shared" si="40"/>
        <v>0</v>
      </c>
      <c r="AG54" s="43">
        <f t="shared" si="41"/>
        <v>0</v>
      </c>
      <c r="AI54">
        <v>23775510204.082001</v>
      </c>
      <c r="AJ54">
        <v>-21.005341999999999</v>
      </c>
      <c r="AK54">
        <v>21.670684999999999</v>
      </c>
      <c r="AL54">
        <v>27.757512999999999</v>
      </c>
      <c r="AM54">
        <v>-82.803528</v>
      </c>
      <c r="AN54">
        <v>-6.0868273000000004</v>
      </c>
      <c r="AO54" s="8"/>
      <c r="AP54">
        <v>49602877551.019997</v>
      </c>
      <c r="AQ54">
        <v>-24.910364000000001</v>
      </c>
      <c r="AR54">
        <v>5.4777788999999997</v>
      </c>
      <c r="AS54">
        <v>14.609458999999999</v>
      </c>
      <c r="AT54">
        <v>-67.631103999999993</v>
      </c>
      <c r="AU54">
        <v>-9.1316804999999999</v>
      </c>
      <c r="AV54" s="8"/>
      <c r="AW54" s="6">
        <f t="shared" si="42"/>
        <v>25</v>
      </c>
      <c r="AX54" s="6">
        <f t="shared" si="43"/>
        <v>23.75544</v>
      </c>
      <c r="AY54" s="85">
        <f t="shared" si="22"/>
        <v>17.158693</v>
      </c>
      <c r="AZ54" s="6">
        <f t="shared" si="23"/>
        <v>25</v>
      </c>
      <c r="BA54" s="81">
        <f t="shared" si="24"/>
        <v>23.374672</v>
      </c>
      <c r="BB54" s="89">
        <f t="shared" si="25"/>
        <v>16.486912</v>
      </c>
      <c r="BC54" s="6">
        <f t="shared" si="26"/>
        <v>25</v>
      </c>
      <c r="BD54" s="43">
        <f t="shared" si="27"/>
        <v>23.184708000000001</v>
      </c>
      <c r="BE54" s="85">
        <f t="shared" si="28"/>
        <v>15.901237</v>
      </c>
      <c r="BF54" s="6">
        <f t="shared" si="29"/>
        <v>25</v>
      </c>
      <c r="BG54" s="81">
        <f t="shared" si="30"/>
        <v>0</v>
      </c>
      <c r="BH54" s="85">
        <f t="shared" si="31"/>
        <v>0</v>
      </c>
      <c r="BI54" s="6">
        <f t="shared" si="32"/>
        <v>25</v>
      </c>
      <c r="BJ54" s="81">
        <f t="shared" si="33"/>
        <v>0</v>
      </c>
      <c r="BK54" s="85">
        <f t="shared" si="34"/>
        <v>0</v>
      </c>
      <c r="BL54" s="43">
        <f t="shared" si="35"/>
        <v>0</v>
      </c>
      <c r="BM54" s="43">
        <f t="shared" si="36"/>
        <v>0</v>
      </c>
      <c r="BN54" s="43">
        <f t="shared" si="37"/>
        <v>0</v>
      </c>
    </row>
    <row r="55" spans="2:67" x14ac:dyDescent="0.25">
      <c r="B55">
        <v>24081632653.061001</v>
      </c>
      <c r="C55">
        <v>-20.001850000000001</v>
      </c>
      <c r="D55">
        <v>16.464300000000001</v>
      </c>
      <c r="E55">
        <v>21.562033</v>
      </c>
      <c r="F55">
        <v>-74.247421000000003</v>
      </c>
      <c r="G55">
        <v>-5.0977316000000004</v>
      </c>
      <c r="H55" s="8"/>
      <c r="I55">
        <v>49929408163.264999</v>
      </c>
      <c r="J55">
        <v>-25.190024999999999</v>
      </c>
      <c r="K55">
        <v>7.1993260000000001</v>
      </c>
      <c r="L55">
        <v>14.64673</v>
      </c>
      <c r="M55">
        <v>-68.669167000000002</v>
      </c>
      <c r="N55">
        <v>-7.4474049000000004</v>
      </c>
      <c r="O55" s="8"/>
      <c r="P55" s="6">
        <f t="shared" si="38"/>
        <v>25.306122448979998</v>
      </c>
      <c r="Q55" s="6">
        <f t="shared" si="39"/>
        <v>21.095462999999999</v>
      </c>
      <c r="R55" s="85">
        <f t="shared" si="8"/>
        <v>14.256008</v>
      </c>
      <c r="S55" s="6">
        <f t="shared" si="9"/>
        <v>25.306122448979998</v>
      </c>
      <c r="T55" s="81">
        <f t="shared" si="10"/>
        <v>19.047581000000001</v>
      </c>
      <c r="U55" s="85">
        <f t="shared" si="11"/>
        <v>11.584443</v>
      </c>
      <c r="V55" s="6">
        <f t="shared" si="12"/>
        <v>25.306122448979998</v>
      </c>
      <c r="W55" s="81">
        <f t="shared" si="13"/>
        <v>17.610078999999999</v>
      </c>
      <c r="X55" s="85">
        <f t="shared" si="14"/>
        <v>9.2799548999999999</v>
      </c>
      <c r="Y55" s="6">
        <f t="shared" si="15"/>
        <v>25.306122448979998</v>
      </c>
      <c r="Z55" s="81">
        <f t="shared" si="16"/>
        <v>0</v>
      </c>
      <c r="AA55" s="85">
        <f t="shared" si="17"/>
        <v>0</v>
      </c>
      <c r="AB55" s="6">
        <f t="shared" si="18"/>
        <v>25.306122448979998</v>
      </c>
      <c r="AC55" s="81">
        <f t="shared" si="19"/>
        <v>0</v>
      </c>
      <c r="AD55" s="85">
        <f t="shared" si="20"/>
        <v>0</v>
      </c>
      <c r="AE55" s="43">
        <f t="shared" si="21"/>
        <v>0</v>
      </c>
      <c r="AF55" s="43">
        <f t="shared" si="40"/>
        <v>0</v>
      </c>
      <c r="AG55" s="43">
        <f t="shared" si="41"/>
        <v>0</v>
      </c>
      <c r="AI55">
        <v>24081632653.061001</v>
      </c>
      <c r="AJ55">
        <v>-20.941289999999999</v>
      </c>
      <c r="AK55">
        <v>19.804411000000002</v>
      </c>
      <c r="AL55">
        <v>25.836521000000001</v>
      </c>
      <c r="AM55">
        <v>-82.511596999999995</v>
      </c>
      <c r="AN55">
        <v>-6.0321083</v>
      </c>
      <c r="AO55" s="8"/>
      <c r="AP55">
        <v>49929408163.264999</v>
      </c>
      <c r="AQ55">
        <v>-27.269051000000001</v>
      </c>
      <c r="AR55">
        <v>5.4240952</v>
      </c>
      <c r="AS55">
        <v>14.714188999999999</v>
      </c>
      <c r="AT55">
        <v>-70.521666999999994</v>
      </c>
      <c r="AU55">
        <v>-9.2900933999999999</v>
      </c>
      <c r="AV55" s="8"/>
      <c r="AW55" s="6">
        <f t="shared" si="42"/>
        <v>25.306122448979998</v>
      </c>
      <c r="AX55" s="6">
        <f t="shared" si="43"/>
        <v>23.496259999999999</v>
      </c>
      <c r="AY55" s="85">
        <f t="shared" si="22"/>
        <v>16.642447000000001</v>
      </c>
      <c r="AZ55" s="6">
        <f t="shared" si="23"/>
        <v>25.306122448979998</v>
      </c>
      <c r="BA55" s="81">
        <f t="shared" si="24"/>
        <v>24.213135000000001</v>
      </c>
      <c r="BB55" s="89">
        <f t="shared" si="25"/>
        <v>16.987181</v>
      </c>
      <c r="BC55" s="6">
        <f t="shared" si="26"/>
        <v>25.306122448979998</v>
      </c>
      <c r="BD55" s="43">
        <f t="shared" si="27"/>
        <v>24.953598</v>
      </c>
      <c r="BE55" s="85">
        <f t="shared" si="28"/>
        <v>17.269736999999999</v>
      </c>
      <c r="BF55" s="6">
        <f t="shared" si="29"/>
        <v>25.306122448979998</v>
      </c>
      <c r="BG55" s="81">
        <f t="shared" si="30"/>
        <v>0</v>
      </c>
      <c r="BH55" s="85">
        <f t="shared" si="31"/>
        <v>0</v>
      </c>
      <c r="BI55" s="6">
        <f t="shared" si="32"/>
        <v>25.306122448979998</v>
      </c>
      <c r="BJ55" s="81">
        <f t="shared" si="33"/>
        <v>0</v>
      </c>
      <c r="BK55" s="85">
        <f t="shared" si="34"/>
        <v>0</v>
      </c>
      <c r="BL55" s="43">
        <f t="shared" si="35"/>
        <v>0</v>
      </c>
      <c r="BM55" s="43">
        <f t="shared" si="36"/>
        <v>0</v>
      </c>
      <c r="BN55" s="43">
        <f t="shared" si="37"/>
        <v>0</v>
      </c>
    </row>
    <row r="56" spans="2:67" x14ac:dyDescent="0.25">
      <c r="B56">
        <v>24387755102.041</v>
      </c>
      <c r="C56">
        <v>-20.246952</v>
      </c>
      <c r="D56">
        <v>15.326427000000001</v>
      </c>
      <c r="E56">
        <v>20.879383000000001</v>
      </c>
      <c r="F56">
        <v>-74.073441000000003</v>
      </c>
      <c r="G56">
        <v>-5.5529565999999999</v>
      </c>
      <c r="H56" s="8"/>
      <c r="I56">
        <v>50255938775.510002</v>
      </c>
      <c r="J56">
        <v>-23.940989999999999</v>
      </c>
      <c r="K56">
        <v>7.2695885000000002</v>
      </c>
      <c r="L56">
        <v>14.864079</v>
      </c>
      <c r="M56">
        <v>-65.672721999999993</v>
      </c>
      <c r="N56">
        <v>-7.5944915000000002</v>
      </c>
      <c r="O56" s="8"/>
      <c r="P56" s="6">
        <f t="shared" si="38"/>
        <v>25.612244897958998</v>
      </c>
      <c r="Q56" s="6">
        <f t="shared" si="39"/>
        <v>19.970950999999999</v>
      </c>
      <c r="R56" s="85">
        <f t="shared" si="8"/>
        <v>13.447455</v>
      </c>
      <c r="S56" s="6">
        <f t="shared" si="9"/>
        <v>25.612244897958998</v>
      </c>
      <c r="T56" s="81">
        <f t="shared" si="10"/>
        <v>17.634176</v>
      </c>
      <c r="U56" s="85">
        <f t="shared" si="11"/>
        <v>10.571415999999999</v>
      </c>
      <c r="V56" s="6">
        <f t="shared" si="12"/>
        <v>25.612244897958998</v>
      </c>
      <c r="W56" s="81">
        <f t="shared" si="13"/>
        <v>15.840446999999999</v>
      </c>
      <c r="X56" s="85">
        <f t="shared" si="14"/>
        <v>7.9532999999999996</v>
      </c>
      <c r="Y56" s="6">
        <f t="shared" si="15"/>
        <v>25.612244897958998</v>
      </c>
      <c r="Z56" s="81">
        <f t="shared" si="16"/>
        <v>0</v>
      </c>
      <c r="AA56" s="85">
        <f t="shared" si="17"/>
        <v>0</v>
      </c>
      <c r="AB56" s="6">
        <f t="shared" si="18"/>
        <v>25.612244897958998</v>
      </c>
      <c r="AC56" s="81">
        <f t="shared" si="19"/>
        <v>0</v>
      </c>
      <c r="AD56" s="85">
        <f t="shared" si="20"/>
        <v>0</v>
      </c>
      <c r="AE56" s="43">
        <f t="shared" si="21"/>
        <v>0</v>
      </c>
      <c r="AF56" s="43">
        <f t="shared" si="40"/>
        <v>0</v>
      </c>
      <c r="AG56" s="43">
        <f t="shared" si="41"/>
        <v>0</v>
      </c>
      <c r="AI56">
        <v>24387755102.041</v>
      </c>
      <c r="AJ56">
        <v>-20.986532</v>
      </c>
      <c r="AK56">
        <v>19.082778999999999</v>
      </c>
      <c r="AL56">
        <v>25.210097999999999</v>
      </c>
      <c r="AM56">
        <v>-82.310844000000003</v>
      </c>
      <c r="AN56">
        <v>-6.1273188999999997</v>
      </c>
      <c r="AO56" s="8"/>
      <c r="AP56">
        <v>50255938775.510002</v>
      </c>
      <c r="AQ56">
        <v>-25.69698</v>
      </c>
      <c r="AR56">
        <v>5.4988007999999997</v>
      </c>
      <c r="AS56">
        <v>14.838538</v>
      </c>
      <c r="AT56">
        <v>-68.020981000000006</v>
      </c>
      <c r="AU56">
        <v>-9.3397369000000001</v>
      </c>
      <c r="AV56" s="8"/>
      <c r="AW56" s="6">
        <f t="shared" si="42"/>
        <v>25.612244897958998</v>
      </c>
      <c r="AX56" s="6">
        <f t="shared" si="43"/>
        <v>22.876481999999999</v>
      </c>
      <c r="AY56" s="85">
        <f t="shared" si="22"/>
        <v>15.795182</v>
      </c>
      <c r="AZ56" s="6">
        <f t="shared" si="23"/>
        <v>25.612244897958998</v>
      </c>
      <c r="BA56" s="81">
        <f t="shared" si="24"/>
        <v>24.146915</v>
      </c>
      <c r="BB56" s="89">
        <f t="shared" si="25"/>
        <v>16.604485</v>
      </c>
      <c r="BC56" s="6">
        <f t="shared" si="26"/>
        <v>25.612244897958998</v>
      </c>
      <c r="BD56" s="43">
        <f t="shared" si="27"/>
        <v>24.590268999999999</v>
      </c>
      <c r="BE56" s="85">
        <f t="shared" si="28"/>
        <v>16.569872</v>
      </c>
      <c r="BF56" s="6">
        <f t="shared" si="29"/>
        <v>25.612244897958998</v>
      </c>
      <c r="BG56" s="81">
        <f t="shared" si="30"/>
        <v>0</v>
      </c>
      <c r="BH56" s="85">
        <f t="shared" si="31"/>
        <v>0</v>
      </c>
      <c r="BI56" s="6">
        <f t="shared" si="32"/>
        <v>25.612244897958998</v>
      </c>
      <c r="BJ56" s="81">
        <f t="shared" si="33"/>
        <v>0</v>
      </c>
      <c r="BK56" s="85">
        <f t="shared" si="34"/>
        <v>0</v>
      </c>
      <c r="BL56" s="43">
        <f t="shared" si="35"/>
        <v>0</v>
      </c>
      <c r="BM56" s="43">
        <f t="shared" si="36"/>
        <v>0</v>
      </c>
      <c r="BN56" s="43">
        <f t="shared" si="37"/>
        <v>0</v>
      </c>
    </row>
    <row r="57" spans="2:67" x14ac:dyDescent="0.25">
      <c r="B57">
        <v>24693877551.02</v>
      </c>
      <c r="C57">
        <v>-21.316967000000002</v>
      </c>
      <c r="D57">
        <v>15.062783</v>
      </c>
      <c r="E57">
        <v>21.282207</v>
      </c>
      <c r="F57">
        <v>-68.335007000000004</v>
      </c>
      <c r="G57">
        <v>-6.2194241999999997</v>
      </c>
      <c r="H57" s="8"/>
      <c r="I57">
        <v>50582469387.754997</v>
      </c>
      <c r="J57">
        <v>-23.859293000000001</v>
      </c>
      <c r="K57">
        <v>7.8768605999999997</v>
      </c>
      <c r="L57">
        <v>15.567354999999999</v>
      </c>
      <c r="M57">
        <v>-68.246566999999999</v>
      </c>
      <c r="N57">
        <v>-7.6904941000000004</v>
      </c>
      <c r="O57" s="8"/>
      <c r="P57" s="6">
        <f t="shared" si="38"/>
        <v>25.918367346939</v>
      </c>
      <c r="Q57" s="6">
        <f t="shared" si="39"/>
        <v>20.063416</v>
      </c>
      <c r="R57" s="85">
        <f t="shared" si="8"/>
        <v>13.984624</v>
      </c>
      <c r="S57" s="6">
        <f t="shared" si="9"/>
        <v>25.918367346939</v>
      </c>
      <c r="T57" s="81">
        <f t="shared" si="10"/>
        <v>17.757142999999999</v>
      </c>
      <c r="U57" s="85">
        <f t="shared" si="11"/>
        <v>11.297847000000001</v>
      </c>
      <c r="V57" s="6">
        <f t="shared" si="12"/>
        <v>25.918367346939</v>
      </c>
      <c r="W57" s="81">
        <f t="shared" si="13"/>
        <v>15.733764000000001</v>
      </c>
      <c r="X57" s="85">
        <f t="shared" si="14"/>
        <v>8.6476021000000003</v>
      </c>
      <c r="Y57" s="6">
        <f t="shared" si="15"/>
        <v>25.918367346939</v>
      </c>
      <c r="Z57" s="81">
        <f t="shared" si="16"/>
        <v>0</v>
      </c>
      <c r="AA57" s="85">
        <f t="shared" si="17"/>
        <v>0</v>
      </c>
      <c r="AB57" s="6">
        <f t="shared" si="18"/>
        <v>25.918367346939</v>
      </c>
      <c r="AC57" s="81">
        <f t="shared" si="19"/>
        <v>0</v>
      </c>
      <c r="AD57" s="85">
        <f t="shared" si="20"/>
        <v>0</v>
      </c>
      <c r="AE57" s="43">
        <f t="shared" si="21"/>
        <v>0</v>
      </c>
      <c r="AF57" s="43">
        <f t="shared" si="40"/>
        <v>0</v>
      </c>
      <c r="AG57" s="43">
        <f t="shared" si="41"/>
        <v>0</v>
      </c>
      <c r="AI57">
        <v>24693877551.02</v>
      </c>
      <c r="AJ57">
        <v>-21.309083999999999</v>
      </c>
      <c r="AK57">
        <v>18.294049999999999</v>
      </c>
      <c r="AL57">
        <v>24.646346999999999</v>
      </c>
      <c r="AM57">
        <v>-79.384963999999997</v>
      </c>
      <c r="AN57">
        <v>-6.3522973</v>
      </c>
      <c r="AO57" s="8"/>
      <c r="AP57">
        <v>50582469387.754997</v>
      </c>
      <c r="AQ57">
        <v>-25.272977999999998</v>
      </c>
      <c r="AR57">
        <v>6.5907235000000002</v>
      </c>
      <c r="AS57">
        <v>15.954051</v>
      </c>
      <c r="AT57">
        <v>-69.167175</v>
      </c>
      <c r="AU57">
        <v>-9.363327</v>
      </c>
      <c r="AV57" s="8"/>
      <c r="AW57" s="6">
        <f t="shared" si="42"/>
        <v>25.918367346939</v>
      </c>
      <c r="AX57" s="6">
        <f t="shared" si="43"/>
        <v>22.377361000000001</v>
      </c>
      <c r="AY57" s="85">
        <f t="shared" si="22"/>
        <v>15.053981</v>
      </c>
      <c r="AZ57" s="6">
        <f t="shared" si="23"/>
        <v>25.918367346939</v>
      </c>
      <c r="BA57" s="81">
        <f t="shared" si="24"/>
        <v>23.741271999999999</v>
      </c>
      <c r="BB57" s="89">
        <f t="shared" si="25"/>
        <v>15.886574</v>
      </c>
      <c r="BC57" s="6">
        <f t="shared" si="26"/>
        <v>25.918367346939</v>
      </c>
      <c r="BD57" s="43">
        <f t="shared" si="27"/>
        <v>22.476202000000001</v>
      </c>
      <c r="BE57" s="85">
        <f t="shared" si="28"/>
        <v>14.122439999999999</v>
      </c>
      <c r="BF57" s="6">
        <f t="shared" si="29"/>
        <v>25.918367346939</v>
      </c>
      <c r="BG57" s="81">
        <f t="shared" si="30"/>
        <v>0</v>
      </c>
      <c r="BH57" s="85">
        <f t="shared" si="31"/>
        <v>0</v>
      </c>
      <c r="BI57" s="6">
        <f t="shared" si="32"/>
        <v>25.918367346939</v>
      </c>
      <c r="BJ57" s="81">
        <f t="shared" si="33"/>
        <v>0</v>
      </c>
      <c r="BK57" s="85">
        <f t="shared" si="34"/>
        <v>0</v>
      </c>
      <c r="BL57" s="43">
        <f t="shared" si="35"/>
        <v>0</v>
      </c>
      <c r="BM57" s="43">
        <f t="shared" si="36"/>
        <v>0</v>
      </c>
      <c r="BN57" s="43">
        <f t="shared" si="37"/>
        <v>0</v>
      </c>
    </row>
    <row r="58" spans="2:67" x14ac:dyDescent="0.25">
      <c r="B58">
        <v>25000000000</v>
      </c>
      <c r="C58">
        <v>-21.953436</v>
      </c>
      <c r="D58">
        <v>14.19064</v>
      </c>
      <c r="E58">
        <v>21.016109</v>
      </c>
      <c r="F58">
        <v>-78.520308999999997</v>
      </c>
      <c r="G58">
        <v>-6.8254685000000004</v>
      </c>
      <c r="H58" s="8"/>
      <c r="I58">
        <v>50909000000</v>
      </c>
      <c r="J58">
        <v>-23.664784999999998</v>
      </c>
      <c r="K58">
        <v>8.9984521999999991</v>
      </c>
      <c r="L58">
        <v>16.571525999999999</v>
      </c>
      <c r="M58">
        <v>-67.737082999999998</v>
      </c>
      <c r="N58">
        <v>-7.5730724</v>
      </c>
      <c r="O58" s="8"/>
      <c r="P58" s="6">
        <f t="shared" si="38"/>
        <v>26.224489795918</v>
      </c>
      <c r="Q58" s="6">
        <f t="shared" si="39"/>
        <v>21.009429999999998</v>
      </c>
      <c r="R58" s="85">
        <f t="shared" si="8"/>
        <v>15.044209</v>
      </c>
      <c r="S58" s="6">
        <f t="shared" si="9"/>
        <v>26.224489795918</v>
      </c>
      <c r="T58" s="81">
        <f t="shared" si="10"/>
        <v>19.105792999999998</v>
      </c>
      <c r="U58" s="85">
        <f t="shared" si="11"/>
        <v>12.892503</v>
      </c>
      <c r="V58" s="6">
        <f t="shared" si="12"/>
        <v>26.224489795918</v>
      </c>
      <c r="W58" s="81">
        <f t="shared" si="13"/>
        <v>17.292297000000001</v>
      </c>
      <c r="X58" s="85">
        <f t="shared" si="14"/>
        <v>10.689489999999999</v>
      </c>
      <c r="Y58" s="6">
        <f t="shared" si="15"/>
        <v>26.224489795918</v>
      </c>
      <c r="Z58" s="81">
        <f t="shared" si="16"/>
        <v>0</v>
      </c>
      <c r="AA58" s="85">
        <f t="shared" si="17"/>
        <v>0</v>
      </c>
      <c r="AB58" s="6">
        <f t="shared" si="18"/>
        <v>26.224489795918</v>
      </c>
      <c r="AC58" s="81">
        <f t="shared" si="19"/>
        <v>0</v>
      </c>
      <c r="AD58" s="85">
        <f t="shared" si="20"/>
        <v>0</v>
      </c>
      <c r="AE58" s="43">
        <f t="shared" si="21"/>
        <v>0</v>
      </c>
      <c r="AF58" s="43">
        <f t="shared" si="40"/>
        <v>0</v>
      </c>
      <c r="AG58" s="43">
        <f t="shared" si="41"/>
        <v>0</v>
      </c>
      <c r="AI58">
        <v>25000000000</v>
      </c>
      <c r="AJ58">
        <v>-21.602181999999999</v>
      </c>
      <c r="AK58">
        <v>17.158693</v>
      </c>
      <c r="AL58">
        <v>23.75544</v>
      </c>
      <c r="AM58">
        <v>-79.761887000000002</v>
      </c>
      <c r="AN58">
        <v>-6.5967463999999998</v>
      </c>
      <c r="AO58" s="8"/>
      <c r="AP58">
        <v>50909000000</v>
      </c>
      <c r="AQ58">
        <v>-25.493732000000001</v>
      </c>
      <c r="AR58">
        <v>7.1875086000000001</v>
      </c>
      <c r="AS58">
        <v>16.592956999999998</v>
      </c>
      <c r="AT58">
        <v>-71.747260999999995</v>
      </c>
      <c r="AU58">
        <v>-9.4054461000000007</v>
      </c>
      <c r="AV58" s="8"/>
      <c r="AW58" s="6">
        <f t="shared" si="42"/>
        <v>26.224489795918</v>
      </c>
      <c r="AX58" s="6">
        <f t="shared" si="43"/>
        <v>22.017040000000001</v>
      </c>
      <c r="AY58" s="85">
        <f t="shared" si="22"/>
        <v>14.516351999999999</v>
      </c>
      <c r="AZ58" s="6">
        <f t="shared" si="23"/>
        <v>26.224489795918</v>
      </c>
      <c r="BA58" s="81">
        <f t="shared" si="24"/>
        <v>22.599197</v>
      </c>
      <c r="BB58" s="89">
        <f t="shared" si="25"/>
        <v>14.588293999999999</v>
      </c>
      <c r="BC58" s="6">
        <f t="shared" si="26"/>
        <v>26.224489795918</v>
      </c>
      <c r="BD58" s="43">
        <f t="shared" si="27"/>
        <v>21.369454999999999</v>
      </c>
      <c r="BE58" s="85">
        <f t="shared" si="28"/>
        <v>12.923237</v>
      </c>
      <c r="BF58" s="6">
        <f t="shared" si="29"/>
        <v>26.224489795918</v>
      </c>
      <c r="BG58" s="81">
        <f t="shared" si="30"/>
        <v>0</v>
      </c>
      <c r="BH58" s="85">
        <f t="shared" si="31"/>
        <v>0</v>
      </c>
      <c r="BI58" s="6">
        <f t="shared" si="32"/>
        <v>26.224489795918</v>
      </c>
      <c r="BJ58" s="81">
        <f t="shared" si="33"/>
        <v>0</v>
      </c>
      <c r="BK58" s="85">
        <f t="shared" si="34"/>
        <v>0</v>
      </c>
      <c r="BL58" s="43">
        <f t="shared" si="35"/>
        <v>0</v>
      </c>
      <c r="BM58" s="43">
        <f t="shared" si="36"/>
        <v>0</v>
      </c>
      <c r="BN58" s="43">
        <f t="shared" si="37"/>
        <v>0</v>
      </c>
    </row>
    <row r="59" spans="2:67" x14ac:dyDescent="0.25">
      <c r="B59">
        <v>25306122448.98</v>
      </c>
      <c r="C59">
        <v>-21.987770000000001</v>
      </c>
      <c r="D59">
        <v>14.256008</v>
      </c>
      <c r="E59">
        <v>21.095462999999999</v>
      </c>
      <c r="F59">
        <v>-74.063041999999996</v>
      </c>
      <c r="G59">
        <v>-6.8394556</v>
      </c>
      <c r="H59" s="8"/>
      <c r="I59">
        <v>51235530612.245003</v>
      </c>
      <c r="J59">
        <v>-22.838986999999999</v>
      </c>
      <c r="K59">
        <v>9.2128878000000007</v>
      </c>
      <c r="L59">
        <v>16.597705999999999</v>
      </c>
      <c r="M59">
        <v>-69.096267999999995</v>
      </c>
      <c r="N59">
        <v>-7.3848165999999997</v>
      </c>
      <c r="O59" s="8"/>
      <c r="P59" s="6">
        <f t="shared" si="38"/>
        <v>26.530612244897998</v>
      </c>
      <c r="Q59" s="6">
        <f t="shared" si="39"/>
        <v>21.237660999999999</v>
      </c>
      <c r="R59" s="85">
        <f t="shared" si="8"/>
        <v>15.293912000000001</v>
      </c>
      <c r="S59" s="6">
        <f t="shared" si="9"/>
        <v>26.530612244897998</v>
      </c>
      <c r="T59" s="81">
        <f t="shared" si="10"/>
        <v>19.888300000000001</v>
      </c>
      <c r="U59" s="85">
        <f t="shared" si="11"/>
        <v>13.756347999999999</v>
      </c>
      <c r="V59" s="6">
        <f t="shared" si="12"/>
        <v>26.530612244897998</v>
      </c>
      <c r="W59" s="81">
        <f t="shared" si="13"/>
        <v>18.577048999999999</v>
      </c>
      <c r="X59" s="85">
        <f t="shared" si="14"/>
        <v>12.191731000000001</v>
      </c>
      <c r="Y59" s="6">
        <f t="shared" si="15"/>
        <v>26.530612244897998</v>
      </c>
      <c r="Z59" s="81">
        <f t="shared" si="16"/>
        <v>0</v>
      </c>
      <c r="AA59" s="85">
        <f t="shared" si="17"/>
        <v>0</v>
      </c>
      <c r="AB59" s="6">
        <f t="shared" si="18"/>
        <v>26.530612244897998</v>
      </c>
      <c r="AC59" s="81">
        <f t="shared" si="19"/>
        <v>0</v>
      </c>
      <c r="AD59" s="85">
        <f t="shared" si="20"/>
        <v>0</v>
      </c>
      <c r="AE59" s="43">
        <f t="shared" si="21"/>
        <v>0</v>
      </c>
      <c r="AF59" s="43">
        <f t="shared" si="40"/>
        <v>0</v>
      </c>
      <c r="AG59" s="43">
        <f t="shared" si="41"/>
        <v>0</v>
      </c>
      <c r="AI59">
        <v>25306122448.98</v>
      </c>
      <c r="AJ59">
        <v>-21.786427</v>
      </c>
      <c r="AK59">
        <v>16.642447000000001</v>
      </c>
      <c r="AL59">
        <v>23.496259999999999</v>
      </c>
      <c r="AM59">
        <v>-77.898383999999993</v>
      </c>
      <c r="AN59">
        <v>-6.8538132000000003</v>
      </c>
      <c r="AO59" s="8"/>
      <c r="AP59">
        <v>51235530612.245003</v>
      </c>
      <c r="AQ59">
        <v>-25.120218000000001</v>
      </c>
      <c r="AR59">
        <v>7.2263226999999999</v>
      </c>
      <c r="AS59">
        <v>16.816579999999998</v>
      </c>
      <c r="AT59">
        <v>-69.871407000000005</v>
      </c>
      <c r="AU59">
        <v>-9.5902557000000002</v>
      </c>
      <c r="AV59" s="8"/>
      <c r="AW59" s="6">
        <f t="shared" si="42"/>
        <v>26.530612244897998</v>
      </c>
      <c r="AX59" s="6">
        <f t="shared" si="43"/>
        <v>21.491810000000001</v>
      </c>
      <c r="AY59" s="85">
        <f t="shared" si="22"/>
        <v>13.818466000000001</v>
      </c>
      <c r="AZ59" s="6">
        <f t="shared" si="23"/>
        <v>26.530612244897998</v>
      </c>
      <c r="BA59" s="81">
        <f t="shared" si="24"/>
        <v>21.867972999999999</v>
      </c>
      <c r="BB59" s="89">
        <f t="shared" si="25"/>
        <v>13.817615</v>
      </c>
      <c r="BC59" s="6">
        <f t="shared" si="26"/>
        <v>26.530612244897998</v>
      </c>
      <c r="BD59" s="43">
        <f t="shared" si="27"/>
        <v>20.918261999999999</v>
      </c>
      <c r="BE59" s="85">
        <f t="shared" si="28"/>
        <v>12.553454</v>
      </c>
      <c r="BF59" s="6">
        <f t="shared" si="29"/>
        <v>26.530612244897998</v>
      </c>
      <c r="BG59" s="81">
        <f t="shared" si="30"/>
        <v>0</v>
      </c>
      <c r="BH59" s="85">
        <f t="shared" si="31"/>
        <v>0</v>
      </c>
      <c r="BI59" s="6">
        <f t="shared" si="32"/>
        <v>26.530612244897998</v>
      </c>
      <c r="BJ59" s="81">
        <f t="shared" si="33"/>
        <v>0</v>
      </c>
      <c r="BK59" s="85">
        <f t="shared" si="34"/>
        <v>0</v>
      </c>
      <c r="BL59" s="43">
        <f t="shared" si="35"/>
        <v>0</v>
      </c>
      <c r="BM59" s="43">
        <f t="shared" si="36"/>
        <v>0</v>
      </c>
      <c r="BN59" s="43">
        <f t="shared" si="37"/>
        <v>0</v>
      </c>
    </row>
    <row r="60" spans="2:67" x14ac:dyDescent="0.25">
      <c r="B60">
        <v>25612244897.959</v>
      </c>
      <c r="C60">
        <v>-21.438375000000001</v>
      </c>
      <c r="D60">
        <v>13.447455</v>
      </c>
      <c r="E60">
        <v>19.970950999999999</v>
      </c>
      <c r="F60">
        <v>-69.091437999999997</v>
      </c>
      <c r="G60">
        <v>-6.5234956999999998</v>
      </c>
      <c r="H60" s="8"/>
      <c r="I60">
        <v>51562061224.489998</v>
      </c>
      <c r="J60">
        <v>-24.061986999999998</v>
      </c>
      <c r="K60">
        <v>9.5191888999999996</v>
      </c>
      <c r="L60">
        <v>16.828436</v>
      </c>
      <c r="M60">
        <v>-70.141257999999993</v>
      </c>
      <c r="N60">
        <v>-7.3092455999999997</v>
      </c>
      <c r="O60" s="8"/>
      <c r="P60" s="6">
        <f t="shared" si="38"/>
        <v>26.836734693877997</v>
      </c>
      <c r="Q60" s="6">
        <f t="shared" si="39"/>
        <v>20.737293000000001</v>
      </c>
      <c r="R60" s="85">
        <f t="shared" si="8"/>
        <v>14.660183</v>
      </c>
      <c r="S60" s="6">
        <f t="shared" si="9"/>
        <v>26.836734693877997</v>
      </c>
      <c r="T60" s="81">
        <f t="shared" si="10"/>
        <v>19.663495999999999</v>
      </c>
      <c r="U60" s="85">
        <f t="shared" si="11"/>
        <v>13.398273</v>
      </c>
      <c r="V60" s="6">
        <f t="shared" si="12"/>
        <v>26.836734693877997</v>
      </c>
      <c r="W60" s="81">
        <f t="shared" si="13"/>
        <v>18.725739000000001</v>
      </c>
      <c r="X60" s="85">
        <f t="shared" si="14"/>
        <v>12.228783</v>
      </c>
      <c r="Y60" s="6">
        <f t="shared" si="15"/>
        <v>26.836734693877997</v>
      </c>
      <c r="Z60" s="81">
        <f t="shared" si="16"/>
        <v>0</v>
      </c>
      <c r="AA60" s="85">
        <f t="shared" si="17"/>
        <v>0</v>
      </c>
      <c r="AB60" s="6">
        <f t="shared" si="18"/>
        <v>26.836734693877997</v>
      </c>
      <c r="AC60" s="81">
        <f t="shared" si="19"/>
        <v>0</v>
      </c>
      <c r="AD60" s="85">
        <f t="shared" si="20"/>
        <v>0</v>
      </c>
      <c r="AE60" s="43">
        <f t="shared" si="21"/>
        <v>0</v>
      </c>
      <c r="AF60" s="43">
        <f t="shared" si="40"/>
        <v>0</v>
      </c>
      <c r="AG60" s="43">
        <f t="shared" si="41"/>
        <v>0</v>
      </c>
      <c r="AI60">
        <v>25612244897.959</v>
      </c>
      <c r="AJ60">
        <v>-22.038661999999999</v>
      </c>
      <c r="AK60">
        <v>15.795182</v>
      </c>
      <c r="AL60">
        <v>22.876481999999999</v>
      </c>
      <c r="AM60">
        <v>-78.476212000000004</v>
      </c>
      <c r="AN60">
        <v>-7.0813002999999997</v>
      </c>
      <c r="AO60" s="8"/>
      <c r="AP60">
        <v>51562061224.489998</v>
      </c>
      <c r="AQ60">
        <v>-26.616803999999998</v>
      </c>
      <c r="AR60">
        <v>6.9377499</v>
      </c>
      <c r="AS60">
        <v>16.650257</v>
      </c>
      <c r="AT60">
        <v>-73.431540999999996</v>
      </c>
      <c r="AU60">
        <v>-9.7125071999999992</v>
      </c>
      <c r="AV60" s="8"/>
      <c r="AW60" s="6">
        <f t="shared" si="42"/>
        <v>26.836734693877997</v>
      </c>
      <c r="AX60" s="6">
        <f t="shared" si="43"/>
        <v>21.584634999999999</v>
      </c>
      <c r="AY60" s="85">
        <f t="shared" si="22"/>
        <v>13.823383</v>
      </c>
      <c r="AZ60" s="6">
        <f t="shared" si="23"/>
        <v>26.836734693877997</v>
      </c>
      <c r="BA60" s="81">
        <f t="shared" si="24"/>
        <v>23.164566000000001</v>
      </c>
      <c r="BB60" s="89">
        <f t="shared" si="25"/>
        <v>15.173845999999999</v>
      </c>
      <c r="BC60" s="6">
        <f t="shared" si="26"/>
        <v>26.836734693877997</v>
      </c>
      <c r="BD60" s="43">
        <f t="shared" si="27"/>
        <v>22.120518000000001</v>
      </c>
      <c r="BE60" s="85">
        <f t="shared" si="28"/>
        <v>13.947759</v>
      </c>
      <c r="BF60" s="6">
        <f t="shared" si="29"/>
        <v>26.836734693877997</v>
      </c>
      <c r="BG60" s="81">
        <f t="shared" si="30"/>
        <v>0</v>
      </c>
      <c r="BH60" s="85">
        <f t="shared" si="31"/>
        <v>0</v>
      </c>
      <c r="BI60" s="6">
        <f t="shared" si="32"/>
        <v>26.836734693877997</v>
      </c>
      <c r="BJ60" s="81">
        <f t="shared" si="33"/>
        <v>0</v>
      </c>
      <c r="BK60" s="85">
        <f t="shared" si="34"/>
        <v>0</v>
      </c>
      <c r="BL60" s="43">
        <f t="shared" si="35"/>
        <v>0</v>
      </c>
      <c r="BM60" s="43">
        <f t="shared" si="36"/>
        <v>0</v>
      </c>
      <c r="BN60" s="43">
        <f t="shared" si="37"/>
        <v>0</v>
      </c>
    </row>
    <row r="61" spans="2:67" x14ac:dyDescent="0.25">
      <c r="B61">
        <v>25918367346.938999</v>
      </c>
      <c r="C61">
        <v>-20.939416999999999</v>
      </c>
      <c r="D61">
        <v>13.984624</v>
      </c>
      <c r="E61">
        <v>20.063416</v>
      </c>
      <c r="F61">
        <v>-70.626937999999996</v>
      </c>
      <c r="G61">
        <v>-6.0787911000000001</v>
      </c>
      <c r="H61" s="8"/>
      <c r="I61">
        <v>51888591836.735001</v>
      </c>
      <c r="J61">
        <v>-23.489032999999999</v>
      </c>
      <c r="K61">
        <v>8.7763462000000008</v>
      </c>
      <c r="L61">
        <v>16.132452000000001</v>
      </c>
      <c r="M61">
        <v>-69.047629999999998</v>
      </c>
      <c r="N61">
        <v>-7.3561044000000004</v>
      </c>
      <c r="O61" s="8"/>
      <c r="P61" s="6">
        <f t="shared" si="38"/>
        <v>27.142857142856997</v>
      </c>
      <c r="Q61" s="6">
        <f t="shared" si="39"/>
        <v>20.093491</v>
      </c>
      <c r="R61" s="85">
        <f t="shared" si="8"/>
        <v>13.954694999999999</v>
      </c>
      <c r="S61" s="6">
        <f t="shared" si="9"/>
        <v>27.142857142856997</v>
      </c>
      <c r="T61" s="81">
        <f t="shared" si="10"/>
        <v>18.837102999999999</v>
      </c>
      <c r="U61" s="85">
        <f t="shared" si="11"/>
        <v>12.488037</v>
      </c>
      <c r="V61" s="6">
        <f t="shared" si="12"/>
        <v>27.142857142856997</v>
      </c>
      <c r="W61" s="81">
        <f t="shared" si="13"/>
        <v>17.523716</v>
      </c>
      <c r="X61" s="85">
        <f t="shared" si="14"/>
        <v>10.878555</v>
      </c>
      <c r="Y61" s="6">
        <f t="shared" si="15"/>
        <v>27.142857142856997</v>
      </c>
      <c r="Z61" s="81">
        <f t="shared" si="16"/>
        <v>0</v>
      </c>
      <c r="AA61" s="85">
        <f t="shared" si="17"/>
        <v>0</v>
      </c>
      <c r="AB61" s="6">
        <f t="shared" si="18"/>
        <v>27.142857142856997</v>
      </c>
      <c r="AC61" s="81">
        <f t="shared" si="19"/>
        <v>0</v>
      </c>
      <c r="AD61" s="85">
        <f t="shared" si="20"/>
        <v>0</v>
      </c>
      <c r="AE61" s="43">
        <f t="shared" si="21"/>
        <v>0</v>
      </c>
      <c r="AF61" s="43">
        <f t="shared" si="40"/>
        <v>0</v>
      </c>
      <c r="AG61" s="43">
        <f t="shared" si="41"/>
        <v>0</v>
      </c>
      <c r="AI61">
        <v>25918367346.938999</v>
      </c>
      <c r="AJ61">
        <v>-22.360679999999999</v>
      </c>
      <c r="AK61">
        <v>15.053981</v>
      </c>
      <c r="AL61">
        <v>22.377361000000001</v>
      </c>
      <c r="AM61">
        <v>-76.953804000000005</v>
      </c>
      <c r="AN61">
        <v>-7.3233804999999998</v>
      </c>
      <c r="AO61" s="8"/>
      <c r="AP61">
        <v>51888591836.735001</v>
      </c>
      <c r="AQ61">
        <v>-25.912071000000001</v>
      </c>
      <c r="AR61">
        <v>6.4738350000000002</v>
      </c>
      <c r="AS61">
        <v>16.255610999999998</v>
      </c>
      <c r="AT61">
        <v>-71.270836000000003</v>
      </c>
      <c r="AU61">
        <v>-9.7817755000000002</v>
      </c>
      <c r="AV61" s="8"/>
      <c r="AW61" s="6">
        <f t="shared" si="42"/>
        <v>27.142857142856997</v>
      </c>
      <c r="AX61" s="6">
        <f t="shared" si="43"/>
        <v>22.281416</v>
      </c>
      <c r="AY61" s="85">
        <f t="shared" si="22"/>
        <v>14.435457</v>
      </c>
      <c r="AZ61" s="6">
        <f t="shared" si="23"/>
        <v>27.142857142856997</v>
      </c>
      <c r="BA61" s="81">
        <f t="shared" si="24"/>
        <v>25.210080999999999</v>
      </c>
      <c r="BB61" s="89">
        <f t="shared" si="25"/>
        <v>17.244568000000001</v>
      </c>
      <c r="BC61" s="6">
        <f t="shared" si="26"/>
        <v>27.142857142856997</v>
      </c>
      <c r="BD61" s="43">
        <f t="shared" si="27"/>
        <v>23.039850000000001</v>
      </c>
      <c r="BE61" s="85">
        <f t="shared" si="28"/>
        <v>14.969391999999999</v>
      </c>
      <c r="BF61" s="6">
        <f t="shared" si="29"/>
        <v>27.142857142856997</v>
      </c>
      <c r="BG61" s="81">
        <f t="shared" si="30"/>
        <v>0</v>
      </c>
      <c r="BH61" s="85">
        <f t="shared" si="31"/>
        <v>0</v>
      </c>
      <c r="BI61" s="6">
        <f t="shared" si="32"/>
        <v>27.142857142856997</v>
      </c>
      <c r="BJ61" s="81">
        <f t="shared" si="33"/>
        <v>0</v>
      </c>
      <c r="BK61" s="85">
        <f t="shared" si="34"/>
        <v>0</v>
      </c>
      <c r="BL61" s="43">
        <f t="shared" si="35"/>
        <v>0</v>
      </c>
      <c r="BM61" s="43">
        <f t="shared" si="36"/>
        <v>0</v>
      </c>
      <c r="BN61" s="43">
        <f t="shared" si="37"/>
        <v>0</v>
      </c>
    </row>
    <row r="62" spans="2:67" x14ac:dyDescent="0.25">
      <c r="B62">
        <v>26224489795.917999</v>
      </c>
      <c r="C62">
        <v>-20.600182</v>
      </c>
      <c r="D62">
        <v>15.044209</v>
      </c>
      <c r="E62">
        <v>21.009429999999998</v>
      </c>
      <c r="F62">
        <v>-73.123290999999995</v>
      </c>
      <c r="G62">
        <v>-5.9652224</v>
      </c>
      <c r="H62" s="8"/>
      <c r="I62">
        <v>52215122448.980003</v>
      </c>
      <c r="J62">
        <v>-24.987988999999999</v>
      </c>
      <c r="K62">
        <v>8.8444929000000005</v>
      </c>
      <c r="L62">
        <v>16.214587999999999</v>
      </c>
      <c r="M62">
        <v>-71.086219999999997</v>
      </c>
      <c r="N62">
        <v>-7.3700953</v>
      </c>
      <c r="O62" s="8"/>
      <c r="P62" s="6">
        <f t="shared" si="38"/>
        <v>27.448979591837002</v>
      </c>
      <c r="Q62" s="6">
        <f t="shared" si="39"/>
        <v>19.236709999999999</v>
      </c>
      <c r="R62" s="85">
        <f t="shared" si="8"/>
        <v>13.15626</v>
      </c>
      <c r="S62" s="6">
        <f t="shared" si="9"/>
        <v>27.448979591837002</v>
      </c>
      <c r="T62" s="81">
        <f t="shared" si="10"/>
        <v>17.844346999999999</v>
      </c>
      <c r="U62" s="85">
        <f t="shared" si="11"/>
        <v>11.564397</v>
      </c>
      <c r="V62" s="6">
        <f t="shared" si="12"/>
        <v>27.448979591837002</v>
      </c>
      <c r="W62" s="81">
        <f t="shared" si="13"/>
        <v>16.175630999999999</v>
      </c>
      <c r="X62" s="85">
        <f t="shared" si="14"/>
        <v>9.5279427000000005</v>
      </c>
      <c r="Y62" s="6">
        <f t="shared" si="15"/>
        <v>27.448979591837002</v>
      </c>
      <c r="Z62" s="81">
        <f t="shared" si="16"/>
        <v>0</v>
      </c>
      <c r="AA62" s="85">
        <f t="shared" si="17"/>
        <v>0</v>
      </c>
      <c r="AB62" s="6">
        <f t="shared" si="18"/>
        <v>27.448979591837002</v>
      </c>
      <c r="AC62" s="81">
        <f t="shared" si="19"/>
        <v>0</v>
      </c>
      <c r="AD62" s="85">
        <f t="shared" si="20"/>
        <v>0</v>
      </c>
      <c r="AE62" s="43">
        <f t="shared" si="21"/>
        <v>0</v>
      </c>
      <c r="AF62" s="43">
        <f t="shared" si="40"/>
        <v>0</v>
      </c>
      <c r="AG62" s="43">
        <f t="shared" si="41"/>
        <v>0</v>
      </c>
      <c r="AI62">
        <v>26224489795.917999</v>
      </c>
      <c r="AJ62">
        <v>-22.498051</v>
      </c>
      <c r="AK62">
        <v>14.516351999999999</v>
      </c>
      <c r="AL62">
        <v>22.017040000000001</v>
      </c>
      <c r="AM62">
        <v>-75.586060000000003</v>
      </c>
      <c r="AN62">
        <v>-7.5006899999999996</v>
      </c>
      <c r="AO62" s="8"/>
      <c r="AP62">
        <v>52215122448.980003</v>
      </c>
      <c r="AQ62">
        <v>-27.352319999999999</v>
      </c>
      <c r="AR62">
        <v>6.3564930000000004</v>
      </c>
      <c r="AS62">
        <v>16.064374999999998</v>
      </c>
      <c r="AT62">
        <v>-73.784217999999996</v>
      </c>
      <c r="AU62">
        <v>-9.7078810000000004</v>
      </c>
      <c r="AV62" s="8"/>
      <c r="AW62" s="6">
        <f t="shared" si="42"/>
        <v>27.448979591837002</v>
      </c>
      <c r="AX62" s="6">
        <f t="shared" si="43"/>
        <v>23.702926999999999</v>
      </c>
      <c r="AY62" s="85">
        <f t="shared" si="22"/>
        <v>15.859574</v>
      </c>
      <c r="AZ62" s="6">
        <f t="shared" si="23"/>
        <v>27.448979591837002</v>
      </c>
      <c r="BA62" s="81">
        <f t="shared" si="24"/>
        <v>27.026102000000002</v>
      </c>
      <c r="BB62" s="89">
        <f t="shared" si="25"/>
        <v>19.098821999999998</v>
      </c>
      <c r="BC62" s="6">
        <f t="shared" si="26"/>
        <v>27.448979591837002</v>
      </c>
      <c r="BD62" s="43">
        <f t="shared" si="27"/>
        <v>24.116102000000001</v>
      </c>
      <c r="BE62" s="85">
        <f t="shared" si="28"/>
        <v>16.108447999999999</v>
      </c>
      <c r="BF62" s="6">
        <f t="shared" si="29"/>
        <v>27.448979591837002</v>
      </c>
      <c r="BG62" s="81">
        <f t="shared" si="30"/>
        <v>0</v>
      </c>
      <c r="BH62" s="85">
        <f t="shared" si="31"/>
        <v>0</v>
      </c>
      <c r="BI62" s="6">
        <f t="shared" si="32"/>
        <v>27.448979591837002</v>
      </c>
      <c r="BJ62" s="81">
        <f t="shared" si="33"/>
        <v>0</v>
      </c>
      <c r="BK62" s="85">
        <f t="shared" si="34"/>
        <v>0</v>
      </c>
      <c r="BL62" s="43">
        <f t="shared" si="35"/>
        <v>0</v>
      </c>
      <c r="BM62" s="43">
        <f t="shared" si="36"/>
        <v>0</v>
      </c>
      <c r="BN62" s="43">
        <f t="shared" si="37"/>
        <v>0</v>
      </c>
    </row>
    <row r="63" spans="2:67" x14ac:dyDescent="0.25">
      <c r="B63">
        <v>26530612244.897999</v>
      </c>
      <c r="C63">
        <v>-21.170376000000001</v>
      </c>
      <c r="D63">
        <v>15.293912000000001</v>
      </c>
      <c r="E63">
        <v>21.237660999999999</v>
      </c>
      <c r="F63">
        <v>-74.644942999999998</v>
      </c>
      <c r="G63">
        <v>-5.9437493999999997</v>
      </c>
      <c r="H63" s="8"/>
      <c r="I63">
        <v>52541653061.223999</v>
      </c>
      <c r="J63">
        <v>-23.660022999999999</v>
      </c>
      <c r="K63">
        <v>8.7811459999999997</v>
      </c>
      <c r="L63">
        <v>16.095929999999999</v>
      </c>
      <c r="M63">
        <v>-69.344245999999998</v>
      </c>
      <c r="N63">
        <v>-7.3147849999999996</v>
      </c>
      <c r="O63" s="8"/>
      <c r="P63" s="6">
        <f t="shared" si="38"/>
        <v>27.755102040816002</v>
      </c>
      <c r="Q63" s="6">
        <f t="shared" si="39"/>
        <v>18.367056000000002</v>
      </c>
      <c r="R63" s="85">
        <f t="shared" si="8"/>
        <v>12.501597</v>
      </c>
      <c r="S63" s="6">
        <f t="shared" si="9"/>
        <v>27.755102040816002</v>
      </c>
      <c r="T63" s="81">
        <f t="shared" si="10"/>
        <v>16.938410000000001</v>
      </c>
      <c r="U63" s="85">
        <f t="shared" si="11"/>
        <v>10.888894000000001</v>
      </c>
      <c r="V63" s="6">
        <f t="shared" si="12"/>
        <v>27.755102040816002</v>
      </c>
      <c r="W63" s="81">
        <f t="shared" si="13"/>
        <v>15.108765</v>
      </c>
      <c r="X63" s="85">
        <f t="shared" si="14"/>
        <v>8.6503324999999993</v>
      </c>
      <c r="Y63" s="6">
        <f t="shared" si="15"/>
        <v>27.755102040816002</v>
      </c>
      <c r="Z63" s="81">
        <f t="shared" si="16"/>
        <v>0</v>
      </c>
      <c r="AA63" s="85">
        <f t="shared" si="17"/>
        <v>0</v>
      </c>
      <c r="AB63" s="6">
        <f t="shared" si="18"/>
        <v>27.755102040816002</v>
      </c>
      <c r="AC63" s="81">
        <f t="shared" si="19"/>
        <v>0</v>
      </c>
      <c r="AD63" s="85">
        <f t="shared" si="20"/>
        <v>0</v>
      </c>
      <c r="AE63" s="43">
        <f t="shared" si="21"/>
        <v>0</v>
      </c>
      <c r="AF63" s="43">
        <f t="shared" si="40"/>
        <v>0</v>
      </c>
      <c r="AG63" s="43">
        <f t="shared" si="41"/>
        <v>0</v>
      </c>
      <c r="AI63">
        <v>26530612244.897999</v>
      </c>
      <c r="AJ63">
        <v>-22.523909</v>
      </c>
      <c r="AK63">
        <v>13.818466000000001</v>
      </c>
      <c r="AL63">
        <v>21.491810000000001</v>
      </c>
      <c r="AM63">
        <v>-76.706169000000003</v>
      </c>
      <c r="AN63">
        <v>-7.6733437000000002</v>
      </c>
      <c r="AO63" s="8"/>
      <c r="AP63">
        <v>52541653061.223999</v>
      </c>
      <c r="AQ63">
        <v>-25.946916999999999</v>
      </c>
      <c r="AR63">
        <v>6.1680031</v>
      </c>
      <c r="AS63">
        <v>15.873139</v>
      </c>
      <c r="AT63">
        <v>-70.717827</v>
      </c>
      <c r="AU63">
        <v>-9.7051373000000005</v>
      </c>
      <c r="AV63" s="8"/>
      <c r="AW63" s="6">
        <f t="shared" si="42"/>
        <v>27.755102040816002</v>
      </c>
      <c r="AX63" s="6">
        <f t="shared" si="43"/>
        <v>24.018877</v>
      </c>
      <c r="AY63" s="85">
        <f t="shared" si="22"/>
        <v>16.112439999999999</v>
      </c>
      <c r="AZ63" s="6">
        <f t="shared" si="23"/>
        <v>27.755102040816002</v>
      </c>
      <c r="BA63" s="81">
        <f t="shared" si="24"/>
        <v>26.530897</v>
      </c>
      <c r="BB63" s="89">
        <f t="shared" si="25"/>
        <v>18.556408000000001</v>
      </c>
      <c r="BC63" s="6">
        <f t="shared" si="26"/>
        <v>27.755102040816002</v>
      </c>
      <c r="BD63" s="43">
        <f t="shared" si="27"/>
        <v>24.751024000000001</v>
      </c>
      <c r="BE63" s="85">
        <f t="shared" si="28"/>
        <v>16.724533000000001</v>
      </c>
      <c r="BF63" s="6">
        <f t="shared" si="29"/>
        <v>27.755102040816002</v>
      </c>
      <c r="BG63" s="81">
        <f t="shared" si="30"/>
        <v>0</v>
      </c>
      <c r="BH63" s="85">
        <f t="shared" si="31"/>
        <v>0</v>
      </c>
      <c r="BI63" s="6">
        <f t="shared" si="32"/>
        <v>27.755102040816002</v>
      </c>
      <c r="BJ63" s="81">
        <f t="shared" si="33"/>
        <v>0</v>
      </c>
      <c r="BK63" s="85">
        <f t="shared" si="34"/>
        <v>0</v>
      </c>
      <c r="BL63" s="43">
        <f t="shared" si="35"/>
        <v>0</v>
      </c>
      <c r="BM63" s="43">
        <f t="shared" si="36"/>
        <v>0</v>
      </c>
      <c r="BN63" s="43">
        <f t="shared" si="37"/>
        <v>0</v>
      </c>
    </row>
    <row r="64" spans="2:67" x14ac:dyDescent="0.25">
      <c r="B64">
        <v>26836734693.877998</v>
      </c>
      <c r="C64">
        <v>-20.896118000000001</v>
      </c>
      <c r="D64">
        <v>14.660183</v>
      </c>
      <c r="E64">
        <v>20.737293000000001</v>
      </c>
      <c r="F64">
        <v>-71.995270000000005</v>
      </c>
      <c r="G64">
        <v>-6.0771103000000002</v>
      </c>
      <c r="H64" s="8"/>
      <c r="I64">
        <v>52868183673.469002</v>
      </c>
      <c r="J64">
        <v>-24.620920000000002</v>
      </c>
      <c r="K64">
        <v>10.083524000000001</v>
      </c>
      <c r="L64">
        <v>17.172205000000002</v>
      </c>
      <c r="M64">
        <v>-72.063209999999998</v>
      </c>
      <c r="N64">
        <v>-7.0886817000000004</v>
      </c>
      <c r="O64" s="8"/>
      <c r="P64" s="6">
        <f t="shared" si="38"/>
        <v>28.061224489796</v>
      </c>
      <c r="Q64" s="6">
        <f t="shared" si="39"/>
        <v>17.675851999999999</v>
      </c>
      <c r="R64" s="85">
        <f t="shared" si="8"/>
        <v>12.151887</v>
      </c>
      <c r="S64" s="6">
        <f t="shared" si="9"/>
        <v>28.061224489796</v>
      </c>
      <c r="T64" s="81">
        <f t="shared" si="10"/>
        <v>16.455931</v>
      </c>
      <c r="U64" s="85">
        <f t="shared" si="11"/>
        <v>10.795018000000001</v>
      </c>
      <c r="V64" s="6">
        <f t="shared" si="12"/>
        <v>28.061224489796</v>
      </c>
      <c r="W64" s="81">
        <f t="shared" si="13"/>
        <v>14.877969</v>
      </c>
      <c r="X64" s="85">
        <f t="shared" si="14"/>
        <v>8.8724927999999998</v>
      </c>
      <c r="Y64" s="6">
        <f t="shared" si="15"/>
        <v>28.061224489796</v>
      </c>
      <c r="Z64" s="81">
        <f t="shared" si="16"/>
        <v>0</v>
      </c>
      <c r="AA64" s="85">
        <f t="shared" si="17"/>
        <v>0</v>
      </c>
      <c r="AB64" s="6">
        <f t="shared" si="18"/>
        <v>28.061224489796</v>
      </c>
      <c r="AC64" s="81">
        <f t="shared" si="19"/>
        <v>0</v>
      </c>
      <c r="AD64" s="85">
        <f t="shared" si="20"/>
        <v>0</v>
      </c>
      <c r="AE64" s="43">
        <f t="shared" si="21"/>
        <v>0</v>
      </c>
      <c r="AF64" s="43">
        <f t="shared" si="40"/>
        <v>0</v>
      </c>
      <c r="AG64" s="43">
        <f t="shared" si="41"/>
        <v>0</v>
      </c>
      <c r="AI64">
        <v>26836734693.877998</v>
      </c>
      <c r="AJ64">
        <v>-22.841726000000001</v>
      </c>
      <c r="AK64">
        <v>13.823383</v>
      </c>
      <c r="AL64">
        <v>21.584634999999999</v>
      </c>
      <c r="AM64">
        <v>-74.209625000000003</v>
      </c>
      <c r="AN64">
        <v>-7.7612509999999997</v>
      </c>
      <c r="AO64" s="8"/>
      <c r="AP64">
        <v>52868183673.469002</v>
      </c>
      <c r="AQ64">
        <v>-27.200119000000001</v>
      </c>
      <c r="AR64">
        <v>7.5937375999999999</v>
      </c>
      <c r="AS64">
        <v>17.187000000000001</v>
      </c>
      <c r="AT64">
        <v>-74.004035999999999</v>
      </c>
      <c r="AU64">
        <v>-9.5932636000000002</v>
      </c>
      <c r="AV64" s="8"/>
      <c r="AW64" s="6">
        <f t="shared" si="42"/>
        <v>28.061224489796</v>
      </c>
      <c r="AX64" s="6">
        <f t="shared" si="43"/>
        <v>23.182001</v>
      </c>
      <c r="AY64" s="85">
        <f t="shared" si="22"/>
        <v>15.280623</v>
      </c>
      <c r="AZ64" s="6">
        <f t="shared" si="23"/>
        <v>28.061224489796</v>
      </c>
      <c r="BA64" s="81">
        <f t="shared" si="24"/>
        <v>24.792933000000001</v>
      </c>
      <c r="BB64" s="89">
        <f t="shared" si="25"/>
        <v>16.818207000000001</v>
      </c>
      <c r="BC64" s="6">
        <f t="shared" si="26"/>
        <v>28.061224489796</v>
      </c>
      <c r="BD64" s="43">
        <f t="shared" si="27"/>
        <v>24.6661</v>
      </c>
      <c r="BE64" s="85">
        <f t="shared" si="28"/>
        <v>16.638107000000002</v>
      </c>
      <c r="BF64" s="6">
        <f t="shared" si="29"/>
        <v>28.061224489796</v>
      </c>
      <c r="BG64" s="81">
        <f t="shared" si="30"/>
        <v>0</v>
      </c>
      <c r="BH64" s="85">
        <f t="shared" si="31"/>
        <v>0</v>
      </c>
      <c r="BI64" s="6">
        <f t="shared" si="32"/>
        <v>28.061224489796</v>
      </c>
      <c r="BJ64" s="81">
        <f t="shared" si="33"/>
        <v>0</v>
      </c>
      <c r="BK64" s="85">
        <f t="shared" si="34"/>
        <v>0</v>
      </c>
      <c r="BL64" s="43">
        <f t="shared" si="35"/>
        <v>0</v>
      </c>
      <c r="BM64" s="43">
        <f t="shared" si="36"/>
        <v>0</v>
      </c>
      <c r="BN64" s="43">
        <f t="shared" si="37"/>
        <v>0</v>
      </c>
    </row>
    <row r="65" spans="2:66" x14ac:dyDescent="0.25">
      <c r="B65">
        <v>27142857142.856998</v>
      </c>
      <c r="C65">
        <v>-21.073371999999999</v>
      </c>
      <c r="D65">
        <v>13.954694999999999</v>
      </c>
      <c r="E65">
        <v>20.093491</v>
      </c>
      <c r="F65">
        <v>-70.740486000000004</v>
      </c>
      <c r="G65">
        <v>-6.1387958999999999</v>
      </c>
      <c r="H65" s="8"/>
      <c r="I65">
        <v>53194714285.713997</v>
      </c>
      <c r="J65">
        <v>-24.004904</v>
      </c>
      <c r="K65">
        <v>10.113026</v>
      </c>
      <c r="L65">
        <v>17.060500999999999</v>
      </c>
      <c r="M65">
        <v>-75.951224999999994</v>
      </c>
      <c r="N65">
        <v>-6.9474754000000001</v>
      </c>
      <c r="O65" s="8"/>
      <c r="P65" s="6">
        <f t="shared" si="38"/>
        <v>28.367346938776002</v>
      </c>
      <c r="Q65" s="6">
        <f t="shared" si="39"/>
        <v>17.848267</v>
      </c>
      <c r="R65" s="85">
        <f t="shared" si="8"/>
        <v>12.554594</v>
      </c>
      <c r="S65" s="6">
        <f t="shared" si="9"/>
        <v>28.367346938776002</v>
      </c>
      <c r="T65" s="81">
        <f t="shared" si="10"/>
        <v>16.823792999999998</v>
      </c>
      <c r="U65" s="85">
        <f t="shared" si="11"/>
        <v>11.427654</v>
      </c>
      <c r="V65" s="6">
        <f t="shared" si="12"/>
        <v>28.367346938776002</v>
      </c>
      <c r="W65" s="81">
        <f t="shared" si="13"/>
        <v>15.471966</v>
      </c>
      <c r="X65" s="85">
        <f t="shared" si="14"/>
        <v>9.8395653000000003</v>
      </c>
      <c r="Y65" s="6">
        <f t="shared" si="15"/>
        <v>28.367346938776002</v>
      </c>
      <c r="Z65" s="81">
        <f t="shared" si="16"/>
        <v>0</v>
      </c>
      <c r="AA65" s="85">
        <f t="shared" si="17"/>
        <v>0</v>
      </c>
      <c r="AB65" s="6">
        <f t="shared" si="18"/>
        <v>28.367346938776002</v>
      </c>
      <c r="AC65" s="81">
        <f t="shared" si="19"/>
        <v>0</v>
      </c>
      <c r="AD65" s="85">
        <f t="shared" si="20"/>
        <v>0</v>
      </c>
      <c r="AE65" s="43">
        <f t="shared" si="21"/>
        <v>0</v>
      </c>
      <c r="AF65" s="43">
        <f t="shared" si="40"/>
        <v>0</v>
      </c>
      <c r="AG65" s="43">
        <f t="shared" si="41"/>
        <v>0</v>
      </c>
      <c r="AI65">
        <v>27142857142.856998</v>
      </c>
      <c r="AJ65">
        <v>-22.725897</v>
      </c>
      <c r="AK65">
        <v>14.435457</v>
      </c>
      <c r="AL65">
        <v>22.281416</v>
      </c>
      <c r="AM65">
        <v>-76.299094999999994</v>
      </c>
      <c r="AN65">
        <v>-7.8459586999999997</v>
      </c>
      <c r="AO65" s="8"/>
      <c r="AP65">
        <v>53194714285.713997</v>
      </c>
      <c r="AQ65">
        <v>-26.693857000000001</v>
      </c>
      <c r="AR65">
        <v>7.6637057999999998</v>
      </c>
      <c r="AS65">
        <v>17.231251</v>
      </c>
      <c r="AT65">
        <v>-80.363242999999997</v>
      </c>
      <c r="AU65">
        <v>-9.5675468000000006</v>
      </c>
      <c r="AV65" s="8"/>
      <c r="AW65" s="6">
        <f t="shared" si="42"/>
        <v>28.367346938776002</v>
      </c>
      <c r="AX65" s="6">
        <f t="shared" si="43"/>
        <v>23.114815</v>
      </c>
      <c r="AY65" s="85">
        <f t="shared" si="22"/>
        <v>15.157221</v>
      </c>
      <c r="AZ65" s="6">
        <f t="shared" si="23"/>
        <v>28.367346938776002</v>
      </c>
      <c r="BA65" s="81">
        <f t="shared" si="24"/>
        <v>24.036985000000001</v>
      </c>
      <c r="BB65" s="89">
        <f t="shared" si="25"/>
        <v>15.999188</v>
      </c>
      <c r="BC65" s="6">
        <f t="shared" si="26"/>
        <v>28.367346938776002</v>
      </c>
      <c r="BD65" s="43">
        <f t="shared" si="27"/>
        <v>24.890781</v>
      </c>
      <c r="BE65" s="85">
        <f t="shared" si="28"/>
        <v>16.780449000000001</v>
      </c>
      <c r="BF65" s="6">
        <f t="shared" si="29"/>
        <v>28.367346938776002</v>
      </c>
      <c r="BG65" s="81">
        <f t="shared" si="30"/>
        <v>0</v>
      </c>
      <c r="BH65" s="85">
        <f t="shared" si="31"/>
        <v>0</v>
      </c>
      <c r="BI65" s="6">
        <f t="shared" si="32"/>
        <v>28.367346938776002</v>
      </c>
      <c r="BJ65" s="81">
        <f t="shared" si="33"/>
        <v>0</v>
      </c>
      <c r="BK65" s="85">
        <f t="shared" si="34"/>
        <v>0</v>
      </c>
      <c r="BL65" s="43">
        <f t="shared" si="35"/>
        <v>0</v>
      </c>
      <c r="BM65" s="43">
        <f t="shared" si="36"/>
        <v>0</v>
      </c>
      <c r="BN65" s="43">
        <f t="shared" si="37"/>
        <v>0</v>
      </c>
    </row>
    <row r="66" spans="2:66" x14ac:dyDescent="0.25">
      <c r="B66">
        <v>27448979591.837002</v>
      </c>
      <c r="C66">
        <v>-21.294117</v>
      </c>
      <c r="D66">
        <v>13.15626</v>
      </c>
      <c r="E66">
        <v>19.236709999999999</v>
      </c>
      <c r="F66">
        <v>-70.783241000000004</v>
      </c>
      <c r="G66">
        <v>-6.0804495999999997</v>
      </c>
      <c r="H66" s="8"/>
      <c r="I66">
        <v>53521244897.959</v>
      </c>
      <c r="J66">
        <v>-23.968142</v>
      </c>
      <c r="K66">
        <v>11.257426000000001</v>
      </c>
      <c r="L66">
        <v>18.068743000000001</v>
      </c>
      <c r="M66">
        <v>-70.445610000000002</v>
      </c>
      <c r="N66">
        <v>-6.8113178999999997</v>
      </c>
      <c r="O66" s="8"/>
      <c r="P66" s="6">
        <f t="shared" si="38"/>
        <v>28.673469387755002</v>
      </c>
      <c r="Q66" s="6">
        <f t="shared" si="39"/>
        <v>18.542528000000001</v>
      </c>
      <c r="R66" s="85">
        <f t="shared" si="8"/>
        <v>13.368494999999999</v>
      </c>
      <c r="S66" s="6">
        <f t="shared" si="9"/>
        <v>28.673469387755002</v>
      </c>
      <c r="T66" s="81">
        <f t="shared" si="10"/>
        <v>17.644867000000001</v>
      </c>
      <c r="U66" s="85">
        <f t="shared" si="11"/>
        <v>12.394968</v>
      </c>
      <c r="V66" s="6">
        <f t="shared" si="12"/>
        <v>28.673469387755002</v>
      </c>
      <c r="W66" s="81">
        <f t="shared" si="13"/>
        <v>16.430911999999999</v>
      </c>
      <c r="X66" s="85">
        <f t="shared" si="14"/>
        <v>11.022344</v>
      </c>
      <c r="Y66" s="6">
        <f t="shared" si="15"/>
        <v>28.673469387755002</v>
      </c>
      <c r="Z66" s="81">
        <f t="shared" si="16"/>
        <v>0</v>
      </c>
      <c r="AA66" s="85">
        <f t="shared" si="17"/>
        <v>0</v>
      </c>
      <c r="AB66" s="6">
        <f t="shared" si="18"/>
        <v>28.673469387755002</v>
      </c>
      <c r="AC66" s="81">
        <f t="shared" si="19"/>
        <v>0</v>
      </c>
      <c r="AD66" s="85">
        <f t="shared" si="20"/>
        <v>0</v>
      </c>
      <c r="AE66" s="43">
        <f t="shared" si="21"/>
        <v>0</v>
      </c>
      <c r="AF66" s="43">
        <f t="shared" si="40"/>
        <v>0</v>
      </c>
      <c r="AG66" s="43">
        <f t="shared" si="41"/>
        <v>0</v>
      </c>
      <c r="AI66">
        <v>27448979591.837002</v>
      </c>
      <c r="AJ66">
        <v>-22.819935000000001</v>
      </c>
      <c r="AK66">
        <v>15.859574</v>
      </c>
      <c r="AL66">
        <v>23.702926999999999</v>
      </c>
      <c r="AM66">
        <v>-81.266693000000004</v>
      </c>
      <c r="AN66">
        <v>-7.8433533000000004</v>
      </c>
      <c r="AO66" s="8"/>
      <c r="AP66">
        <v>53521244897.959</v>
      </c>
      <c r="AQ66">
        <v>-26.58989</v>
      </c>
      <c r="AR66">
        <v>8.9454107</v>
      </c>
      <c r="AS66">
        <v>18.297350000000002</v>
      </c>
      <c r="AT66">
        <v>-73.066551000000004</v>
      </c>
      <c r="AU66">
        <v>-9.3519401999999996</v>
      </c>
      <c r="AV66" s="8"/>
      <c r="AW66" s="6">
        <f t="shared" si="42"/>
        <v>28.673469387755002</v>
      </c>
      <c r="AX66" s="6">
        <f t="shared" si="43"/>
        <v>24.840368000000002</v>
      </c>
      <c r="AY66" s="85">
        <f t="shared" si="22"/>
        <v>16.883343</v>
      </c>
      <c r="AZ66" s="6">
        <f t="shared" si="23"/>
        <v>28.673469387755002</v>
      </c>
      <c r="BA66" s="81">
        <f t="shared" si="24"/>
        <v>26.464226</v>
      </c>
      <c r="BB66" s="89">
        <f t="shared" si="25"/>
        <v>18.422359</v>
      </c>
      <c r="BC66" s="6">
        <f t="shared" si="26"/>
        <v>28.673469387755002</v>
      </c>
      <c r="BD66" s="43">
        <f t="shared" si="27"/>
        <v>25.355846</v>
      </c>
      <c r="BE66" s="85">
        <f t="shared" si="28"/>
        <v>17.216785000000002</v>
      </c>
      <c r="BF66" s="6">
        <f t="shared" si="29"/>
        <v>28.673469387755002</v>
      </c>
      <c r="BG66" s="81">
        <f t="shared" si="30"/>
        <v>0</v>
      </c>
      <c r="BH66" s="85">
        <f t="shared" si="31"/>
        <v>0</v>
      </c>
      <c r="BI66" s="6">
        <f t="shared" si="32"/>
        <v>28.673469387755002</v>
      </c>
      <c r="BJ66" s="81">
        <f t="shared" si="33"/>
        <v>0</v>
      </c>
      <c r="BK66" s="85">
        <f t="shared" si="34"/>
        <v>0</v>
      </c>
      <c r="BL66" s="43">
        <f t="shared" si="35"/>
        <v>0</v>
      </c>
      <c r="BM66" s="43">
        <f t="shared" si="36"/>
        <v>0</v>
      </c>
      <c r="BN66" s="43">
        <f t="shared" si="37"/>
        <v>0</v>
      </c>
    </row>
    <row r="67" spans="2:66" x14ac:dyDescent="0.25">
      <c r="B67">
        <v>27755102040.816002</v>
      </c>
      <c r="C67">
        <v>-20.771101000000002</v>
      </c>
      <c r="D67">
        <v>12.501597</v>
      </c>
      <c r="E67">
        <v>18.367056000000002</v>
      </c>
      <c r="F67">
        <v>-66.829597000000007</v>
      </c>
      <c r="G67">
        <v>-5.8654574999999998</v>
      </c>
      <c r="H67" s="8"/>
      <c r="I67">
        <v>53847775510.204002</v>
      </c>
      <c r="J67">
        <v>-23.847355</v>
      </c>
      <c r="K67">
        <v>10.922202</v>
      </c>
      <c r="L67">
        <v>17.702017000000001</v>
      </c>
      <c r="M67">
        <v>-76.608917000000005</v>
      </c>
      <c r="N67">
        <v>-6.7798157000000003</v>
      </c>
      <c r="O67" s="8"/>
      <c r="P67" s="6">
        <f t="shared" si="38"/>
        <v>28.979591836735</v>
      </c>
      <c r="Q67" s="6">
        <f t="shared" si="39"/>
        <v>18.97617</v>
      </c>
      <c r="R67" s="85">
        <f t="shared" si="8"/>
        <v>13.811256</v>
      </c>
      <c r="S67" s="6">
        <f t="shared" si="9"/>
        <v>28.979591836735</v>
      </c>
      <c r="T67" s="81">
        <f t="shared" si="10"/>
        <v>18.100611000000001</v>
      </c>
      <c r="U67" s="85">
        <f t="shared" si="11"/>
        <v>12.842508</v>
      </c>
      <c r="V67" s="6">
        <f t="shared" si="12"/>
        <v>28.979591836735</v>
      </c>
      <c r="W67" s="81">
        <f t="shared" si="13"/>
        <v>16.676905000000001</v>
      </c>
      <c r="X67" s="85">
        <f t="shared" si="14"/>
        <v>11.244576</v>
      </c>
      <c r="Y67" s="6">
        <f t="shared" si="15"/>
        <v>28.979591836735</v>
      </c>
      <c r="Z67" s="81">
        <f t="shared" si="16"/>
        <v>0</v>
      </c>
      <c r="AA67" s="85">
        <f t="shared" si="17"/>
        <v>0</v>
      </c>
      <c r="AB67" s="6">
        <f t="shared" si="18"/>
        <v>28.979591836735</v>
      </c>
      <c r="AC67" s="81">
        <f t="shared" si="19"/>
        <v>0</v>
      </c>
      <c r="AD67" s="85">
        <f t="shared" si="20"/>
        <v>0</v>
      </c>
      <c r="AE67" s="43">
        <f t="shared" si="21"/>
        <v>0</v>
      </c>
      <c r="AF67" s="43">
        <f t="shared" si="40"/>
        <v>0</v>
      </c>
      <c r="AG67" s="43">
        <f t="shared" si="41"/>
        <v>0</v>
      </c>
      <c r="AI67">
        <v>27755102040.816002</v>
      </c>
      <c r="AJ67">
        <v>-22.841469</v>
      </c>
      <c r="AK67">
        <v>16.112439999999999</v>
      </c>
      <c r="AL67">
        <v>24.018877</v>
      </c>
      <c r="AM67">
        <v>-82.753555000000006</v>
      </c>
      <c r="AN67">
        <v>-7.9064383999999999</v>
      </c>
      <c r="AO67" s="8"/>
      <c r="AP67">
        <v>53847775510.204002</v>
      </c>
      <c r="AQ67">
        <v>-26.182503000000001</v>
      </c>
      <c r="AR67">
        <v>8.4560279999999999</v>
      </c>
      <c r="AS67">
        <v>17.751251</v>
      </c>
      <c r="AT67">
        <v>-78.641418000000002</v>
      </c>
      <c r="AU67">
        <v>-9.2952212999999997</v>
      </c>
      <c r="AV67" s="8"/>
      <c r="AW67" s="6">
        <f t="shared" si="42"/>
        <v>28.979591836735</v>
      </c>
      <c r="AX67" s="6">
        <f t="shared" si="43"/>
        <v>27.233471000000002</v>
      </c>
      <c r="AY67" s="85">
        <f t="shared" si="22"/>
        <v>19.281717</v>
      </c>
      <c r="AZ67" s="6">
        <f t="shared" si="23"/>
        <v>28.979591836735</v>
      </c>
      <c r="BA67" s="81">
        <f t="shared" si="24"/>
        <v>29.365546999999999</v>
      </c>
      <c r="BB67" s="89">
        <f t="shared" si="25"/>
        <v>21.320803000000002</v>
      </c>
      <c r="BC67" s="6">
        <f t="shared" si="26"/>
        <v>28.979591836735</v>
      </c>
      <c r="BD67" s="43">
        <f t="shared" si="27"/>
        <v>27.848841</v>
      </c>
      <c r="BE67" s="85">
        <f t="shared" si="28"/>
        <v>19.686207</v>
      </c>
      <c r="BF67" s="6">
        <f t="shared" si="29"/>
        <v>28.979591836735</v>
      </c>
      <c r="BG67" s="81">
        <f t="shared" si="30"/>
        <v>0</v>
      </c>
      <c r="BH67" s="85">
        <f t="shared" si="31"/>
        <v>0</v>
      </c>
      <c r="BI67" s="6">
        <f t="shared" si="32"/>
        <v>28.979591836735</v>
      </c>
      <c r="BJ67" s="81">
        <f t="shared" si="33"/>
        <v>0</v>
      </c>
      <c r="BK67" s="85">
        <f t="shared" si="34"/>
        <v>0</v>
      </c>
      <c r="BL67" s="43">
        <f t="shared" si="35"/>
        <v>0</v>
      </c>
      <c r="BM67" s="43">
        <f t="shared" si="36"/>
        <v>0</v>
      </c>
      <c r="BN67" s="43">
        <f t="shared" si="37"/>
        <v>0</v>
      </c>
    </row>
    <row r="68" spans="2:66" x14ac:dyDescent="0.25">
      <c r="B68">
        <v>28061224489.796001</v>
      </c>
      <c r="C68">
        <v>-20.534293999999999</v>
      </c>
      <c r="D68">
        <v>12.151887</v>
      </c>
      <c r="E68">
        <v>17.675851999999999</v>
      </c>
      <c r="F68">
        <v>-65.19529</v>
      </c>
      <c r="G68">
        <v>-5.5239639</v>
      </c>
      <c r="H68" s="8"/>
      <c r="I68">
        <v>54174306122.448997</v>
      </c>
      <c r="J68">
        <v>-23.861408000000001</v>
      </c>
      <c r="K68">
        <v>12.37</v>
      </c>
      <c r="L68">
        <v>19.106731</v>
      </c>
      <c r="M68">
        <v>-73.509399000000002</v>
      </c>
      <c r="N68">
        <v>-6.7367330000000001</v>
      </c>
      <c r="O68" s="8"/>
      <c r="P68" s="6">
        <f t="shared" si="38"/>
        <v>29.285714285714</v>
      </c>
      <c r="Q68" s="6">
        <f t="shared" si="39"/>
        <v>18.764198</v>
      </c>
      <c r="R68" s="85">
        <f t="shared" si="8"/>
        <v>13.571009</v>
      </c>
      <c r="S68" s="6">
        <f t="shared" si="9"/>
        <v>29.285714285714</v>
      </c>
      <c r="T68" s="81">
        <f t="shared" si="10"/>
        <v>17.602575000000002</v>
      </c>
      <c r="U68" s="85">
        <f t="shared" si="11"/>
        <v>12.275995999999999</v>
      </c>
      <c r="V68" s="6">
        <f t="shared" si="12"/>
        <v>29.285714285714</v>
      </c>
      <c r="W68" s="81">
        <f t="shared" si="13"/>
        <v>15.823282000000001</v>
      </c>
      <c r="X68" s="85">
        <f t="shared" si="14"/>
        <v>10.189634</v>
      </c>
      <c r="Y68" s="6">
        <f t="shared" si="15"/>
        <v>29.285714285714</v>
      </c>
      <c r="Z68" s="81">
        <f t="shared" si="16"/>
        <v>0</v>
      </c>
      <c r="AA68" s="85">
        <f t="shared" si="17"/>
        <v>0</v>
      </c>
      <c r="AB68" s="6">
        <f t="shared" si="18"/>
        <v>29.285714285714</v>
      </c>
      <c r="AC68" s="81">
        <f t="shared" si="19"/>
        <v>0</v>
      </c>
      <c r="AD68" s="85">
        <f t="shared" si="20"/>
        <v>0</v>
      </c>
      <c r="AE68" s="43">
        <f t="shared" si="21"/>
        <v>0</v>
      </c>
      <c r="AF68" s="43">
        <f t="shared" si="40"/>
        <v>0</v>
      </c>
      <c r="AG68" s="43">
        <f t="shared" si="41"/>
        <v>0</v>
      </c>
      <c r="AI68">
        <v>28061224489.796001</v>
      </c>
      <c r="AJ68">
        <v>-22.808050000000001</v>
      </c>
      <c r="AK68">
        <v>15.280623</v>
      </c>
      <c r="AL68">
        <v>23.182001</v>
      </c>
      <c r="AM68">
        <v>-78.062759</v>
      </c>
      <c r="AN68">
        <v>-7.9013781999999999</v>
      </c>
      <c r="AO68" s="8"/>
      <c r="AP68">
        <v>54174306122.448997</v>
      </c>
      <c r="AQ68">
        <v>-26.478842</v>
      </c>
      <c r="AR68">
        <v>9.7948941999999999</v>
      </c>
      <c r="AS68">
        <v>19.106144</v>
      </c>
      <c r="AT68">
        <v>-76.781906000000006</v>
      </c>
      <c r="AU68">
        <v>-9.3112487999999995</v>
      </c>
      <c r="AV68" s="8"/>
      <c r="AW68" s="6">
        <f t="shared" si="42"/>
        <v>29.285714285714</v>
      </c>
      <c r="AX68" s="6">
        <f t="shared" si="43"/>
        <v>27.729054999999999</v>
      </c>
      <c r="AY68" s="85">
        <f t="shared" si="22"/>
        <v>19.754881000000001</v>
      </c>
      <c r="AZ68" s="6">
        <f t="shared" si="23"/>
        <v>29.285714285714</v>
      </c>
      <c r="BA68" s="81">
        <f t="shared" si="24"/>
        <v>31.498175</v>
      </c>
      <c r="BB68" s="89">
        <f t="shared" si="25"/>
        <v>23.422070999999999</v>
      </c>
      <c r="BC68" s="6">
        <f t="shared" si="26"/>
        <v>29.285714285714</v>
      </c>
      <c r="BD68" s="43">
        <f t="shared" si="27"/>
        <v>28.774356999999998</v>
      </c>
      <c r="BE68" s="85">
        <f t="shared" si="28"/>
        <v>20.575959999999998</v>
      </c>
      <c r="BF68" s="6">
        <f t="shared" si="29"/>
        <v>29.285714285714</v>
      </c>
      <c r="BG68" s="81">
        <f t="shared" si="30"/>
        <v>0</v>
      </c>
      <c r="BH68" s="85">
        <f t="shared" si="31"/>
        <v>0</v>
      </c>
      <c r="BI68" s="6">
        <f t="shared" si="32"/>
        <v>29.285714285714</v>
      </c>
      <c r="BJ68" s="81">
        <f t="shared" si="33"/>
        <v>0</v>
      </c>
      <c r="BK68" s="85">
        <f t="shared" si="34"/>
        <v>0</v>
      </c>
      <c r="BL68" s="43">
        <f t="shared" si="35"/>
        <v>0</v>
      </c>
      <c r="BM68" s="43">
        <f t="shared" si="36"/>
        <v>0</v>
      </c>
      <c r="BN68" s="43">
        <f t="shared" si="37"/>
        <v>0</v>
      </c>
    </row>
    <row r="69" spans="2:66" x14ac:dyDescent="0.25">
      <c r="B69">
        <v>28367346938.776001</v>
      </c>
      <c r="C69">
        <v>-20.236764999999998</v>
      </c>
      <c r="D69">
        <v>12.554594</v>
      </c>
      <c r="E69">
        <v>17.848267</v>
      </c>
      <c r="F69">
        <v>-65.512917000000002</v>
      </c>
      <c r="G69">
        <v>-5.2936730000000001</v>
      </c>
      <c r="H69" s="8"/>
      <c r="I69">
        <v>54500836734.694</v>
      </c>
      <c r="J69">
        <v>-23.736630999999999</v>
      </c>
      <c r="K69">
        <v>13.489727999999999</v>
      </c>
      <c r="L69">
        <v>20.282768000000001</v>
      </c>
      <c r="M69">
        <v>-78.437866</v>
      </c>
      <c r="N69">
        <v>-6.7930397999999999</v>
      </c>
      <c r="O69" s="8"/>
      <c r="P69" s="6">
        <f t="shared" ref="P69:P100" si="44">B73/1000000000</f>
        <v>29.591836734693999</v>
      </c>
      <c r="Q69" s="6">
        <f t="shared" ref="Q69:Q100" si="45">E73</f>
        <v>18.049171000000001</v>
      </c>
      <c r="R69" s="85">
        <f t="shared" si="8"/>
        <v>12.834429999999999</v>
      </c>
      <c r="S69" s="6">
        <f t="shared" si="9"/>
        <v>29.591836734693999</v>
      </c>
      <c r="T69" s="81">
        <f t="shared" si="10"/>
        <v>16.328714000000002</v>
      </c>
      <c r="U69" s="85">
        <f t="shared" si="11"/>
        <v>10.897506</v>
      </c>
      <c r="V69" s="6">
        <f t="shared" si="12"/>
        <v>29.591836734693999</v>
      </c>
      <c r="W69" s="81">
        <f t="shared" si="13"/>
        <v>14.843071999999999</v>
      </c>
      <c r="X69" s="85">
        <f t="shared" si="14"/>
        <v>8.8187999999999995</v>
      </c>
      <c r="Y69" s="6">
        <f t="shared" si="15"/>
        <v>29.591836734693999</v>
      </c>
      <c r="Z69" s="81">
        <f t="shared" si="16"/>
        <v>0</v>
      </c>
      <c r="AA69" s="85">
        <f t="shared" si="17"/>
        <v>0</v>
      </c>
      <c r="AB69" s="6">
        <f t="shared" si="18"/>
        <v>29.591836734693999</v>
      </c>
      <c r="AC69" s="81">
        <f t="shared" si="19"/>
        <v>0</v>
      </c>
      <c r="AD69" s="85">
        <f t="shared" si="20"/>
        <v>0</v>
      </c>
      <c r="AE69" s="43">
        <f t="shared" si="21"/>
        <v>0</v>
      </c>
      <c r="AF69" s="43">
        <f t="shared" ref="AF69:AF100" si="46">C593</f>
        <v>0</v>
      </c>
      <c r="AG69" s="43">
        <f t="shared" ref="AG69:AG100" si="47">D593</f>
        <v>0</v>
      </c>
      <c r="AI69">
        <v>28367346938.776001</v>
      </c>
      <c r="AJ69">
        <v>-22.825351999999999</v>
      </c>
      <c r="AK69">
        <v>15.157221</v>
      </c>
      <c r="AL69">
        <v>23.114815</v>
      </c>
      <c r="AM69">
        <v>-76.292038000000005</v>
      </c>
      <c r="AN69">
        <v>-7.9575924999999996</v>
      </c>
      <c r="AO69" s="8"/>
      <c r="AP69">
        <v>54500836734.694</v>
      </c>
      <c r="AQ69">
        <v>-26.519295</v>
      </c>
      <c r="AR69">
        <v>11.30517</v>
      </c>
      <c r="AS69">
        <v>20.917325999999999</v>
      </c>
      <c r="AT69">
        <v>-80.887962000000002</v>
      </c>
      <c r="AU69">
        <v>-9.6121569000000004</v>
      </c>
      <c r="AV69" s="8"/>
      <c r="AW69" s="6">
        <f t="shared" ref="AW69:AW100" si="48">AI73/1000000000</f>
        <v>29.591836734693999</v>
      </c>
      <c r="AX69" s="6">
        <f t="shared" ref="AX69:AX100" si="49">AL73</f>
        <v>27.818466000000001</v>
      </c>
      <c r="AY69" s="85">
        <f t="shared" si="22"/>
        <v>19.792473000000001</v>
      </c>
      <c r="AZ69" s="6">
        <f t="shared" si="23"/>
        <v>29.591836734693999</v>
      </c>
      <c r="BA69" s="81">
        <f t="shared" si="24"/>
        <v>29.906025</v>
      </c>
      <c r="BB69" s="89">
        <f t="shared" si="25"/>
        <v>21.766442999999999</v>
      </c>
      <c r="BC69" s="6">
        <f t="shared" si="26"/>
        <v>29.591836734693999</v>
      </c>
      <c r="BD69" s="43">
        <f t="shared" si="27"/>
        <v>28.704664000000001</v>
      </c>
      <c r="BE69" s="85">
        <f t="shared" si="28"/>
        <v>20.441883000000001</v>
      </c>
      <c r="BF69" s="6">
        <f t="shared" si="29"/>
        <v>29.591836734693999</v>
      </c>
      <c r="BG69" s="81">
        <f t="shared" si="30"/>
        <v>0</v>
      </c>
      <c r="BH69" s="85">
        <f t="shared" si="31"/>
        <v>0</v>
      </c>
      <c r="BI69" s="6">
        <f t="shared" si="32"/>
        <v>29.591836734693999</v>
      </c>
      <c r="BJ69" s="81">
        <f t="shared" si="33"/>
        <v>0</v>
      </c>
      <c r="BK69" s="85">
        <f t="shared" si="34"/>
        <v>0</v>
      </c>
      <c r="BL69" s="43">
        <f t="shared" si="35"/>
        <v>0</v>
      </c>
      <c r="BM69" s="43">
        <f t="shared" si="36"/>
        <v>0</v>
      </c>
      <c r="BN69" s="43">
        <f t="shared" si="37"/>
        <v>0</v>
      </c>
    </row>
    <row r="70" spans="2:66" x14ac:dyDescent="0.25">
      <c r="B70">
        <v>28673469387.755001</v>
      </c>
      <c r="C70">
        <v>-20.034603000000001</v>
      </c>
      <c r="D70">
        <v>13.368494999999999</v>
      </c>
      <c r="E70">
        <v>18.542528000000001</v>
      </c>
      <c r="F70">
        <v>-67.036345999999995</v>
      </c>
      <c r="G70">
        <v>-5.1740322000000001</v>
      </c>
      <c r="H70" s="8"/>
      <c r="I70">
        <v>54827367346.939003</v>
      </c>
      <c r="J70">
        <v>-24.251474000000002</v>
      </c>
      <c r="K70">
        <v>16.348185000000001</v>
      </c>
      <c r="L70">
        <v>23.211397000000002</v>
      </c>
      <c r="M70">
        <v>-84.539642000000001</v>
      </c>
      <c r="N70">
        <v>-6.8632131000000003</v>
      </c>
      <c r="O70" s="8"/>
      <c r="P70" s="6">
        <f t="shared" si="44"/>
        <v>29.897959183672999</v>
      </c>
      <c r="Q70" s="6">
        <f t="shared" si="45"/>
        <v>17.465859999999999</v>
      </c>
      <c r="R70" s="85">
        <f t="shared" ref="R70:R103" si="50">D74</f>
        <v>12.248570000000001</v>
      </c>
      <c r="S70" s="6">
        <f t="shared" ref="S70:S103" si="51">B74/1000000000</f>
        <v>29.897959183672999</v>
      </c>
      <c r="T70" s="81">
        <f t="shared" ref="T70:T103" si="52">C178</f>
        <v>15.499378999999999</v>
      </c>
      <c r="U70" s="85">
        <f t="shared" ref="U70:U103" si="53">D178</f>
        <v>10.002409999999999</v>
      </c>
      <c r="V70" s="6">
        <f t="shared" ref="V70:V103" si="54">B74/1000000000</f>
        <v>29.897959183672999</v>
      </c>
      <c r="W70" s="81">
        <f t="shared" ref="W70:W103" si="55">C282</f>
        <v>14.387472000000001</v>
      </c>
      <c r="X70" s="85">
        <f t="shared" ref="X70:X103" si="56">D282</f>
        <v>7.9773459000000004</v>
      </c>
      <c r="Y70" s="6">
        <f t="shared" ref="Y70:Y103" si="57">B74/1000000000</f>
        <v>29.897959183672999</v>
      </c>
      <c r="Z70" s="81">
        <f t="shared" ref="Z70:Z103" si="58">C386</f>
        <v>0</v>
      </c>
      <c r="AA70" s="85">
        <f t="shared" ref="AA70:AA103" si="59">D386</f>
        <v>0</v>
      </c>
      <c r="AB70" s="6">
        <f t="shared" ref="AB70:AB103" si="60">B74/1000000000</f>
        <v>29.897959183672999</v>
      </c>
      <c r="AC70" s="81">
        <f t="shared" ref="AC70:AC103" si="61">C490</f>
        <v>0</v>
      </c>
      <c r="AD70" s="85">
        <f t="shared" ref="AD70:AD103" si="62">D490</f>
        <v>0</v>
      </c>
      <c r="AE70" s="43">
        <f t="shared" ref="AE70:AE103" si="63">B594/1000000000</f>
        <v>0</v>
      </c>
      <c r="AF70" s="43">
        <f t="shared" si="46"/>
        <v>0</v>
      </c>
      <c r="AG70" s="43">
        <f t="shared" si="47"/>
        <v>0</v>
      </c>
      <c r="AI70">
        <v>28673469387.755001</v>
      </c>
      <c r="AJ70">
        <v>-23.073784</v>
      </c>
      <c r="AK70">
        <v>16.883343</v>
      </c>
      <c r="AL70">
        <v>24.840368000000002</v>
      </c>
      <c r="AM70">
        <v>-82.710091000000006</v>
      </c>
      <c r="AN70">
        <v>-7.9570255000000003</v>
      </c>
      <c r="AO70" s="8"/>
      <c r="AP70">
        <v>54827367346.939003</v>
      </c>
      <c r="AQ70">
        <v>-27.326250000000002</v>
      </c>
      <c r="AR70">
        <v>12.98996</v>
      </c>
      <c r="AS70">
        <v>22.817862999999999</v>
      </c>
      <c r="AT70">
        <v>-91.134308000000004</v>
      </c>
      <c r="AU70">
        <v>-9.8279046999999995</v>
      </c>
      <c r="AV70" s="8"/>
      <c r="AW70" s="6">
        <f t="shared" si="48"/>
        <v>29.897959183672999</v>
      </c>
      <c r="AX70" s="6">
        <f t="shared" si="49"/>
        <v>27.085867</v>
      </c>
      <c r="AY70" s="85">
        <f t="shared" ref="AY70:AY103" si="64">AK74</f>
        <v>18.972892999999999</v>
      </c>
      <c r="AZ70" s="6">
        <f t="shared" ref="AZ70:AZ103" si="65">AI74/1000000000</f>
        <v>29.897959183672999</v>
      </c>
      <c r="BA70" s="81">
        <f t="shared" ref="BA70:BA103" si="66">AJ178</f>
        <v>27.943047</v>
      </c>
      <c r="BB70" s="89">
        <f t="shared" ref="BB70:BB103" si="67">AK178</f>
        <v>19.704483</v>
      </c>
      <c r="BC70" s="6">
        <f t="shared" ref="BC70:BC103" si="68">AI74/1000000000</f>
        <v>29.897959183672999</v>
      </c>
      <c r="BD70" s="43">
        <f t="shared" ref="BD70:BD103" si="69">AJ282</f>
        <v>27.114557000000001</v>
      </c>
      <c r="BE70" s="85">
        <f t="shared" ref="BE70:BE103" si="70">AK282</f>
        <v>18.756592000000001</v>
      </c>
      <c r="BF70" s="6">
        <f t="shared" ref="BF70:BF103" si="71">AI74/1000000000</f>
        <v>29.897959183672999</v>
      </c>
      <c r="BG70" s="81">
        <f t="shared" ref="BG70:BG103" si="72">AJ386</f>
        <v>0</v>
      </c>
      <c r="BH70" s="85">
        <f t="shared" ref="BH70:BH103" si="73">AK386</f>
        <v>0</v>
      </c>
      <c r="BI70" s="6">
        <f t="shared" ref="BI70:BI103" si="74">AI74/1000000000</f>
        <v>29.897959183672999</v>
      </c>
      <c r="BJ70" s="81">
        <f t="shared" ref="BJ70:BJ103" si="75">AJ490</f>
        <v>0</v>
      </c>
      <c r="BK70" s="85">
        <f t="shared" ref="BK70:BK103" si="76">AK490</f>
        <v>0</v>
      </c>
      <c r="BL70" s="43">
        <f t="shared" ref="BL70:BL103" si="77">AI594/1000000000</f>
        <v>0</v>
      </c>
      <c r="BM70" s="43">
        <f t="shared" ref="BM70:BM103" si="78">AJ594</f>
        <v>0</v>
      </c>
      <c r="BN70" s="43">
        <f t="shared" ref="BN70:BN103" si="79">AK594</f>
        <v>0</v>
      </c>
    </row>
    <row r="71" spans="2:66" x14ac:dyDescent="0.25">
      <c r="B71">
        <v>28979591836.735001</v>
      </c>
      <c r="C71">
        <v>-20.130754</v>
      </c>
      <c r="D71">
        <v>13.811256</v>
      </c>
      <c r="E71">
        <v>18.97617</v>
      </c>
      <c r="F71">
        <v>-68.868072999999995</v>
      </c>
      <c r="G71">
        <v>-5.1649132</v>
      </c>
      <c r="H71" s="8"/>
      <c r="I71">
        <v>55153897959.183998</v>
      </c>
      <c r="J71">
        <v>-23.973782</v>
      </c>
      <c r="K71">
        <v>15.794832</v>
      </c>
      <c r="L71">
        <v>22.804787000000001</v>
      </c>
      <c r="M71">
        <v>-90.997253000000001</v>
      </c>
      <c r="N71">
        <v>-7.0099545000000001</v>
      </c>
      <c r="O71" s="8"/>
      <c r="P71" s="6">
        <f t="shared" si="44"/>
        <v>30.204081632653001</v>
      </c>
      <c r="Q71" s="6">
        <f t="shared" si="45"/>
        <v>17.541542</v>
      </c>
      <c r="R71" s="85">
        <f t="shared" si="50"/>
        <v>12.32124</v>
      </c>
      <c r="S71" s="6">
        <f t="shared" si="51"/>
        <v>30.204081632653001</v>
      </c>
      <c r="T71" s="81">
        <f t="shared" si="52"/>
        <v>15.493587</v>
      </c>
      <c r="U71" s="85">
        <f t="shared" si="53"/>
        <v>9.9340133999999995</v>
      </c>
      <c r="V71" s="6">
        <f t="shared" si="54"/>
        <v>30.204081632653001</v>
      </c>
      <c r="W71" s="81">
        <f t="shared" si="55"/>
        <v>14.541100999999999</v>
      </c>
      <c r="X71" s="85">
        <f t="shared" si="56"/>
        <v>7.8385949000000004</v>
      </c>
      <c r="Y71" s="6">
        <f t="shared" si="57"/>
        <v>30.204081632653001</v>
      </c>
      <c r="Z71" s="81">
        <f t="shared" si="58"/>
        <v>0</v>
      </c>
      <c r="AA71" s="85">
        <f t="shared" si="59"/>
        <v>0</v>
      </c>
      <c r="AB71" s="6">
        <f t="shared" si="60"/>
        <v>30.204081632653001</v>
      </c>
      <c r="AC71" s="81">
        <f t="shared" si="61"/>
        <v>0</v>
      </c>
      <c r="AD71" s="85">
        <f t="shared" si="62"/>
        <v>0</v>
      </c>
      <c r="AE71" s="43">
        <f t="shared" si="63"/>
        <v>0</v>
      </c>
      <c r="AF71" s="43">
        <f t="shared" si="46"/>
        <v>0</v>
      </c>
      <c r="AG71" s="43">
        <f t="shared" si="47"/>
        <v>0</v>
      </c>
      <c r="AI71">
        <v>28979591836.735001</v>
      </c>
      <c r="AJ71">
        <v>-22.843107</v>
      </c>
      <c r="AK71">
        <v>19.281717</v>
      </c>
      <c r="AL71">
        <v>27.233471000000002</v>
      </c>
      <c r="AM71">
        <v>-88.524658000000002</v>
      </c>
      <c r="AN71">
        <v>-7.9517550000000004</v>
      </c>
      <c r="AO71" s="8"/>
      <c r="AP71">
        <v>55153897959.183998</v>
      </c>
      <c r="AQ71">
        <v>-27.018148</v>
      </c>
      <c r="AR71">
        <v>13.537388999999999</v>
      </c>
      <c r="AS71">
        <v>23.557082999999999</v>
      </c>
      <c r="AT71">
        <v>-88.508560000000003</v>
      </c>
      <c r="AU71">
        <v>-10.019693</v>
      </c>
      <c r="AV71" s="8"/>
      <c r="AW71" s="6">
        <f t="shared" si="48"/>
        <v>30.204081632653001</v>
      </c>
      <c r="AX71" s="6">
        <f t="shared" si="49"/>
        <v>26.768066000000001</v>
      </c>
      <c r="AY71" s="85">
        <f t="shared" si="64"/>
        <v>18.639486000000002</v>
      </c>
      <c r="AZ71" s="6">
        <f t="shared" si="65"/>
        <v>30.204081632653001</v>
      </c>
      <c r="BA71" s="81">
        <f t="shared" si="66"/>
        <v>26.024816999999999</v>
      </c>
      <c r="BB71" s="89">
        <f t="shared" si="67"/>
        <v>17.768526000000001</v>
      </c>
      <c r="BC71" s="6">
        <f t="shared" si="68"/>
        <v>30.204081632653001</v>
      </c>
      <c r="BD71" s="43">
        <f t="shared" si="69"/>
        <v>26.53228</v>
      </c>
      <c r="BE71" s="85">
        <f t="shared" si="70"/>
        <v>18.161949</v>
      </c>
      <c r="BF71" s="6">
        <f t="shared" si="71"/>
        <v>30.204081632653001</v>
      </c>
      <c r="BG71" s="81">
        <f t="shared" si="72"/>
        <v>0</v>
      </c>
      <c r="BH71" s="85">
        <f t="shared" si="73"/>
        <v>0</v>
      </c>
      <c r="BI71" s="6">
        <f t="shared" si="74"/>
        <v>30.204081632653001</v>
      </c>
      <c r="BJ71" s="81">
        <f t="shared" si="75"/>
        <v>0</v>
      </c>
      <c r="BK71" s="85">
        <f t="shared" si="76"/>
        <v>0</v>
      </c>
      <c r="BL71" s="43">
        <f t="shared" si="77"/>
        <v>0</v>
      </c>
      <c r="BM71" s="43">
        <f t="shared" si="78"/>
        <v>0</v>
      </c>
      <c r="BN71" s="43">
        <f t="shared" si="79"/>
        <v>0</v>
      </c>
    </row>
    <row r="72" spans="2:66" x14ac:dyDescent="0.25">
      <c r="B72">
        <v>29285714285.714001</v>
      </c>
      <c r="C72">
        <v>-20.189717999999999</v>
      </c>
      <c r="D72">
        <v>13.571009</v>
      </c>
      <c r="E72">
        <v>18.764198</v>
      </c>
      <c r="F72">
        <v>-68.028351000000001</v>
      </c>
      <c r="G72">
        <v>-5.1931887000000003</v>
      </c>
      <c r="H72" s="8"/>
      <c r="I72">
        <v>55480428571.429001</v>
      </c>
      <c r="J72">
        <v>-24.448225000000001</v>
      </c>
      <c r="K72">
        <v>14.422801</v>
      </c>
      <c r="L72">
        <v>21.581184</v>
      </c>
      <c r="M72">
        <v>-77.252533</v>
      </c>
      <c r="N72">
        <v>-7.1583838000000002</v>
      </c>
      <c r="O72" s="8"/>
      <c r="P72" s="6">
        <f t="shared" si="44"/>
        <v>30.510204081632999</v>
      </c>
      <c r="Q72" s="6">
        <f t="shared" si="45"/>
        <v>18.348288</v>
      </c>
      <c r="R72" s="85">
        <f t="shared" si="50"/>
        <v>13.165324</v>
      </c>
      <c r="S72" s="6">
        <f t="shared" si="51"/>
        <v>30.510204081632999</v>
      </c>
      <c r="T72" s="81">
        <f t="shared" si="52"/>
        <v>16.549596999999999</v>
      </c>
      <c r="U72" s="85">
        <f t="shared" si="53"/>
        <v>11.070022</v>
      </c>
      <c r="V72" s="6">
        <f t="shared" si="54"/>
        <v>30.510204081632999</v>
      </c>
      <c r="W72" s="81">
        <f t="shared" si="55"/>
        <v>15.017113</v>
      </c>
      <c r="X72" s="85">
        <f t="shared" si="56"/>
        <v>8.5001621000000007</v>
      </c>
      <c r="Y72" s="6">
        <f t="shared" si="57"/>
        <v>30.510204081632999</v>
      </c>
      <c r="Z72" s="81">
        <f t="shared" si="58"/>
        <v>0</v>
      </c>
      <c r="AA72" s="85">
        <f t="shared" si="59"/>
        <v>0</v>
      </c>
      <c r="AB72" s="6">
        <f t="shared" si="60"/>
        <v>30.510204081632999</v>
      </c>
      <c r="AC72" s="81">
        <f t="shared" si="61"/>
        <v>0</v>
      </c>
      <c r="AD72" s="85">
        <f t="shared" si="62"/>
        <v>0</v>
      </c>
      <c r="AE72" s="43">
        <f t="shared" si="63"/>
        <v>0</v>
      </c>
      <c r="AF72" s="43">
        <f t="shared" si="46"/>
        <v>0</v>
      </c>
      <c r="AG72" s="43">
        <f t="shared" si="47"/>
        <v>0</v>
      </c>
      <c r="AI72">
        <v>29285714285.714001</v>
      </c>
      <c r="AJ72">
        <v>-22.879311000000001</v>
      </c>
      <c r="AK72">
        <v>19.754881000000001</v>
      </c>
      <c r="AL72">
        <v>27.729054999999999</v>
      </c>
      <c r="AM72">
        <v>-90.844161999999997</v>
      </c>
      <c r="AN72">
        <v>-7.9741755000000003</v>
      </c>
      <c r="AO72" s="8"/>
      <c r="AP72">
        <v>55480428571.429001</v>
      </c>
      <c r="AQ72">
        <v>-27.363461999999998</v>
      </c>
      <c r="AR72">
        <v>13.275884</v>
      </c>
      <c r="AS72">
        <v>23.354652000000002</v>
      </c>
      <c r="AT72">
        <v>-86.705048000000005</v>
      </c>
      <c r="AU72">
        <v>-10.078768</v>
      </c>
      <c r="AV72" s="8"/>
      <c r="AW72" s="6">
        <f t="shared" si="48"/>
        <v>30.510204081632999</v>
      </c>
      <c r="AX72" s="6">
        <f t="shared" si="49"/>
        <v>26.278959</v>
      </c>
      <c r="AY72" s="85">
        <f t="shared" si="64"/>
        <v>17.997682999999999</v>
      </c>
      <c r="AZ72" s="6">
        <f t="shared" si="65"/>
        <v>30.510204081632999</v>
      </c>
      <c r="BA72" s="81">
        <f t="shared" si="66"/>
        <v>26.296216999999999</v>
      </c>
      <c r="BB72" s="89">
        <f t="shared" si="67"/>
        <v>17.890141</v>
      </c>
      <c r="BC72" s="6">
        <f t="shared" si="68"/>
        <v>30.510204081632999</v>
      </c>
      <c r="BD72" s="43">
        <f t="shared" si="69"/>
        <v>26.113947</v>
      </c>
      <c r="BE72" s="85">
        <f t="shared" si="70"/>
        <v>17.598040000000001</v>
      </c>
      <c r="BF72" s="6">
        <f t="shared" si="71"/>
        <v>30.510204081632999</v>
      </c>
      <c r="BG72" s="81">
        <f t="shared" si="72"/>
        <v>0</v>
      </c>
      <c r="BH72" s="85">
        <f t="shared" si="73"/>
        <v>0</v>
      </c>
      <c r="BI72" s="6">
        <f t="shared" si="74"/>
        <v>30.510204081632999</v>
      </c>
      <c r="BJ72" s="81">
        <f t="shared" si="75"/>
        <v>0</v>
      </c>
      <c r="BK72" s="85">
        <f t="shared" si="76"/>
        <v>0</v>
      </c>
      <c r="BL72" s="43">
        <f t="shared" si="77"/>
        <v>0</v>
      </c>
      <c r="BM72" s="43">
        <f t="shared" si="78"/>
        <v>0</v>
      </c>
      <c r="BN72" s="43">
        <f t="shared" si="79"/>
        <v>0</v>
      </c>
    </row>
    <row r="73" spans="2:66" x14ac:dyDescent="0.25">
      <c r="B73">
        <v>29591836734.694</v>
      </c>
      <c r="C73">
        <v>-20.096508</v>
      </c>
      <c r="D73">
        <v>12.834429999999999</v>
      </c>
      <c r="E73">
        <v>18.049171000000001</v>
      </c>
      <c r="F73">
        <v>-65.780579000000003</v>
      </c>
      <c r="G73">
        <v>-5.2147427000000004</v>
      </c>
      <c r="H73" s="8"/>
      <c r="I73">
        <v>55806959183.672997</v>
      </c>
      <c r="J73">
        <v>-23.917346999999999</v>
      </c>
      <c r="K73">
        <v>12.177633999999999</v>
      </c>
      <c r="L73">
        <v>19.442886000000001</v>
      </c>
      <c r="M73">
        <v>-75.305076999999997</v>
      </c>
      <c r="N73">
        <v>-7.2652535</v>
      </c>
      <c r="O73" s="8"/>
      <c r="P73" s="6">
        <f t="shared" si="44"/>
        <v>30.816326530611999</v>
      </c>
      <c r="Q73" s="6">
        <f t="shared" si="45"/>
        <v>19.940624</v>
      </c>
      <c r="R73" s="85">
        <f t="shared" si="50"/>
        <v>14.742463000000001</v>
      </c>
      <c r="S73" s="6">
        <f t="shared" si="51"/>
        <v>30.816326530611999</v>
      </c>
      <c r="T73" s="81">
        <f t="shared" si="52"/>
        <v>18.454135999999998</v>
      </c>
      <c r="U73" s="85">
        <f t="shared" si="53"/>
        <v>13.052390000000001</v>
      </c>
      <c r="V73" s="6">
        <f t="shared" si="54"/>
        <v>30.816326530611999</v>
      </c>
      <c r="W73" s="81">
        <f t="shared" si="55"/>
        <v>16.027180000000001</v>
      </c>
      <c r="X73" s="85">
        <f t="shared" si="56"/>
        <v>9.9210595999999995</v>
      </c>
      <c r="Y73" s="6">
        <f t="shared" si="57"/>
        <v>30.816326530611999</v>
      </c>
      <c r="Z73" s="81">
        <f t="shared" si="58"/>
        <v>0</v>
      </c>
      <c r="AA73" s="85">
        <f t="shared" si="59"/>
        <v>0</v>
      </c>
      <c r="AB73" s="6">
        <f t="shared" si="60"/>
        <v>30.816326530611999</v>
      </c>
      <c r="AC73" s="81">
        <f t="shared" si="61"/>
        <v>0</v>
      </c>
      <c r="AD73" s="85">
        <f t="shared" si="62"/>
        <v>0</v>
      </c>
      <c r="AE73" s="43">
        <f t="shared" si="63"/>
        <v>0</v>
      </c>
      <c r="AF73" s="43">
        <f t="shared" si="46"/>
        <v>0</v>
      </c>
      <c r="AG73" s="43">
        <f t="shared" si="47"/>
        <v>0</v>
      </c>
      <c r="AI73">
        <v>29591836734.694</v>
      </c>
      <c r="AJ73">
        <v>-23.141625999999999</v>
      </c>
      <c r="AK73">
        <v>19.792473000000001</v>
      </c>
      <c r="AL73">
        <v>27.818466000000001</v>
      </c>
      <c r="AM73">
        <v>-85.752594000000002</v>
      </c>
      <c r="AN73">
        <v>-8.0259943000000007</v>
      </c>
      <c r="AO73" s="8"/>
      <c r="AP73">
        <v>55806959183.672997</v>
      </c>
      <c r="AQ73">
        <v>-26.746586000000001</v>
      </c>
      <c r="AR73">
        <v>12.555349</v>
      </c>
      <c r="AS73">
        <v>22.721582000000001</v>
      </c>
      <c r="AT73">
        <v>-87.826285999999996</v>
      </c>
      <c r="AU73">
        <v>-10.166233999999999</v>
      </c>
      <c r="AV73" s="8"/>
      <c r="AW73" s="6">
        <f t="shared" si="48"/>
        <v>30.816326530611999</v>
      </c>
      <c r="AX73" s="6">
        <f t="shared" si="49"/>
        <v>25.683755999999999</v>
      </c>
      <c r="AY73" s="85">
        <f t="shared" si="64"/>
        <v>17.329521</v>
      </c>
      <c r="AZ73" s="6">
        <f t="shared" si="65"/>
        <v>30.816326530611999</v>
      </c>
      <c r="BA73" s="81">
        <f t="shared" si="66"/>
        <v>26.094065000000001</v>
      </c>
      <c r="BB73" s="89">
        <f t="shared" si="67"/>
        <v>17.629760999999998</v>
      </c>
      <c r="BC73" s="6">
        <f t="shared" si="68"/>
        <v>30.816326530611999</v>
      </c>
      <c r="BD73" s="43">
        <f t="shared" si="69"/>
        <v>25.810005</v>
      </c>
      <c r="BE73" s="85">
        <f t="shared" si="70"/>
        <v>17.239737000000002</v>
      </c>
      <c r="BF73" s="6">
        <f t="shared" si="71"/>
        <v>30.816326530611999</v>
      </c>
      <c r="BG73" s="81">
        <f t="shared" si="72"/>
        <v>0</v>
      </c>
      <c r="BH73" s="85">
        <f t="shared" si="73"/>
        <v>0</v>
      </c>
      <c r="BI73" s="6">
        <f t="shared" si="74"/>
        <v>30.816326530611999</v>
      </c>
      <c r="BJ73" s="81">
        <f t="shared" si="75"/>
        <v>0</v>
      </c>
      <c r="BK73" s="85">
        <f t="shared" si="76"/>
        <v>0</v>
      </c>
      <c r="BL73" s="43">
        <f t="shared" si="77"/>
        <v>0</v>
      </c>
      <c r="BM73" s="43">
        <f t="shared" si="78"/>
        <v>0</v>
      </c>
      <c r="BN73" s="43">
        <f t="shared" si="79"/>
        <v>0</v>
      </c>
    </row>
    <row r="74" spans="2:66" x14ac:dyDescent="0.25">
      <c r="B74">
        <v>29897959183.673</v>
      </c>
      <c r="C74">
        <v>-20.225231000000001</v>
      </c>
      <c r="D74">
        <v>12.248570000000001</v>
      </c>
      <c r="E74">
        <v>17.465859999999999</v>
      </c>
      <c r="F74">
        <v>-64.732024999999993</v>
      </c>
      <c r="G74">
        <v>-5.2172904000000004</v>
      </c>
      <c r="H74" s="8"/>
      <c r="I74">
        <v>56133489795.917999</v>
      </c>
      <c r="J74">
        <v>-24.024197000000001</v>
      </c>
      <c r="K74">
        <v>11.698312</v>
      </c>
      <c r="L74">
        <v>18.857529</v>
      </c>
      <c r="M74">
        <v>-77.677490000000006</v>
      </c>
      <c r="N74">
        <v>-7.1592174000000002</v>
      </c>
      <c r="O74" s="8"/>
      <c r="P74" s="6">
        <f t="shared" si="44"/>
        <v>31.122448979592001</v>
      </c>
      <c r="Q74" s="6">
        <f t="shared" si="45"/>
        <v>22.314508</v>
      </c>
      <c r="R74" s="85">
        <f t="shared" si="50"/>
        <v>17.090816</v>
      </c>
      <c r="S74" s="6">
        <f t="shared" si="51"/>
        <v>31.122448979592001</v>
      </c>
      <c r="T74" s="81">
        <f t="shared" si="52"/>
        <v>21.248442000000001</v>
      </c>
      <c r="U74" s="85">
        <f t="shared" si="53"/>
        <v>15.913807</v>
      </c>
      <c r="V74" s="6">
        <f t="shared" si="54"/>
        <v>31.122448979592001</v>
      </c>
      <c r="W74" s="81">
        <f t="shared" si="55"/>
        <v>17.785976000000002</v>
      </c>
      <c r="X74" s="85">
        <f t="shared" si="56"/>
        <v>12.084527</v>
      </c>
      <c r="Y74" s="6">
        <f t="shared" si="57"/>
        <v>31.122448979592001</v>
      </c>
      <c r="Z74" s="81">
        <f t="shared" si="58"/>
        <v>0</v>
      </c>
      <c r="AA74" s="85">
        <f t="shared" si="59"/>
        <v>0</v>
      </c>
      <c r="AB74" s="6">
        <f t="shared" si="60"/>
        <v>31.122448979592001</v>
      </c>
      <c r="AC74" s="81">
        <f t="shared" si="61"/>
        <v>0</v>
      </c>
      <c r="AD74" s="85">
        <f t="shared" si="62"/>
        <v>0</v>
      </c>
      <c r="AE74" s="43">
        <f t="shared" si="63"/>
        <v>0</v>
      </c>
      <c r="AF74" s="43">
        <f t="shared" si="46"/>
        <v>0</v>
      </c>
      <c r="AG74" s="43">
        <f t="shared" si="47"/>
        <v>0</v>
      </c>
      <c r="AI74">
        <v>29897959183.673</v>
      </c>
      <c r="AJ74">
        <v>-23.129593</v>
      </c>
      <c r="AK74">
        <v>18.972892999999999</v>
      </c>
      <c r="AL74">
        <v>27.085867</v>
      </c>
      <c r="AM74">
        <v>-89.609673000000001</v>
      </c>
      <c r="AN74">
        <v>-8.1129742</v>
      </c>
      <c r="AO74" s="8"/>
      <c r="AP74">
        <v>56133489795.917999</v>
      </c>
      <c r="AQ74">
        <v>-27.001695999999999</v>
      </c>
      <c r="AR74">
        <v>11.785841</v>
      </c>
      <c r="AS74">
        <v>21.926663999999999</v>
      </c>
      <c r="AT74">
        <v>-84.135993999999997</v>
      </c>
      <c r="AU74">
        <v>-10.140822999999999</v>
      </c>
      <c r="AV74" s="8"/>
      <c r="AW74" s="6">
        <f t="shared" si="48"/>
        <v>31.122448979592001</v>
      </c>
      <c r="AX74" s="6">
        <f t="shared" si="49"/>
        <v>25.73912</v>
      </c>
      <c r="AY74" s="85">
        <f t="shared" si="64"/>
        <v>17.381019999999999</v>
      </c>
      <c r="AZ74" s="6">
        <f t="shared" si="65"/>
        <v>31.122448979592001</v>
      </c>
      <c r="BA74" s="81">
        <f t="shared" si="66"/>
        <v>26.622807999999999</v>
      </c>
      <c r="BB74" s="89">
        <f t="shared" si="67"/>
        <v>18.167010999999999</v>
      </c>
      <c r="BC74" s="6">
        <f t="shared" si="68"/>
        <v>31.122448979592001</v>
      </c>
      <c r="BD74" s="43">
        <f t="shared" si="69"/>
        <v>24.763411999999999</v>
      </c>
      <c r="BE74" s="85">
        <f t="shared" si="70"/>
        <v>16.202503</v>
      </c>
      <c r="BF74" s="6">
        <f t="shared" si="71"/>
        <v>31.122448979592001</v>
      </c>
      <c r="BG74" s="81">
        <f t="shared" si="72"/>
        <v>0</v>
      </c>
      <c r="BH74" s="85">
        <f t="shared" si="73"/>
        <v>0</v>
      </c>
      <c r="BI74" s="6">
        <f t="shared" si="74"/>
        <v>31.122448979592001</v>
      </c>
      <c r="BJ74" s="81">
        <f t="shared" si="75"/>
        <v>0</v>
      </c>
      <c r="BK74" s="85">
        <f t="shared" si="76"/>
        <v>0</v>
      </c>
      <c r="BL74" s="43">
        <f t="shared" si="77"/>
        <v>0</v>
      </c>
      <c r="BM74" s="43">
        <f t="shared" si="78"/>
        <v>0</v>
      </c>
      <c r="BN74" s="43">
        <f t="shared" si="79"/>
        <v>0</v>
      </c>
    </row>
    <row r="75" spans="2:66" x14ac:dyDescent="0.25">
      <c r="B75">
        <v>30204081632.653</v>
      </c>
      <c r="C75">
        <v>-20.190701000000001</v>
      </c>
      <c r="D75">
        <v>12.32124</v>
      </c>
      <c r="E75">
        <v>17.541542</v>
      </c>
      <c r="F75">
        <v>-64.516136000000003</v>
      </c>
      <c r="G75">
        <v>-5.2203016</v>
      </c>
      <c r="H75" s="8"/>
      <c r="I75">
        <v>56460020408.163002</v>
      </c>
      <c r="J75">
        <v>-23.490593000000001</v>
      </c>
      <c r="K75">
        <v>11.882179000000001</v>
      </c>
      <c r="L75">
        <v>18.808883999999999</v>
      </c>
      <c r="M75">
        <v>-71.503708000000003</v>
      </c>
      <c r="N75">
        <v>-6.9267035000000003</v>
      </c>
      <c r="O75" s="8"/>
      <c r="P75" s="6">
        <f t="shared" si="44"/>
        <v>31.428571428571001</v>
      </c>
      <c r="Q75" s="6">
        <f t="shared" si="45"/>
        <v>25.030249000000001</v>
      </c>
      <c r="R75" s="85">
        <f t="shared" si="50"/>
        <v>19.697400999999999</v>
      </c>
      <c r="S75" s="6">
        <f t="shared" si="51"/>
        <v>31.428571428571001</v>
      </c>
      <c r="T75" s="81">
        <f t="shared" si="52"/>
        <v>25.360828000000001</v>
      </c>
      <c r="U75" s="85">
        <f t="shared" si="53"/>
        <v>19.961479000000001</v>
      </c>
      <c r="V75" s="6">
        <f t="shared" si="54"/>
        <v>31.428571428571001</v>
      </c>
      <c r="W75" s="81">
        <f t="shared" si="55"/>
        <v>20.552637000000001</v>
      </c>
      <c r="X75" s="85">
        <f t="shared" si="56"/>
        <v>14.960691000000001</v>
      </c>
      <c r="Y75" s="6">
        <f t="shared" si="57"/>
        <v>31.428571428571001</v>
      </c>
      <c r="Z75" s="81">
        <f t="shared" si="58"/>
        <v>0</v>
      </c>
      <c r="AA75" s="85">
        <f t="shared" si="59"/>
        <v>0</v>
      </c>
      <c r="AB75" s="6">
        <f t="shared" si="60"/>
        <v>31.428571428571001</v>
      </c>
      <c r="AC75" s="81">
        <f t="shared" si="61"/>
        <v>0</v>
      </c>
      <c r="AD75" s="85">
        <f t="shared" si="62"/>
        <v>0</v>
      </c>
      <c r="AE75" s="43">
        <f t="shared" si="63"/>
        <v>0</v>
      </c>
      <c r="AF75" s="43">
        <f t="shared" si="46"/>
        <v>0</v>
      </c>
      <c r="AG75" s="43">
        <f t="shared" si="47"/>
        <v>0</v>
      </c>
      <c r="AI75">
        <v>30204081632.653</v>
      </c>
      <c r="AJ75">
        <v>-23.199086999999999</v>
      </c>
      <c r="AK75">
        <v>18.639486000000002</v>
      </c>
      <c r="AL75">
        <v>26.768066000000001</v>
      </c>
      <c r="AM75">
        <v>-86.886009000000001</v>
      </c>
      <c r="AN75">
        <v>-8.1285790999999996</v>
      </c>
      <c r="AO75" s="8"/>
      <c r="AP75">
        <v>56460020408.163002</v>
      </c>
      <c r="AQ75">
        <v>-26.653047999999998</v>
      </c>
      <c r="AR75">
        <v>10.345513</v>
      </c>
      <c r="AS75">
        <v>20.431816000000001</v>
      </c>
      <c r="AT75">
        <v>-79.956749000000002</v>
      </c>
      <c r="AU75">
        <v>-10.086304</v>
      </c>
      <c r="AV75" s="8"/>
      <c r="AW75" s="6">
        <f t="shared" si="48"/>
        <v>31.428571428571001</v>
      </c>
      <c r="AX75" s="6">
        <f t="shared" si="49"/>
        <v>26.385269000000001</v>
      </c>
      <c r="AY75" s="85">
        <f t="shared" si="64"/>
        <v>18.088622999999998</v>
      </c>
      <c r="AZ75" s="6">
        <f t="shared" si="65"/>
        <v>31.428571428571001</v>
      </c>
      <c r="BA75" s="81">
        <f t="shared" si="66"/>
        <v>26.348772</v>
      </c>
      <c r="BB75" s="89">
        <f t="shared" si="67"/>
        <v>17.953733</v>
      </c>
      <c r="BC75" s="6">
        <f t="shared" si="68"/>
        <v>31.428571428571001</v>
      </c>
      <c r="BD75" s="43">
        <f t="shared" si="69"/>
        <v>25.472764999999999</v>
      </c>
      <c r="BE75" s="85">
        <f t="shared" si="70"/>
        <v>16.957502000000002</v>
      </c>
      <c r="BF75" s="6">
        <f t="shared" si="71"/>
        <v>31.428571428571001</v>
      </c>
      <c r="BG75" s="81">
        <f t="shared" si="72"/>
        <v>0</v>
      </c>
      <c r="BH75" s="85">
        <f t="shared" si="73"/>
        <v>0</v>
      </c>
      <c r="BI75" s="6">
        <f t="shared" si="74"/>
        <v>31.428571428571001</v>
      </c>
      <c r="BJ75" s="81">
        <f t="shared" si="75"/>
        <v>0</v>
      </c>
      <c r="BK75" s="85">
        <f t="shared" si="76"/>
        <v>0</v>
      </c>
      <c r="BL75" s="43">
        <f t="shared" si="77"/>
        <v>0</v>
      </c>
      <c r="BM75" s="43">
        <f t="shared" si="78"/>
        <v>0</v>
      </c>
      <c r="BN75" s="43">
        <f t="shared" si="79"/>
        <v>0</v>
      </c>
    </row>
    <row r="76" spans="2:66" x14ac:dyDescent="0.25">
      <c r="B76">
        <v>30510204081.632999</v>
      </c>
      <c r="C76">
        <v>-20.192675000000001</v>
      </c>
      <c r="D76">
        <v>13.165324</v>
      </c>
      <c r="E76">
        <v>18.348288</v>
      </c>
      <c r="F76">
        <v>-66.505095999999995</v>
      </c>
      <c r="G76">
        <v>-5.1829637999999996</v>
      </c>
      <c r="H76" s="8"/>
      <c r="I76">
        <v>56786551020.407997</v>
      </c>
      <c r="J76">
        <v>-23.487674999999999</v>
      </c>
      <c r="K76">
        <v>11.743363</v>
      </c>
      <c r="L76">
        <v>18.437874000000001</v>
      </c>
      <c r="M76">
        <v>-75.119263000000004</v>
      </c>
      <c r="N76">
        <v>-6.6945104999999998</v>
      </c>
      <c r="O76" s="8"/>
      <c r="P76" s="6">
        <f t="shared" si="44"/>
        <v>31.734693877550999</v>
      </c>
      <c r="Q76" s="6">
        <f t="shared" si="45"/>
        <v>25.957895000000001</v>
      </c>
      <c r="R76" s="85">
        <f t="shared" si="50"/>
        <v>20.480909</v>
      </c>
      <c r="S76" s="6">
        <f t="shared" si="51"/>
        <v>31.734693877550999</v>
      </c>
      <c r="T76" s="81">
        <f t="shared" si="52"/>
        <v>26.275857999999999</v>
      </c>
      <c r="U76" s="85">
        <f t="shared" si="53"/>
        <v>20.672684</v>
      </c>
      <c r="V76" s="6">
        <f t="shared" si="54"/>
        <v>31.734693877550999</v>
      </c>
      <c r="W76" s="81">
        <f t="shared" si="55"/>
        <v>23.882874999999999</v>
      </c>
      <c r="X76" s="85">
        <f t="shared" si="56"/>
        <v>17.975262000000001</v>
      </c>
      <c r="Y76" s="6">
        <f t="shared" si="57"/>
        <v>31.734693877550999</v>
      </c>
      <c r="Z76" s="81">
        <f t="shared" si="58"/>
        <v>0</v>
      </c>
      <c r="AA76" s="85">
        <f t="shared" si="59"/>
        <v>0</v>
      </c>
      <c r="AB76" s="6">
        <f t="shared" si="60"/>
        <v>31.734693877550999</v>
      </c>
      <c r="AC76" s="81">
        <f t="shared" si="61"/>
        <v>0</v>
      </c>
      <c r="AD76" s="85">
        <f t="shared" si="62"/>
        <v>0</v>
      </c>
      <c r="AE76" s="43">
        <f t="shared" si="63"/>
        <v>0</v>
      </c>
      <c r="AF76" s="43">
        <f t="shared" si="46"/>
        <v>0</v>
      </c>
      <c r="AG76" s="43">
        <f t="shared" si="47"/>
        <v>0</v>
      </c>
      <c r="AI76">
        <v>30510204081.632999</v>
      </c>
      <c r="AJ76">
        <v>-23.006453</v>
      </c>
      <c r="AK76">
        <v>17.997682999999999</v>
      </c>
      <c r="AL76">
        <v>26.278959</v>
      </c>
      <c r="AM76">
        <v>-83.346633999999995</v>
      </c>
      <c r="AN76">
        <v>-8.2812766999999994</v>
      </c>
      <c r="AO76" s="8"/>
      <c r="AP76">
        <v>56786551020.407997</v>
      </c>
      <c r="AQ76">
        <v>-26.875761000000001</v>
      </c>
      <c r="AR76">
        <v>10.283443999999999</v>
      </c>
      <c r="AS76">
        <v>20.243763000000001</v>
      </c>
      <c r="AT76">
        <v>-79.571845999999994</v>
      </c>
      <c r="AU76">
        <v>-9.9603175999999998</v>
      </c>
      <c r="AV76" s="8"/>
      <c r="AW76" s="6">
        <f t="shared" si="48"/>
        <v>31.734693877550999</v>
      </c>
      <c r="AX76" s="6">
        <f t="shared" si="49"/>
        <v>27.501225999999999</v>
      </c>
      <c r="AY76" s="85">
        <f t="shared" si="64"/>
        <v>19.091118000000002</v>
      </c>
      <c r="AZ76" s="6">
        <f t="shared" si="65"/>
        <v>31.734693877550999</v>
      </c>
      <c r="BA76" s="81">
        <f t="shared" si="66"/>
        <v>27.246824</v>
      </c>
      <c r="BB76" s="89">
        <f t="shared" si="67"/>
        <v>18.705582</v>
      </c>
      <c r="BC76" s="6">
        <f t="shared" si="68"/>
        <v>31.734693877550999</v>
      </c>
      <c r="BD76" s="43">
        <f t="shared" si="69"/>
        <v>26.092154000000001</v>
      </c>
      <c r="BE76" s="85">
        <f t="shared" si="70"/>
        <v>17.390070000000001</v>
      </c>
      <c r="BF76" s="6">
        <f t="shared" si="71"/>
        <v>31.734693877550999</v>
      </c>
      <c r="BG76" s="81">
        <f t="shared" si="72"/>
        <v>0</v>
      </c>
      <c r="BH76" s="85">
        <f t="shared" si="73"/>
        <v>0</v>
      </c>
      <c r="BI76" s="6">
        <f t="shared" si="74"/>
        <v>31.734693877550999</v>
      </c>
      <c r="BJ76" s="81">
        <f t="shared" si="75"/>
        <v>0</v>
      </c>
      <c r="BK76" s="85">
        <f t="shared" si="76"/>
        <v>0</v>
      </c>
      <c r="BL76" s="43">
        <f t="shared" si="77"/>
        <v>0</v>
      </c>
      <c r="BM76" s="43">
        <f t="shared" si="78"/>
        <v>0</v>
      </c>
      <c r="BN76" s="43">
        <f t="shared" si="79"/>
        <v>0</v>
      </c>
    </row>
    <row r="77" spans="2:66" x14ac:dyDescent="0.25">
      <c r="B77">
        <v>30816326530.612</v>
      </c>
      <c r="C77">
        <v>-20.096910000000001</v>
      </c>
      <c r="D77">
        <v>14.742463000000001</v>
      </c>
      <c r="E77">
        <v>19.940624</v>
      </c>
      <c r="F77">
        <v>-69.411559999999994</v>
      </c>
      <c r="G77">
        <v>-5.1981605999999996</v>
      </c>
      <c r="H77" s="8"/>
      <c r="I77">
        <v>57113081632.653</v>
      </c>
      <c r="J77">
        <v>-22.881155</v>
      </c>
      <c r="K77">
        <v>12.551399999999999</v>
      </c>
      <c r="L77">
        <v>19.192974</v>
      </c>
      <c r="M77">
        <v>-73.415474000000003</v>
      </c>
      <c r="N77">
        <v>-6.6415734000000004</v>
      </c>
      <c r="O77" s="8"/>
      <c r="P77" s="6">
        <f t="shared" si="44"/>
        <v>32.040816326531001</v>
      </c>
      <c r="Q77" s="6">
        <f t="shared" si="45"/>
        <v>24.521919</v>
      </c>
      <c r="R77" s="85">
        <f t="shared" si="50"/>
        <v>18.852242</v>
      </c>
      <c r="S77" s="6">
        <f t="shared" si="51"/>
        <v>32.040816326531001</v>
      </c>
      <c r="T77" s="81">
        <f t="shared" si="52"/>
        <v>24.595032</v>
      </c>
      <c r="U77" s="85">
        <f t="shared" si="53"/>
        <v>18.690553999999999</v>
      </c>
      <c r="V77" s="6">
        <f t="shared" si="54"/>
        <v>32.040816326531001</v>
      </c>
      <c r="W77" s="81">
        <f t="shared" si="55"/>
        <v>23.182451</v>
      </c>
      <c r="X77" s="85">
        <f t="shared" si="56"/>
        <v>16.656475</v>
      </c>
      <c r="Y77" s="6">
        <f t="shared" si="57"/>
        <v>32.040816326531001</v>
      </c>
      <c r="Z77" s="81">
        <f t="shared" si="58"/>
        <v>0</v>
      </c>
      <c r="AA77" s="85">
        <f t="shared" si="59"/>
        <v>0</v>
      </c>
      <c r="AB77" s="6">
        <f t="shared" si="60"/>
        <v>32.040816326531001</v>
      </c>
      <c r="AC77" s="81">
        <f t="shared" si="61"/>
        <v>0</v>
      </c>
      <c r="AD77" s="85">
        <f t="shared" si="62"/>
        <v>0</v>
      </c>
      <c r="AE77" s="43">
        <f t="shared" si="63"/>
        <v>0</v>
      </c>
      <c r="AF77" s="43">
        <f t="shared" si="46"/>
        <v>0</v>
      </c>
      <c r="AG77" s="43">
        <f t="shared" si="47"/>
        <v>0</v>
      </c>
      <c r="AI77">
        <v>30816326530.612</v>
      </c>
      <c r="AJ77">
        <v>-23.462731999999999</v>
      </c>
      <c r="AK77">
        <v>17.329521</v>
      </c>
      <c r="AL77">
        <v>25.683755999999999</v>
      </c>
      <c r="AM77">
        <v>-86.758262999999999</v>
      </c>
      <c r="AN77">
        <v>-8.3542356000000009</v>
      </c>
      <c r="AO77" s="8"/>
      <c r="AP77">
        <v>57113081632.653</v>
      </c>
      <c r="AQ77">
        <v>-26.1737</v>
      </c>
      <c r="AR77">
        <v>11.982087</v>
      </c>
      <c r="AS77">
        <v>21.886316000000001</v>
      </c>
      <c r="AT77">
        <v>-81.279601999999997</v>
      </c>
      <c r="AU77">
        <v>-9.9042291999999996</v>
      </c>
      <c r="AV77" s="8"/>
      <c r="AW77" s="6">
        <f t="shared" si="48"/>
        <v>32.040816326531001</v>
      </c>
      <c r="AX77" s="6">
        <f t="shared" si="49"/>
        <v>28.542798999999999</v>
      </c>
      <c r="AY77" s="85">
        <f t="shared" si="64"/>
        <v>19.925196</v>
      </c>
      <c r="AZ77" s="6">
        <f t="shared" si="65"/>
        <v>32.040816326531001</v>
      </c>
      <c r="BA77" s="81">
        <f t="shared" si="66"/>
        <v>27.540747</v>
      </c>
      <c r="BB77" s="89">
        <f t="shared" si="67"/>
        <v>18.746105</v>
      </c>
      <c r="BC77" s="6">
        <f t="shared" si="68"/>
        <v>32.040816326531001</v>
      </c>
      <c r="BD77" s="43">
        <f t="shared" si="69"/>
        <v>27.029377</v>
      </c>
      <c r="BE77" s="85">
        <f t="shared" si="70"/>
        <v>18.013922000000001</v>
      </c>
      <c r="BF77" s="6">
        <f t="shared" si="71"/>
        <v>32.040816326531001</v>
      </c>
      <c r="BG77" s="81">
        <f t="shared" si="72"/>
        <v>0</v>
      </c>
      <c r="BH77" s="85">
        <f t="shared" si="73"/>
        <v>0</v>
      </c>
      <c r="BI77" s="6">
        <f t="shared" si="74"/>
        <v>32.040816326531001</v>
      </c>
      <c r="BJ77" s="81">
        <f t="shared" si="75"/>
        <v>0</v>
      </c>
      <c r="BK77" s="85">
        <f t="shared" si="76"/>
        <v>0</v>
      </c>
      <c r="BL77" s="43">
        <f t="shared" si="77"/>
        <v>0</v>
      </c>
      <c r="BM77" s="43">
        <f t="shared" si="78"/>
        <v>0</v>
      </c>
      <c r="BN77" s="43">
        <f t="shared" si="79"/>
        <v>0</v>
      </c>
    </row>
    <row r="78" spans="2:66" x14ac:dyDescent="0.25">
      <c r="B78">
        <v>31122448979.591999</v>
      </c>
      <c r="C78">
        <v>-20.208881000000002</v>
      </c>
      <c r="D78">
        <v>17.090816</v>
      </c>
      <c r="E78">
        <v>22.314508</v>
      </c>
      <c r="F78">
        <v>-74.033516000000006</v>
      </c>
      <c r="G78">
        <v>-5.2236909999999996</v>
      </c>
      <c r="H78" s="8"/>
      <c r="I78">
        <v>57439612244.898003</v>
      </c>
      <c r="J78">
        <v>-24.922267999999999</v>
      </c>
      <c r="K78">
        <v>12.319526</v>
      </c>
      <c r="L78">
        <v>19.102270000000001</v>
      </c>
      <c r="M78">
        <v>-80.646957</v>
      </c>
      <c r="N78">
        <v>-6.7827449</v>
      </c>
      <c r="O78" s="8"/>
      <c r="P78" s="6">
        <f t="shared" si="44"/>
        <v>32.346938775509997</v>
      </c>
      <c r="Q78" s="6">
        <f t="shared" si="45"/>
        <v>21.622488000000001</v>
      </c>
      <c r="R78" s="85">
        <f t="shared" si="50"/>
        <v>15.838074000000001</v>
      </c>
      <c r="S78" s="6">
        <f t="shared" si="51"/>
        <v>32.346938775509997</v>
      </c>
      <c r="T78" s="81">
        <f t="shared" si="52"/>
        <v>20.195848000000002</v>
      </c>
      <c r="U78" s="85">
        <f t="shared" si="53"/>
        <v>14.051871999999999</v>
      </c>
      <c r="V78" s="6">
        <f t="shared" si="54"/>
        <v>32.346938775509997</v>
      </c>
      <c r="W78" s="81">
        <f t="shared" si="55"/>
        <v>20.315491000000002</v>
      </c>
      <c r="X78" s="85">
        <f t="shared" si="56"/>
        <v>13.173171999999999</v>
      </c>
      <c r="Y78" s="6">
        <f t="shared" si="57"/>
        <v>32.346938775509997</v>
      </c>
      <c r="Z78" s="81">
        <f t="shared" si="58"/>
        <v>0</v>
      </c>
      <c r="AA78" s="85">
        <f t="shared" si="59"/>
        <v>0</v>
      </c>
      <c r="AB78" s="6">
        <f t="shared" si="60"/>
        <v>32.346938775509997</v>
      </c>
      <c r="AC78" s="81">
        <f t="shared" si="61"/>
        <v>0</v>
      </c>
      <c r="AD78" s="85">
        <f t="shared" si="62"/>
        <v>0</v>
      </c>
      <c r="AE78" s="43">
        <f t="shared" si="63"/>
        <v>0</v>
      </c>
      <c r="AF78" s="43">
        <f t="shared" si="46"/>
        <v>0</v>
      </c>
      <c r="AG78" s="43">
        <f t="shared" si="47"/>
        <v>0</v>
      </c>
      <c r="AI78">
        <v>31122448979.591999</v>
      </c>
      <c r="AJ78">
        <v>-23.35791</v>
      </c>
      <c r="AK78">
        <v>17.381019999999999</v>
      </c>
      <c r="AL78">
        <v>25.73912</v>
      </c>
      <c r="AM78">
        <v>-83.353508000000005</v>
      </c>
      <c r="AN78">
        <v>-8.3580998999999991</v>
      </c>
      <c r="AO78" s="8"/>
      <c r="AP78">
        <v>57439612244.898003</v>
      </c>
      <c r="AQ78">
        <v>-28.110849000000002</v>
      </c>
      <c r="AR78">
        <v>12.792911999999999</v>
      </c>
      <c r="AS78">
        <v>22.604265000000002</v>
      </c>
      <c r="AT78">
        <v>-94.522011000000006</v>
      </c>
      <c r="AU78">
        <v>-9.8113518000000006</v>
      </c>
      <c r="AV78" s="8"/>
      <c r="AW78" s="6">
        <f t="shared" si="48"/>
        <v>32.346938775509997</v>
      </c>
      <c r="AX78" s="6">
        <f t="shared" si="49"/>
        <v>28.008178999999998</v>
      </c>
      <c r="AY78" s="85">
        <f t="shared" si="64"/>
        <v>19.222200000000001</v>
      </c>
      <c r="AZ78" s="6">
        <f t="shared" si="65"/>
        <v>32.346938775509997</v>
      </c>
      <c r="BA78" s="81">
        <f t="shared" si="66"/>
        <v>27.434135000000001</v>
      </c>
      <c r="BB78" s="89">
        <f t="shared" si="67"/>
        <v>18.433979000000001</v>
      </c>
      <c r="BC78" s="6">
        <f t="shared" si="68"/>
        <v>32.346938775509997</v>
      </c>
      <c r="BD78" s="43">
        <f t="shared" si="69"/>
        <v>25.549637000000001</v>
      </c>
      <c r="BE78" s="85">
        <f t="shared" si="70"/>
        <v>16.288969000000002</v>
      </c>
      <c r="BF78" s="6">
        <f t="shared" si="71"/>
        <v>32.346938775509997</v>
      </c>
      <c r="BG78" s="81">
        <f t="shared" si="72"/>
        <v>0</v>
      </c>
      <c r="BH78" s="85">
        <f t="shared" si="73"/>
        <v>0</v>
      </c>
      <c r="BI78" s="6">
        <f t="shared" si="74"/>
        <v>32.346938775509997</v>
      </c>
      <c r="BJ78" s="81">
        <f t="shared" si="75"/>
        <v>0</v>
      </c>
      <c r="BK78" s="85">
        <f t="shared" si="76"/>
        <v>0</v>
      </c>
      <c r="BL78" s="43">
        <f t="shared" si="77"/>
        <v>0</v>
      </c>
      <c r="BM78" s="43">
        <f t="shared" si="78"/>
        <v>0</v>
      </c>
      <c r="BN78" s="43">
        <f t="shared" si="79"/>
        <v>0</v>
      </c>
    </row>
    <row r="79" spans="2:66" x14ac:dyDescent="0.25">
      <c r="B79">
        <v>31428571428.570999</v>
      </c>
      <c r="C79">
        <v>-20.276070000000001</v>
      </c>
      <c r="D79">
        <v>19.697400999999999</v>
      </c>
      <c r="E79">
        <v>25.030249000000001</v>
      </c>
      <c r="F79">
        <v>-80.845405999999997</v>
      </c>
      <c r="G79">
        <v>-5.3328471000000004</v>
      </c>
      <c r="H79" s="8"/>
      <c r="I79">
        <v>57766142857.142998</v>
      </c>
      <c r="J79">
        <v>-23.894264</v>
      </c>
      <c r="K79">
        <v>12.918621999999999</v>
      </c>
      <c r="L79">
        <v>19.753827999999999</v>
      </c>
      <c r="M79">
        <v>-74.947783999999999</v>
      </c>
      <c r="N79">
        <v>-6.8352056000000001</v>
      </c>
      <c r="O79" s="8"/>
      <c r="P79" s="6">
        <f t="shared" si="44"/>
        <v>32.653061224490003</v>
      </c>
      <c r="Q79" s="6">
        <f t="shared" si="45"/>
        <v>19.501272</v>
      </c>
      <c r="R79" s="85">
        <f t="shared" si="50"/>
        <v>13.703785</v>
      </c>
      <c r="S79" s="6">
        <f t="shared" si="51"/>
        <v>32.653061224490003</v>
      </c>
      <c r="T79" s="81">
        <f t="shared" si="52"/>
        <v>17.635660000000001</v>
      </c>
      <c r="U79" s="85">
        <f t="shared" si="53"/>
        <v>11.419700000000001</v>
      </c>
      <c r="V79" s="6">
        <f t="shared" si="54"/>
        <v>32.653061224490003</v>
      </c>
      <c r="W79" s="81">
        <f t="shared" si="55"/>
        <v>16.215147000000002</v>
      </c>
      <c r="X79" s="85">
        <f t="shared" si="56"/>
        <v>8.7564316000000009</v>
      </c>
      <c r="Y79" s="6">
        <f t="shared" si="57"/>
        <v>32.653061224490003</v>
      </c>
      <c r="Z79" s="81">
        <f t="shared" si="58"/>
        <v>0</v>
      </c>
      <c r="AA79" s="85">
        <f t="shared" si="59"/>
        <v>0</v>
      </c>
      <c r="AB79" s="6">
        <f t="shared" si="60"/>
        <v>32.653061224490003</v>
      </c>
      <c r="AC79" s="81">
        <f t="shared" si="61"/>
        <v>0</v>
      </c>
      <c r="AD79" s="85">
        <f t="shared" si="62"/>
        <v>0</v>
      </c>
      <c r="AE79" s="43">
        <f t="shared" si="63"/>
        <v>0</v>
      </c>
      <c r="AF79" s="43">
        <f t="shared" si="46"/>
        <v>0</v>
      </c>
      <c r="AG79" s="43">
        <f t="shared" si="47"/>
        <v>0</v>
      </c>
      <c r="AI79">
        <v>31428571428.570999</v>
      </c>
      <c r="AJ79">
        <v>-23.088936</v>
      </c>
      <c r="AK79">
        <v>18.088622999999998</v>
      </c>
      <c r="AL79">
        <v>26.385269000000001</v>
      </c>
      <c r="AM79">
        <v>-83.903084000000007</v>
      </c>
      <c r="AN79">
        <v>-8.2966461000000002</v>
      </c>
      <c r="AO79" s="8"/>
      <c r="AP79">
        <v>57766142857.142998</v>
      </c>
      <c r="AQ79">
        <v>-26.564603999999999</v>
      </c>
      <c r="AR79">
        <v>12.909496000000001</v>
      </c>
      <c r="AS79">
        <v>22.581143999999998</v>
      </c>
      <c r="AT79">
        <v>-83.503326000000001</v>
      </c>
      <c r="AU79">
        <v>-9.6716470999999995</v>
      </c>
      <c r="AV79" s="8"/>
      <c r="AW79" s="6">
        <f t="shared" si="48"/>
        <v>32.653061224490003</v>
      </c>
      <c r="AX79" s="6">
        <f t="shared" si="49"/>
        <v>27.604980000000001</v>
      </c>
      <c r="AY79" s="85">
        <f t="shared" si="64"/>
        <v>18.774307</v>
      </c>
      <c r="AZ79" s="6">
        <f t="shared" si="65"/>
        <v>32.653061224490003</v>
      </c>
      <c r="BA79" s="81">
        <f t="shared" si="66"/>
        <v>26.658965999999999</v>
      </c>
      <c r="BB79" s="89">
        <f t="shared" si="67"/>
        <v>17.605827000000001</v>
      </c>
      <c r="BC79" s="6">
        <f t="shared" si="68"/>
        <v>32.653061224490003</v>
      </c>
      <c r="BD79" s="43">
        <f t="shared" si="69"/>
        <v>24.563818000000001</v>
      </c>
      <c r="BE79" s="85">
        <f t="shared" si="70"/>
        <v>15.239516999999999</v>
      </c>
      <c r="BF79" s="6">
        <f t="shared" si="71"/>
        <v>32.653061224490003</v>
      </c>
      <c r="BG79" s="81">
        <f t="shared" si="72"/>
        <v>0</v>
      </c>
      <c r="BH79" s="85">
        <f t="shared" si="73"/>
        <v>0</v>
      </c>
      <c r="BI79" s="6">
        <f t="shared" si="74"/>
        <v>32.653061224490003</v>
      </c>
      <c r="BJ79" s="81">
        <f t="shared" si="75"/>
        <v>0</v>
      </c>
      <c r="BK79" s="85">
        <f t="shared" si="76"/>
        <v>0</v>
      </c>
      <c r="BL79" s="43">
        <f t="shared" si="77"/>
        <v>0</v>
      </c>
      <c r="BM79" s="43">
        <f t="shared" si="78"/>
        <v>0</v>
      </c>
      <c r="BN79" s="43">
        <f t="shared" si="79"/>
        <v>0</v>
      </c>
    </row>
    <row r="80" spans="2:66" x14ac:dyDescent="0.25">
      <c r="B80">
        <v>31734693877.550999</v>
      </c>
      <c r="C80">
        <v>-20.406403000000001</v>
      </c>
      <c r="D80">
        <v>20.480909</v>
      </c>
      <c r="E80">
        <v>25.957895000000001</v>
      </c>
      <c r="F80">
        <v>-85.979545999999999</v>
      </c>
      <c r="G80">
        <v>-5.4769854999999996</v>
      </c>
      <c r="H80" s="8"/>
      <c r="I80">
        <v>58092673469.388</v>
      </c>
      <c r="J80">
        <v>-24.520779000000001</v>
      </c>
      <c r="K80">
        <v>12.251248</v>
      </c>
      <c r="L80">
        <v>18.974186</v>
      </c>
      <c r="M80">
        <v>-81.928925000000007</v>
      </c>
      <c r="N80">
        <v>-6.7229390000000002</v>
      </c>
      <c r="O80" s="8"/>
      <c r="P80" s="6">
        <f t="shared" si="44"/>
        <v>32.959183673468999</v>
      </c>
      <c r="Q80" s="6">
        <f t="shared" si="45"/>
        <v>18.684709999999999</v>
      </c>
      <c r="R80" s="85">
        <f t="shared" si="50"/>
        <v>12.970521</v>
      </c>
      <c r="S80" s="6">
        <f t="shared" si="51"/>
        <v>32.959183673468999</v>
      </c>
      <c r="T80" s="81">
        <f t="shared" si="52"/>
        <v>16.589027000000002</v>
      </c>
      <c r="U80" s="85">
        <f t="shared" si="53"/>
        <v>10.483440999999999</v>
      </c>
      <c r="V80" s="6">
        <f t="shared" si="54"/>
        <v>32.959183673468999</v>
      </c>
      <c r="W80" s="81">
        <f t="shared" si="55"/>
        <v>15.58577</v>
      </c>
      <c r="X80" s="85">
        <f t="shared" si="56"/>
        <v>8.2756357000000005</v>
      </c>
      <c r="Y80" s="6">
        <f t="shared" si="57"/>
        <v>32.959183673468999</v>
      </c>
      <c r="Z80" s="81">
        <f t="shared" si="58"/>
        <v>0</v>
      </c>
      <c r="AA80" s="85">
        <f t="shared" si="59"/>
        <v>0</v>
      </c>
      <c r="AB80" s="6">
        <f t="shared" si="60"/>
        <v>32.959183673468999</v>
      </c>
      <c r="AC80" s="81">
        <f t="shared" si="61"/>
        <v>0</v>
      </c>
      <c r="AD80" s="85">
        <f t="shared" si="62"/>
        <v>0</v>
      </c>
      <c r="AE80" s="43">
        <f t="shared" si="63"/>
        <v>0</v>
      </c>
      <c r="AF80" s="43">
        <f t="shared" si="46"/>
        <v>0</v>
      </c>
      <c r="AG80" s="43">
        <f t="shared" si="47"/>
        <v>0</v>
      </c>
      <c r="AI80">
        <v>31734693877.550999</v>
      </c>
      <c r="AJ80">
        <v>-23.255844</v>
      </c>
      <c r="AK80">
        <v>19.091118000000002</v>
      </c>
      <c r="AL80">
        <v>27.501225999999999</v>
      </c>
      <c r="AM80">
        <v>-90.383217000000002</v>
      </c>
      <c r="AN80">
        <v>-8.4101095000000008</v>
      </c>
      <c r="AO80" s="8"/>
      <c r="AP80">
        <v>58092673469.388</v>
      </c>
      <c r="AQ80">
        <v>-27.244133000000001</v>
      </c>
      <c r="AR80">
        <v>10.715801000000001</v>
      </c>
      <c r="AS80">
        <v>20.242177999999999</v>
      </c>
      <c r="AT80">
        <v>-85.190398999999999</v>
      </c>
      <c r="AU80">
        <v>-9.5263758000000003</v>
      </c>
      <c r="AV80" s="8"/>
      <c r="AW80" s="6">
        <f t="shared" si="48"/>
        <v>32.959183673468999</v>
      </c>
      <c r="AX80" s="6">
        <f t="shared" si="49"/>
        <v>28.568867000000001</v>
      </c>
      <c r="AY80" s="85">
        <f t="shared" si="64"/>
        <v>19.680803000000001</v>
      </c>
      <c r="AZ80" s="6">
        <f t="shared" si="65"/>
        <v>32.959183673468999</v>
      </c>
      <c r="BA80" s="81">
        <f t="shared" si="66"/>
        <v>26.224951000000001</v>
      </c>
      <c r="BB80" s="89">
        <f t="shared" si="67"/>
        <v>17.114568999999999</v>
      </c>
      <c r="BC80" s="6">
        <f t="shared" si="68"/>
        <v>32.959183673468999</v>
      </c>
      <c r="BD80" s="43">
        <f t="shared" si="69"/>
        <v>23.811537000000001</v>
      </c>
      <c r="BE80" s="85">
        <f t="shared" si="70"/>
        <v>14.432619000000001</v>
      </c>
      <c r="BF80" s="6">
        <f t="shared" si="71"/>
        <v>32.959183673468999</v>
      </c>
      <c r="BG80" s="81">
        <f t="shared" si="72"/>
        <v>0</v>
      </c>
      <c r="BH80" s="85">
        <f t="shared" si="73"/>
        <v>0</v>
      </c>
      <c r="BI80" s="6">
        <f t="shared" si="74"/>
        <v>32.959183673468999</v>
      </c>
      <c r="BJ80" s="81">
        <f t="shared" si="75"/>
        <v>0</v>
      </c>
      <c r="BK80" s="85">
        <f t="shared" si="76"/>
        <v>0</v>
      </c>
      <c r="BL80" s="43">
        <f t="shared" si="77"/>
        <v>0</v>
      </c>
      <c r="BM80" s="43">
        <f t="shared" si="78"/>
        <v>0</v>
      </c>
      <c r="BN80" s="43">
        <f t="shared" si="79"/>
        <v>0</v>
      </c>
    </row>
    <row r="81" spans="2:66" x14ac:dyDescent="0.25">
      <c r="B81">
        <v>32040816326.530998</v>
      </c>
      <c r="C81">
        <v>-20.632850999999999</v>
      </c>
      <c r="D81">
        <v>18.852242</v>
      </c>
      <c r="E81">
        <v>24.521919</v>
      </c>
      <c r="F81">
        <v>-80.006469999999993</v>
      </c>
      <c r="G81">
        <v>-5.6696792</v>
      </c>
      <c r="H81" s="8"/>
      <c r="I81">
        <v>58419204081.633003</v>
      </c>
      <c r="J81">
        <v>-23.713374999999999</v>
      </c>
      <c r="K81">
        <v>11.783897</v>
      </c>
      <c r="L81">
        <v>18.290434000000001</v>
      </c>
      <c r="M81">
        <v>-73.016029000000003</v>
      </c>
      <c r="N81">
        <v>-6.5065359999999997</v>
      </c>
      <c r="O81" s="8"/>
      <c r="P81" s="6">
        <f t="shared" si="44"/>
        <v>33.265306122449005</v>
      </c>
      <c r="Q81" s="6">
        <f t="shared" si="45"/>
        <v>18.470787000000001</v>
      </c>
      <c r="R81" s="85">
        <f t="shared" si="50"/>
        <v>12.876855000000001</v>
      </c>
      <c r="S81" s="6">
        <f t="shared" si="51"/>
        <v>33.265306122449005</v>
      </c>
      <c r="T81" s="81">
        <f t="shared" si="52"/>
        <v>16.439236000000001</v>
      </c>
      <c r="U81" s="85">
        <f t="shared" si="53"/>
        <v>10.53656</v>
      </c>
      <c r="V81" s="6">
        <f t="shared" si="54"/>
        <v>33.265306122449005</v>
      </c>
      <c r="W81" s="81">
        <f t="shared" si="55"/>
        <v>15.795805</v>
      </c>
      <c r="X81" s="85">
        <f t="shared" si="56"/>
        <v>8.9340829999999993</v>
      </c>
      <c r="Y81" s="6">
        <f t="shared" si="57"/>
        <v>33.265306122449005</v>
      </c>
      <c r="Z81" s="81">
        <f t="shared" si="58"/>
        <v>0</v>
      </c>
      <c r="AA81" s="85">
        <f t="shared" si="59"/>
        <v>0</v>
      </c>
      <c r="AB81" s="6">
        <f t="shared" si="60"/>
        <v>33.265306122449005</v>
      </c>
      <c r="AC81" s="81">
        <f t="shared" si="61"/>
        <v>0</v>
      </c>
      <c r="AD81" s="85">
        <f t="shared" si="62"/>
        <v>0</v>
      </c>
      <c r="AE81" s="43">
        <f t="shared" si="63"/>
        <v>0</v>
      </c>
      <c r="AF81" s="43">
        <f t="shared" si="46"/>
        <v>0</v>
      </c>
      <c r="AG81" s="43">
        <f t="shared" si="47"/>
        <v>0</v>
      </c>
      <c r="AI81">
        <v>32040816326.530998</v>
      </c>
      <c r="AJ81">
        <v>-23.642863999999999</v>
      </c>
      <c r="AK81">
        <v>19.925196</v>
      </c>
      <c r="AL81">
        <v>28.542798999999999</v>
      </c>
      <c r="AM81">
        <v>-90.223335000000006</v>
      </c>
      <c r="AN81">
        <v>-8.6176033000000007</v>
      </c>
      <c r="AO81" s="8"/>
      <c r="AP81">
        <v>58419204081.633003</v>
      </c>
      <c r="AQ81">
        <v>-26.762844000000001</v>
      </c>
      <c r="AR81">
        <v>8.9384890000000006</v>
      </c>
      <c r="AS81">
        <v>18.411774000000001</v>
      </c>
      <c r="AT81">
        <v>-77.315826000000001</v>
      </c>
      <c r="AU81">
        <v>-9.4732856999999999</v>
      </c>
      <c r="AV81" s="8"/>
      <c r="AW81" s="6">
        <f t="shared" si="48"/>
        <v>33.265306122449005</v>
      </c>
      <c r="AX81" s="6">
        <f t="shared" si="49"/>
        <v>28.925723999999999</v>
      </c>
      <c r="AY81" s="85">
        <f t="shared" si="64"/>
        <v>19.973659999999999</v>
      </c>
      <c r="AZ81" s="6">
        <f t="shared" si="65"/>
        <v>33.265306122449005</v>
      </c>
      <c r="BA81" s="81">
        <f t="shared" si="66"/>
        <v>25.730519999999999</v>
      </c>
      <c r="BB81" s="89">
        <f t="shared" si="67"/>
        <v>16.561895</v>
      </c>
      <c r="BC81" s="6">
        <f t="shared" si="68"/>
        <v>33.265306122449005</v>
      </c>
      <c r="BD81" s="43">
        <f t="shared" si="69"/>
        <v>23.032917000000001</v>
      </c>
      <c r="BE81" s="85">
        <f t="shared" si="70"/>
        <v>13.600071</v>
      </c>
      <c r="BF81" s="6">
        <f t="shared" si="71"/>
        <v>33.265306122449005</v>
      </c>
      <c r="BG81" s="81">
        <f t="shared" si="72"/>
        <v>0</v>
      </c>
      <c r="BH81" s="85">
        <f t="shared" si="73"/>
        <v>0</v>
      </c>
      <c r="BI81" s="6">
        <f t="shared" si="74"/>
        <v>33.265306122449005</v>
      </c>
      <c r="BJ81" s="81">
        <f t="shared" si="75"/>
        <v>0</v>
      </c>
      <c r="BK81" s="85">
        <f t="shared" si="76"/>
        <v>0</v>
      </c>
      <c r="BL81" s="43">
        <f t="shared" si="77"/>
        <v>0</v>
      </c>
      <c r="BM81" s="43">
        <f t="shared" si="78"/>
        <v>0</v>
      </c>
      <c r="BN81" s="43">
        <f t="shared" si="79"/>
        <v>0</v>
      </c>
    </row>
    <row r="82" spans="2:66" x14ac:dyDescent="0.25">
      <c r="B82">
        <v>32346938775.509998</v>
      </c>
      <c r="C82">
        <v>-20.848196000000002</v>
      </c>
      <c r="D82">
        <v>15.838074000000001</v>
      </c>
      <c r="E82">
        <v>21.622488000000001</v>
      </c>
      <c r="F82">
        <v>-72.789764000000005</v>
      </c>
      <c r="G82">
        <v>-5.7844151999999998</v>
      </c>
      <c r="H82" s="8"/>
      <c r="I82">
        <v>58745734693.877998</v>
      </c>
      <c r="J82">
        <v>-23.575104</v>
      </c>
      <c r="K82">
        <v>9.7262325000000001</v>
      </c>
      <c r="L82">
        <v>16.163198000000001</v>
      </c>
      <c r="M82">
        <v>-71.186194999999998</v>
      </c>
      <c r="N82">
        <v>-6.4369668999999998</v>
      </c>
      <c r="O82" s="8"/>
      <c r="P82" s="6">
        <f t="shared" si="44"/>
        <v>33.571428571429003</v>
      </c>
      <c r="Q82" s="6">
        <f t="shared" si="45"/>
        <v>18.672836</v>
      </c>
      <c r="R82" s="85">
        <f t="shared" si="50"/>
        <v>13.131714000000001</v>
      </c>
      <c r="S82" s="6">
        <f t="shared" si="51"/>
        <v>33.571428571429003</v>
      </c>
      <c r="T82" s="81">
        <f t="shared" si="52"/>
        <v>16.711255999999999</v>
      </c>
      <c r="U82" s="85">
        <f t="shared" si="53"/>
        <v>10.936351999999999</v>
      </c>
      <c r="V82" s="6">
        <f t="shared" si="54"/>
        <v>33.571428571429003</v>
      </c>
      <c r="W82" s="81">
        <f t="shared" si="55"/>
        <v>16.045067</v>
      </c>
      <c r="X82" s="85">
        <f t="shared" si="56"/>
        <v>9.5940285000000003</v>
      </c>
      <c r="Y82" s="6">
        <f t="shared" si="57"/>
        <v>33.571428571429003</v>
      </c>
      <c r="Z82" s="81">
        <f t="shared" si="58"/>
        <v>0</v>
      </c>
      <c r="AA82" s="85">
        <f t="shared" si="59"/>
        <v>0</v>
      </c>
      <c r="AB82" s="6">
        <f t="shared" si="60"/>
        <v>33.571428571429003</v>
      </c>
      <c r="AC82" s="81">
        <f t="shared" si="61"/>
        <v>0</v>
      </c>
      <c r="AD82" s="85">
        <f t="shared" si="62"/>
        <v>0</v>
      </c>
      <c r="AE82" s="43">
        <f t="shared" si="63"/>
        <v>0</v>
      </c>
      <c r="AF82" s="43">
        <f t="shared" si="46"/>
        <v>0</v>
      </c>
      <c r="AG82" s="43">
        <f t="shared" si="47"/>
        <v>0</v>
      </c>
      <c r="AI82">
        <v>32346938775.509998</v>
      </c>
      <c r="AJ82">
        <v>-23.723649999999999</v>
      </c>
      <c r="AK82">
        <v>19.222200000000001</v>
      </c>
      <c r="AL82">
        <v>28.008178999999998</v>
      </c>
      <c r="AM82">
        <v>-90.811690999999996</v>
      </c>
      <c r="AN82">
        <v>-8.7859801999999991</v>
      </c>
      <c r="AO82" s="8"/>
      <c r="AP82">
        <v>58745734693.877998</v>
      </c>
      <c r="AQ82">
        <v>-26.719669</v>
      </c>
      <c r="AR82">
        <v>6.9970087999999997</v>
      </c>
      <c r="AS82">
        <v>16.318200999999998</v>
      </c>
      <c r="AT82">
        <v>-73.304648999999998</v>
      </c>
      <c r="AU82">
        <v>-9.3211917999999994</v>
      </c>
      <c r="AV82" s="8"/>
      <c r="AW82" s="6">
        <f t="shared" si="48"/>
        <v>33.571428571429003</v>
      </c>
      <c r="AX82" s="6">
        <f t="shared" si="49"/>
        <v>28.524913999999999</v>
      </c>
      <c r="AY82" s="85">
        <f t="shared" si="64"/>
        <v>19.632446000000002</v>
      </c>
      <c r="AZ82" s="6">
        <f t="shared" si="65"/>
        <v>33.571428571429003</v>
      </c>
      <c r="BA82" s="81">
        <f t="shared" si="66"/>
        <v>25.249179999999999</v>
      </c>
      <c r="BB82" s="89">
        <f t="shared" si="67"/>
        <v>16.156330000000001</v>
      </c>
      <c r="BC82" s="6">
        <f t="shared" si="68"/>
        <v>33.571428571429003</v>
      </c>
      <c r="BD82" s="43">
        <f t="shared" si="69"/>
        <v>22.259962000000002</v>
      </c>
      <c r="BE82" s="85">
        <f t="shared" si="70"/>
        <v>12.913764</v>
      </c>
      <c r="BF82" s="6">
        <f t="shared" si="71"/>
        <v>33.571428571429003</v>
      </c>
      <c r="BG82" s="81">
        <f t="shared" si="72"/>
        <v>0</v>
      </c>
      <c r="BH82" s="85">
        <f t="shared" si="73"/>
        <v>0</v>
      </c>
      <c r="BI82" s="6">
        <f t="shared" si="74"/>
        <v>33.571428571429003</v>
      </c>
      <c r="BJ82" s="81">
        <f t="shared" si="75"/>
        <v>0</v>
      </c>
      <c r="BK82" s="85">
        <f t="shared" si="76"/>
        <v>0</v>
      </c>
      <c r="BL82" s="43">
        <f t="shared" si="77"/>
        <v>0</v>
      </c>
      <c r="BM82" s="43">
        <f t="shared" si="78"/>
        <v>0</v>
      </c>
      <c r="BN82" s="43">
        <f t="shared" si="79"/>
        <v>0</v>
      </c>
    </row>
    <row r="83" spans="2:66" x14ac:dyDescent="0.25">
      <c r="B83">
        <v>32653061224.490002</v>
      </c>
      <c r="C83">
        <v>-20.745038999999998</v>
      </c>
      <c r="D83">
        <v>13.703785</v>
      </c>
      <c r="E83">
        <v>19.501272</v>
      </c>
      <c r="F83">
        <v>-68.910460999999998</v>
      </c>
      <c r="G83">
        <v>-5.7974867999999997</v>
      </c>
      <c r="H83" s="8"/>
      <c r="I83">
        <v>59072265306.122002</v>
      </c>
      <c r="J83">
        <v>-24.092766000000001</v>
      </c>
      <c r="K83">
        <v>8.5929421999999995</v>
      </c>
      <c r="L83">
        <v>15.193053000000001</v>
      </c>
      <c r="M83">
        <v>-68.298889000000003</v>
      </c>
      <c r="N83">
        <v>-6.6001124000000004</v>
      </c>
      <c r="O83" s="8"/>
      <c r="P83" s="6">
        <f t="shared" si="44"/>
        <v>33.877551020407999</v>
      </c>
      <c r="Q83" s="6">
        <f t="shared" si="45"/>
        <v>18.913568000000001</v>
      </c>
      <c r="R83" s="85">
        <f t="shared" si="50"/>
        <v>13.369202</v>
      </c>
      <c r="S83" s="6">
        <f t="shared" si="51"/>
        <v>33.877551020407999</v>
      </c>
      <c r="T83" s="81">
        <f t="shared" si="52"/>
        <v>17.013742000000001</v>
      </c>
      <c r="U83" s="85">
        <f t="shared" si="53"/>
        <v>11.279019</v>
      </c>
      <c r="V83" s="6">
        <f t="shared" si="54"/>
        <v>33.877551020407999</v>
      </c>
      <c r="W83" s="81">
        <f t="shared" si="55"/>
        <v>16.21884</v>
      </c>
      <c r="X83" s="85">
        <f t="shared" si="56"/>
        <v>10.006479000000001</v>
      </c>
      <c r="Y83" s="6">
        <f t="shared" si="57"/>
        <v>33.877551020407999</v>
      </c>
      <c r="Z83" s="81">
        <f t="shared" si="58"/>
        <v>0</v>
      </c>
      <c r="AA83" s="85">
        <f t="shared" si="59"/>
        <v>0</v>
      </c>
      <c r="AB83" s="6">
        <f t="shared" si="60"/>
        <v>33.877551020407999</v>
      </c>
      <c r="AC83" s="81">
        <f t="shared" si="61"/>
        <v>0</v>
      </c>
      <c r="AD83" s="85">
        <f t="shared" si="62"/>
        <v>0</v>
      </c>
      <c r="AE83" s="43">
        <f t="shared" si="63"/>
        <v>0</v>
      </c>
      <c r="AF83" s="43">
        <f t="shared" si="46"/>
        <v>0</v>
      </c>
      <c r="AG83" s="43">
        <f t="shared" si="47"/>
        <v>0</v>
      </c>
      <c r="AI83">
        <v>32653061224.490002</v>
      </c>
      <c r="AJ83">
        <v>-23.897696</v>
      </c>
      <c r="AK83">
        <v>18.774307</v>
      </c>
      <c r="AL83">
        <v>27.604980000000001</v>
      </c>
      <c r="AM83">
        <v>-88.090789999999998</v>
      </c>
      <c r="AN83">
        <v>-8.8306742000000007</v>
      </c>
      <c r="AO83" s="8"/>
      <c r="AP83">
        <v>59072265306.122002</v>
      </c>
      <c r="AQ83">
        <v>-26.547628</v>
      </c>
      <c r="AR83">
        <v>6.1564689000000001</v>
      </c>
      <c r="AS83">
        <v>15.188628</v>
      </c>
      <c r="AT83">
        <v>-71.452003000000005</v>
      </c>
      <c r="AU83">
        <v>-9.0321607999999998</v>
      </c>
      <c r="AV83" s="8"/>
      <c r="AW83" s="6">
        <f t="shared" si="48"/>
        <v>33.877551020407999</v>
      </c>
      <c r="AX83" s="6">
        <f t="shared" si="49"/>
        <v>27.435981999999999</v>
      </c>
      <c r="AY83" s="85">
        <f t="shared" si="64"/>
        <v>18.615200000000002</v>
      </c>
      <c r="AZ83" s="6">
        <f t="shared" si="65"/>
        <v>33.877551020407999</v>
      </c>
      <c r="BA83" s="81">
        <f t="shared" si="66"/>
        <v>25.222078</v>
      </c>
      <c r="BB83" s="89">
        <f t="shared" si="67"/>
        <v>16.227675999999999</v>
      </c>
      <c r="BC83" s="6">
        <f t="shared" si="68"/>
        <v>33.877551020407999</v>
      </c>
      <c r="BD83" s="43">
        <f t="shared" si="69"/>
        <v>21.714596</v>
      </c>
      <c r="BE83" s="85">
        <f t="shared" si="70"/>
        <v>12.498215999999999</v>
      </c>
      <c r="BF83" s="6">
        <f t="shared" si="71"/>
        <v>33.877551020407999</v>
      </c>
      <c r="BG83" s="81">
        <f t="shared" si="72"/>
        <v>0</v>
      </c>
      <c r="BH83" s="85">
        <f t="shared" si="73"/>
        <v>0</v>
      </c>
      <c r="BI83" s="6">
        <f t="shared" si="74"/>
        <v>33.877551020407999</v>
      </c>
      <c r="BJ83" s="81">
        <f t="shared" si="75"/>
        <v>0</v>
      </c>
      <c r="BK83" s="85">
        <f t="shared" si="76"/>
        <v>0</v>
      </c>
      <c r="BL83" s="43">
        <f t="shared" si="77"/>
        <v>0</v>
      </c>
      <c r="BM83" s="43">
        <f t="shared" si="78"/>
        <v>0</v>
      </c>
      <c r="BN83" s="43">
        <f t="shared" si="79"/>
        <v>0</v>
      </c>
    </row>
    <row r="84" spans="2:66" x14ac:dyDescent="0.25">
      <c r="B84">
        <v>32959183673.469002</v>
      </c>
      <c r="C84">
        <v>-20.693794</v>
      </c>
      <c r="D84">
        <v>12.970521</v>
      </c>
      <c r="E84">
        <v>18.684709999999999</v>
      </c>
      <c r="F84">
        <v>-67.383567999999997</v>
      </c>
      <c r="G84">
        <v>-5.7141875999999998</v>
      </c>
      <c r="H84" s="8"/>
      <c r="I84">
        <v>59398795918.366997</v>
      </c>
      <c r="J84">
        <v>-23.751719999999999</v>
      </c>
      <c r="K84">
        <v>7.3736481999999999</v>
      </c>
      <c r="L84">
        <v>14.206058000000001</v>
      </c>
      <c r="M84">
        <v>-66.331328999999997</v>
      </c>
      <c r="N84">
        <v>-6.8324103000000003</v>
      </c>
      <c r="O84" s="8"/>
      <c r="P84" s="6">
        <f t="shared" si="44"/>
        <v>34.183673469387998</v>
      </c>
      <c r="Q84" s="6">
        <f t="shared" si="45"/>
        <v>19.290959999999998</v>
      </c>
      <c r="R84" s="85">
        <f t="shared" si="50"/>
        <v>13.574866999999999</v>
      </c>
      <c r="S84" s="6">
        <f t="shared" si="51"/>
        <v>34.183673469387998</v>
      </c>
      <c r="T84" s="81">
        <f t="shared" si="52"/>
        <v>17.269597999999998</v>
      </c>
      <c r="U84" s="85">
        <f t="shared" si="53"/>
        <v>11.36687</v>
      </c>
      <c r="V84" s="6">
        <f t="shared" si="54"/>
        <v>34.183673469387998</v>
      </c>
      <c r="W84" s="81">
        <f t="shared" si="55"/>
        <v>16.660131</v>
      </c>
      <c r="X84" s="85">
        <f t="shared" si="56"/>
        <v>10.29529</v>
      </c>
      <c r="Y84" s="6">
        <f t="shared" si="57"/>
        <v>34.183673469387998</v>
      </c>
      <c r="Z84" s="81">
        <f t="shared" si="58"/>
        <v>0</v>
      </c>
      <c r="AA84" s="85">
        <f t="shared" si="59"/>
        <v>0</v>
      </c>
      <c r="AB84" s="6">
        <f t="shared" si="60"/>
        <v>34.183673469387998</v>
      </c>
      <c r="AC84" s="81">
        <f t="shared" si="61"/>
        <v>0</v>
      </c>
      <c r="AD84" s="85">
        <f t="shared" si="62"/>
        <v>0</v>
      </c>
      <c r="AE84" s="43">
        <f t="shared" si="63"/>
        <v>0</v>
      </c>
      <c r="AF84" s="43">
        <f t="shared" si="46"/>
        <v>0</v>
      </c>
      <c r="AG84" s="43">
        <f t="shared" si="47"/>
        <v>0</v>
      </c>
      <c r="AI84">
        <v>32959183673.469002</v>
      </c>
      <c r="AJ84">
        <v>-23.710646000000001</v>
      </c>
      <c r="AK84">
        <v>19.680803000000001</v>
      </c>
      <c r="AL84">
        <v>28.568867000000001</v>
      </c>
      <c r="AM84">
        <v>-87.739326000000005</v>
      </c>
      <c r="AN84">
        <v>-8.8880643999999993</v>
      </c>
      <c r="AO84" s="8"/>
      <c r="AP84">
        <v>59398795918.366997</v>
      </c>
      <c r="AQ84">
        <v>-25.460587</v>
      </c>
      <c r="AR84">
        <v>5.7528267</v>
      </c>
      <c r="AS84">
        <v>14.440061999999999</v>
      </c>
      <c r="AT84">
        <v>-68.365814</v>
      </c>
      <c r="AU84">
        <v>-8.6872349</v>
      </c>
      <c r="AV84" s="8"/>
      <c r="AW84" s="6">
        <f t="shared" si="48"/>
        <v>34.183673469387998</v>
      </c>
      <c r="AX84" s="6">
        <f t="shared" si="49"/>
        <v>26.725828</v>
      </c>
      <c r="AY84" s="85">
        <f t="shared" si="64"/>
        <v>18.069637</v>
      </c>
      <c r="AZ84" s="6">
        <f t="shared" si="65"/>
        <v>34.183673469387998</v>
      </c>
      <c r="BA84" s="81">
        <f t="shared" si="66"/>
        <v>24.919398999999999</v>
      </c>
      <c r="BB84" s="89">
        <f t="shared" si="67"/>
        <v>16.115379000000001</v>
      </c>
      <c r="BC84" s="6">
        <f t="shared" si="68"/>
        <v>34.183673469387998</v>
      </c>
      <c r="BD84" s="43">
        <f t="shared" si="69"/>
        <v>21.794138</v>
      </c>
      <c r="BE84" s="85">
        <f t="shared" si="70"/>
        <v>12.795444</v>
      </c>
      <c r="BF84" s="6">
        <f t="shared" si="71"/>
        <v>34.183673469387998</v>
      </c>
      <c r="BG84" s="81">
        <f t="shared" si="72"/>
        <v>0</v>
      </c>
      <c r="BH84" s="85">
        <f t="shared" si="73"/>
        <v>0</v>
      </c>
      <c r="BI84" s="6">
        <f t="shared" si="74"/>
        <v>34.183673469387998</v>
      </c>
      <c r="BJ84" s="81">
        <f t="shared" si="75"/>
        <v>0</v>
      </c>
      <c r="BK84" s="85">
        <f t="shared" si="76"/>
        <v>0</v>
      </c>
      <c r="BL84" s="43">
        <f t="shared" si="77"/>
        <v>0</v>
      </c>
      <c r="BM84" s="43">
        <f t="shared" si="78"/>
        <v>0</v>
      </c>
      <c r="BN84" s="43">
        <f t="shared" si="79"/>
        <v>0</v>
      </c>
    </row>
    <row r="85" spans="2:66" x14ac:dyDescent="0.25">
      <c r="B85">
        <v>33265306122.449001</v>
      </c>
      <c r="C85">
        <v>-20.575410999999999</v>
      </c>
      <c r="D85">
        <v>12.876855000000001</v>
      </c>
      <c r="E85">
        <v>18.470787000000001</v>
      </c>
      <c r="F85">
        <v>-67.571831000000003</v>
      </c>
      <c r="G85">
        <v>-5.5939312000000001</v>
      </c>
      <c r="H85" s="8"/>
      <c r="I85">
        <v>59725326530.612</v>
      </c>
      <c r="J85">
        <v>-24.252549999999999</v>
      </c>
      <c r="K85">
        <v>6.9078635999999998</v>
      </c>
      <c r="L85">
        <v>14.033385000000001</v>
      </c>
      <c r="M85">
        <v>-65.902778999999995</v>
      </c>
      <c r="N85">
        <v>-7.1255221000000004</v>
      </c>
      <c r="O85" s="8"/>
      <c r="P85" s="6">
        <f t="shared" si="44"/>
        <v>34.489795918366994</v>
      </c>
      <c r="Q85" s="6">
        <f t="shared" si="45"/>
        <v>19.584413999999999</v>
      </c>
      <c r="R85" s="85">
        <f t="shared" si="50"/>
        <v>13.632</v>
      </c>
      <c r="S85" s="6">
        <f t="shared" si="51"/>
        <v>34.489795918366994</v>
      </c>
      <c r="T85" s="81">
        <f t="shared" si="52"/>
        <v>17.44706</v>
      </c>
      <c r="U85" s="85">
        <f t="shared" si="53"/>
        <v>11.291270000000001</v>
      </c>
      <c r="V85" s="6">
        <f t="shared" si="54"/>
        <v>34.489795918366994</v>
      </c>
      <c r="W85" s="81">
        <f t="shared" si="55"/>
        <v>17.723192000000001</v>
      </c>
      <c r="X85" s="85">
        <f t="shared" si="56"/>
        <v>11.029049000000001</v>
      </c>
      <c r="Y85" s="6">
        <f t="shared" si="57"/>
        <v>34.489795918366994</v>
      </c>
      <c r="Z85" s="81">
        <f t="shared" si="58"/>
        <v>0</v>
      </c>
      <c r="AA85" s="85">
        <f t="shared" si="59"/>
        <v>0</v>
      </c>
      <c r="AB85" s="6">
        <f t="shared" si="60"/>
        <v>34.489795918366994</v>
      </c>
      <c r="AC85" s="81">
        <f t="shared" si="61"/>
        <v>0</v>
      </c>
      <c r="AD85" s="85">
        <f t="shared" si="62"/>
        <v>0</v>
      </c>
      <c r="AE85" s="43">
        <f t="shared" si="63"/>
        <v>0</v>
      </c>
      <c r="AF85" s="43">
        <f t="shared" si="46"/>
        <v>0</v>
      </c>
      <c r="AG85" s="43">
        <f t="shared" si="47"/>
        <v>0</v>
      </c>
      <c r="AI85">
        <v>33265306122.449001</v>
      </c>
      <c r="AJ85">
        <v>-23.951101000000001</v>
      </c>
      <c r="AK85">
        <v>19.973659999999999</v>
      </c>
      <c r="AL85">
        <v>28.925723999999999</v>
      </c>
      <c r="AM85">
        <v>-96.933036999999999</v>
      </c>
      <c r="AN85">
        <v>-8.9520654999999998</v>
      </c>
      <c r="AO85" s="8"/>
      <c r="AP85">
        <v>59725326530.612</v>
      </c>
      <c r="AQ85">
        <v>-25.633769999999998</v>
      </c>
      <c r="AR85">
        <v>5.5579472000000001</v>
      </c>
      <c r="AS85">
        <v>14.085766</v>
      </c>
      <c r="AT85">
        <v>-67.625099000000006</v>
      </c>
      <c r="AU85">
        <v>-8.5278196000000008</v>
      </c>
      <c r="AV85" s="8"/>
      <c r="AW85" s="6">
        <f t="shared" si="48"/>
        <v>34.489795918366994</v>
      </c>
      <c r="AX85" s="6">
        <f t="shared" si="49"/>
        <v>26.507556999999998</v>
      </c>
      <c r="AY85" s="85">
        <f t="shared" si="64"/>
        <v>17.967414999999999</v>
      </c>
      <c r="AZ85" s="6">
        <f t="shared" si="65"/>
        <v>34.489795918366994</v>
      </c>
      <c r="BA85" s="81">
        <f t="shared" si="66"/>
        <v>24.431221000000001</v>
      </c>
      <c r="BB85" s="89">
        <f t="shared" si="67"/>
        <v>15.760984000000001</v>
      </c>
      <c r="BC85" s="6">
        <f t="shared" si="68"/>
        <v>34.489795918366994</v>
      </c>
      <c r="BD85" s="43">
        <f t="shared" si="69"/>
        <v>21.601526</v>
      </c>
      <c r="BE85" s="85">
        <f t="shared" si="70"/>
        <v>12.759432</v>
      </c>
      <c r="BF85" s="6">
        <f t="shared" si="71"/>
        <v>34.489795918366994</v>
      </c>
      <c r="BG85" s="81">
        <f t="shared" si="72"/>
        <v>0</v>
      </c>
      <c r="BH85" s="85">
        <f t="shared" si="73"/>
        <v>0</v>
      </c>
      <c r="BI85" s="6">
        <f t="shared" si="74"/>
        <v>34.489795918366994</v>
      </c>
      <c r="BJ85" s="81">
        <f t="shared" si="75"/>
        <v>0</v>
      </c>
      <c r="BK85" s="85">
        <f t="shared" si="76"/>
        <v>0</v>
      </c>
      <c r="BL85" s="43">
        <f t="shared" si="77"/>
        <v>0</v>
      </c>
      <c r="BM85" s="43">
        <f t="shared" si="78"/>
        <v>0</v>
      </c>
      <c r="BN85" s="43">
        <f t="shared" si="79"/>
        <v>0</v>
      </c>
    </row>
    <row r="86" spans="2:66" x14ac:dyDescent="0.25">
      <c r="B86">
        <v>33571428571.429001</v>
      </c>
      <c r="C86">
        <v>-20.381689000000001</v>
      </c>
      <c r="D86">
        <v>13.131714000000001</v>
      </c>
      <c r="E86">
        <v>18.672836</v>
      </c>
      <c r="F86">
        <v>-67.258408000000003</v>
      </c>
      <c r="G86">
        <v>-5.5411219999999997</v>
      </c>
      <c r="H86" s="8"/>
      <c r="I86">
        <v>60051857142.857002</v>
      </c>
      <c r="J86">
        <v>-24.384087000000001</v>
      </c>
      <c r="K86">
        <v>5.8718332999999996</v>
      </c>
      <c r="L86">
        <v>13.189035000000001</v>
      </c>
      <c r="M86">
        <v>-66.378151000000003</v>
      </c>
      <c r="N86">
        <v>-7.3172021000000003</v>
      </c>
      <c r="O86" s="8"/>
      <c r="P86" s="6">
        <f t="shared" si="44"/>
        <v>34.795918367346999</v>
      </c>
      <c r="Q86" s="6">
        <f t="shared" si="45"/>
        <v>19.937432999999999</v>
      </c>
      <c r="R86" s="85">
        <f t="shared" si="50"/>
        <v>13.737004000000001</v>
      </c>
      <c r="S86" s="6">
        <f t="shared" si="51"/>
        <v>34.795918367346999</v>
      </c>
      <c r="T86" s="81">
        <f t="shared" si="52"/>
        <v>17.806576</v>
      </c>
      <c r="U86" s="85">
        <f t="shared" si="53"/>
        <v>11.392139</v>
      </c>
      <c r="V86" s="6">
        <f t="shared" si="54"/>
        <v>34.795918367346999</v>
      </c>
      <c r="W86" s="81">
        <f t="shared" si="55"/>
        <v>19.176532999999999</v>
      </c>
      <c r="X86" s="85">
        <f t="shared" si="56"/>
        <v>12.157384</v>
      </c>
      <c r="Y86" s="6">
        <f t="shared" si="57"/>
        <v>34.795918367346999</v>
      </c>
      <c r="Z86" s="81">
        <f t="shared" si="58"/>
        <v>0</v>
      </c>
      <c r="AA86" s="85">
        <f t="shared" si="59"/>
        <v>0</v>
      </c>
      <c r="AB86" s="6">
        <f t="shared" si="60"/>
        <v>34.795918367346999</v>
      </c>
      <c r="AC86" s="81">
        <f t="shared" si="61"/>
        <v>0</v>
      </c>
      <c r="AD86" s="85">
        <f t="shared" si="62"/>
        <v>0</v>
      </c>
      <c r="AE86" s="43">
        <f t="shared" si="63"/>
        <v>0</v>
      </c>
      <c r="AF86" s="43">
        <f t="shared" si="46"/>
        <v>0</v>
      </c>
      <c r="AG86" s="43">
        <f t="shared" si="47"/>
        <v>0</v>
      </c>
      <c r="AI86">
        <v>33571428571.429001</v>
      </c>
      <c r="AJ86">
        <v>-24.149712000000001</v>
      </c>
      <c r="AK86">
        <v>19.632446000000002</v>
      </c>
      <c r="AL86">
        <v>28.524913999999999</v>
      </c>
      <c r="AM86">
        <v>-90.603972999999996</v>
      </c>
      <c r="AN86">
        <v>-8.8924664999999994</v>
      </c>
      <c r="AO86" s="8"/>
      <c r="AP86">
        <v>60051857142.857002</v>
      </c>
      <c r="AQ86">
        <v>-25.552078000000002</v>
      </c>
      <c r="AR86">
        <v>4.6911063000000004</v>
      </c>
      <c r="AS86">
        <v>13.164021</v>
      </c>
      <c r="AT86">
        <v>-67.296074000000004</v>
      </c>
      <c r="AU86">
        <v>-8.4729147000000005</v>
      </c>
      <c r="AV86" s="8"/>
      <c r="AW86" s="6">
        <f t="shared" si="48"/>
        <v>34.795918367346999</v>
      </c>
      <c r="AX86" s="6">
        <f t="shared" si="49"/>
        <v>25.378983999999999</v>
      </c>
      <c r="AY86" s="85">
        <f t="shared" si="64"/>
        <v>17.017472999999999</v>
      </c>
      <c r="AZ86" s="6">
        <f t="shared" si="65"/>
        <v>34.795918367346999</v>
      </c>
      <c r="BA86" s="81">
        <f t="shared" si="66"/>
        <v>23.070108000000001</v>
      </c>
      <c r="BB86" s="89">
        <f t="shared" si="67"/>
        <v>14.575457999999999</v>
      </c>
      <c r="BC86" s="6">
        <f t="shared" si="68"/>
        <v>34.795918367346999</v>
      </c>
      <c r="BD86" s="43">
        <f t="shared" si="69"/>
        <v>21.049913</v>
      </c>
      <c r="BE86" s="85">
        <f t="shared" si="70"/>
        <v>12.368902</v>
      </c>
      <c r="BF86" s="6">
        <f t="shared" si="71"/>
        <v>34.795918367346999</v>
      </c>
      <c r="BG86" s="81">
        <f t="shared" si="72"/>
        <v>0</v>
      </c>
      <c r="BH86" s="85">
        <f t="shared" si="73"/>
        <v>0</v>
      </c>
      <c r="BI86" s="6">
        <f t="shared" si="74"/>
        <v>34.795918367346999</v>
      </c>
      <c r="BJ86" s="81">
        <f t="shared" si="75"/>
        <v>0</v>
      </c>
      <c r="BK86" s="85">
        <f t="shared" si="76"/>
        <v>0</v>
      </c>
      <c r="BL86" s="43">
        <f t="shared" si="77"/>
        <v>0</v>
      </c>
      <c r="BM86" s="43">
        <f t="shared" si="78"/>
        <v>0</v>
      </c>
      <c r="BN86" s="43">
        <f t="shared" si="79"/>
        <v>0</v>
      </c>
    </row>
    <row r="87" spans="2:66" x14ac:dyDescent="0.25">
      <c r="B87">
        <v>33877551020.408001</v>
      </c>
      <c r="C87">
        <v>-20.539211000000002</v>
      </c>
      <c r="D87">
        <v>13.369202</v>
      </c>
      <c r="E87">
        <v>18.913568000000001</v>
      </c>
      <c r="F87">
        <v>-68.448982000000001</v>
      </c>
      <c r="G87">
        <v>-5.5443667999999997</v>
      </c>
      <c r="H87" s="8"/>
      <c r="I87">
        <v>60378387755.101997</v>
      </c>
      <c r="J87">
        <v>-25.248085</v>
      </c>
      <c r="K87">
        <v>5.5435857999999998</v>
      </c>
      <c r="L87">
        <v>13.133032</v>
      </c>
      <c r="M87">
        <v>-64.604240000000004</v>
      </c>
      <c r="N87">
        <v>-7.5894461</v>
      </c>
      <c r="O87" s="8"/>
      <c r="P87" s="6">
        <f t="shared" si="44"/>
        <v>35.102040816327005</v>
      </c>
      <c r="Q87" s="6">
        <f t="shared" si="45"/>
        <v>20.051054000000001</v>
      </c>
      <c r="R87" s="85">
        <f t="shared" si="50"/>
        <v>13.679112</v>
      </c>
      <c r="S87" s="6">
        <f t="shared" si="51"/>
        <v>35.102040816327005</v>
      </c>
      <c r="T87" s="81">
        <f t="shared" si="52"/>
        <v>18.110098000000001</v>
      </c>
      <c r="U87" s="85">
        <f t="shared" si="53"/>
        <v>11.515528</v>
      </c>
      <c r="V87" s="6">
        <f t="shared" si="54"/>
        <v>35.102040816327005</v>
      </c>
      <c r="W87" s="81">
        <f t="shared" si="55"/>
        <v>20.446745</v>
      </c>
      <c r="X87" s="85">
        <f t="shared" si="56"/>
        <v>13.244711000000001</v>
      </c>
      <c r="Y87" s="6">
        <f t="shared" si="57"/>
        <v>35.102040816327005</v>
      </c>
      <c r="Z87" s="81">
        <f t="shared" si="58"/>
        <v>0</v>
      </c>
      <c r="AA87" s="85">
        <f t="shared" si="59"/>
        <v>0</v>
      </c>
      <c r="AB87" s="6">
        <f t="shared" si="60"/>
        <v>35.102040816327005</v>
      </c>
      <c r="AC87" s="81">
        <f t="shared" si="61"/>
        <v>0</v>
      </c>
      <c r="AD87" s="85">
        <f t="shared" si="62"/>
        <v>0</v>
      </c>
      <c r="AE87" s="43">
        <f t="shared" si="63"/>
        <v>0</v>
      </c>
      <c r="AF87" s="43">
        <f t="shared" si="46"/>
        <v>0</v>
      </c>
      <c r="AG87" s="43">
        <f t="shared" si="47"/>
        <v>0</v>
      </c>
      <c r="AI87">
        <v>33877551020.408001</v>
      </c>
      <c r="AJ87">
        <v>-23.644976</v>
      </c>
      <c r="AK87">
        <v>18.615200000000002</v>
      </c>
      <c r="AL87">
        <v>27.435981999999999</v>
      </c>
      <c r="AM87">
        <v>-85.495033000000006</v>
      </c>
      <c r="AN87">
        <v>-8.8207807999999996</v>
      </c>
      <c r="AO87" s="8"/>
      <c r="AP87">
        <v>60378387755.101997</v>
      </c>
      <c r="AQ87">
        <v>-26.214269999999999</v>
      </c>
      <c r="AR87">
        <v>4.6478481</v>
      </c>
      <c r="AS87">
        <v>13.045838</v>
      </c>
      <c r="AT87">
        <v>-65.425819000000004</v>
      </c>
      <c r="AU87">
        <v>-8.3979902000000006</v>
      </c>
      <c r="AV87" s="8"/>
      <c r="AW87" s="6">
        <f t="shared" si="48"/>
        <v>35.102040816327005</v>
      </c>
      <c r="AX87" s="6">
        <f t="shared" si="49"/>
        <v>24.846492999999999</v>
      </c>
      <c r="AY87" s="85">
        <f t="shared" si="64"/>
        <v>16.644328999999999</v>
      </c>
      <c r="AZ87" s="6">
        <f t="shared" si="65"/>
        <v>35.102040816327005</v>
      </c>
      <c r="BA87" s="81">
        <f t="shared" si="66"/>
        <v>22.170491999999999</v>
      </c>
      <c r="BB87" s="89">
        <f t="shared" si="67"/>
        <v>13.825927999999999</v>
      </c>
      <c r="BC87" s="6">
        <f t="shared" si="68"/>
        <v>35.102040816327005</v>
      </c>
      <c r="BD87" s="43">
        <f t="shared" si="69"/>
        <v>20.393008999999999</v>
      </c>
      <c r="BE87" s="85">
        <f t="shared" si="70"/>
        <v>11.837954</v>
      </c>
      <c r="BF87" s="6">
        <f t="shared" si="71"/>
        <v>35.102040816327005</v>
      </c>
      <c r="BG87" s="81">
        <f t="shared" si="72"/>
        <v>0</v>
      </c>
      <c r="BH87" s="85">
        <f t="shared" si="73"/>
        <v>0</v>
      </c>
      <c r="BI87" s="6">
        <f t="shared" si="74"/>
        <v>35.102040816327005</v>
      </c>
      <c r="BJ87" s="81">
        <f t="shared" si="75"/>
        <v>0</v>
      </c>
      <c r="BK87" s="85">
        <f t="shared" si="76"/>
        <v>0</v>
      </c>
      <c r="BL87" s="43">
        <f t="shared" si="77"/>
        <v>0</v>
      </c>
      <c r="BM87" s="43">
        <f t="shared" si="78"/>
        <v>0</v>
      </c>
      <c r="BN87" s="43">
        <f t="shared" si="79"/>
        <v>0</v>
      </c>
    </row>
    <row r="88" spans="2:66" x14ac:dyDescent="0.25">
      <c r="B88">
        <v>34183673469.388</v>
      </c>
      <c r="C88">
        <v>-20.598455000000001</v>
      </c>
      <c r="D88">
        <v>13.574866999999999</v>
      </c>
      <c r="E88">
        <v>19.290959999999998</v>
      </c>
      <c r="F88">
        <v>-69.065887000000004</v>
      </c>
      <c r="G88">
        <v>-5.7160925999999996</v>
      </c>
      <c r="H88" s="8"/>
      <c r="I88">
        <v>60704918367.347</v>
      </c>
      <c r="J88">
        <v>-24.572765</v>
      </c>
      <c r="K88">
        <v>5.4511690000000002</v>
      </c>
      <c r="L88">
        <v>13.21144</v>
      </c>
      <c r="M88">
        <v>-64.893935999999997</v>
      </c>
      <c r="N88">
        <v>-7.7602719999999996</v>
      </c>
      <c r="O88" s="8"/>
      <c r="P88" s="6">
        <f t="shared" si="44"/>
        <v>35.408163265306001</v>
      </c>
      <c r="Q88" s="6">
        <f t="shared" si="45"/>
        <v>20.088229999999999</v>
      </c>
      <c r="R88" s="85">
        <f t="shared" si="50"/>
        <v>13.67872</v>
      </c>
      <c r="S88" s="6">
        <f t="shared" si="51"/>
        <v>35.408163265306001</v>
      </c>
      <c r="T88" s="81">
        <f t="shared" si="52"/>
        <v>18.455126</v>
      </c>
      <c r="U88" s="85">
        <f t="shared" si="53"/>
        <v>11.846116</v>
      </c>
      <c r="V88" s="6">
        <f t="shared" si="54"/>
        <v>35.408163265306001</v>
      </c>
      <c r="W88" s="81">
        <f t="shared" si="55"/>
        <v>21.137632</v>
      </c>
      <c r="X88" s="85">
        <f t="shared" si="56"/>
        <v>14.002371999999999</v>
      </c>
      <c r="Y88" s="6">
        <f t="shared" si="57"/>
        <v>35.408163265306001</v>
      </c>
      <c r="Z88" s="81">
        <f t="shared" si="58"/>
        <v>0</v>
      </c>
      <c r="AA88" s="85">
        <f t="shared" si="59"/>
        <v>0</v>
      </c>
      <c r="AB88" s="6">
        <f t="shared" si="60"/>
        <v>35.408163265306001</v>
      </c>
      <c r="AC88" s="81">
        <f t="shared" si="61"/>
        <v>0</v>
      </c>
      <c r="AD88" s="85">
        <f t="shared" si="62"/>
        <v>0</v>
      </c>
      <c r="AE88" s="43">
        <f t="shared" si="63"/>
        <v>0</v>
      </c>
      <c r="AF88" s="43">
        <f t="shared" si="46"/>
        <v>0</v>
      </c>
      <c r="AG88" s="43">
        <f t="shared" si="47"/>
        <v>0</v>
      </c>
      <c r="AI88">
        <v>34183673469.388</v>
      </c>
      <c r="AJ88">
        <v>-23.652449000000001</v>
      </c>
      <c r="AK88">
        <v>18.069637</v>
      </c>
      <c r="AL88">
        <v>26.725828</v>
      </c>
      <c r="AM88">
        <v>-89.933593999999999</v>
      </c>
      <c r="AN88">
        <v>-8.6561918000000002</v>
      </c>
      <c r="AO88" s="8"/>
      <c r="AP88">
        <v>60704918367.347</v>
      </c>
      <c r="AQ88">
        <v>-24.96191</v>
      </c>
      <c r="AR88">
        <v>4.8686996000000002</v>
      </c>
      <c r="AS88">
        <v>13.152831000000001</v>
      </c>
      <c r="AT88">
        <v>-65.349975999999998</v>
      </c>
      <c r="AU88">
        <v>-8.2841310999999997</v>
      </c>
      <c r="AV88" s="8"/>
      <c r="AW88" s="6">
        <f t="shared" si="48"/>
        <v>35.408163265306001</v>
      </c>
      <c r="AX88" s="6">
        <f t="shared" si="49"/>
        <v>24.066679000000001</v>
      </c>
      <c r="AY88" s="85">
        <f t="shared" si="64"/>
        <v>15.980324</v>
      </c>
      <c r="AZ88" s="6">
        <f t="shared" si="65"/>
        <v>35.408163265306001</v>
      </c>
      <c r="BA88" s="81">
        <f t="shared" si="66"/>
        <v>21.519255000000001</v>
      </c>
      <c r="BB88" s="89">
        <f t="shared" si="67"/>
        <v>13.27731</v>
      </c>
      <c r="BC88" s="6">
        <f t="shared" si="68"/>
        <v>35.408163265306001</v>
      </c>
      <c r="BD88" s="43">
        <f t="shared" si="69"/>
        <v>19.970517999999998</v>
      </c>
      <c r="BE88" s="85">
        <f t="shared" si="70"/>
        <v>11.480845</v>
      </c>
      <c r="BF88" s="6">
        <f t="shared" si="71"/>
        <v>35.408163265306001</v>
      </c>
      <c r="BG88" s="81">
        <f t="shared" si="72"/>
        <v>0</v>
      </c>
      <c r="BH88" s="85">
        <f t="shared" si="73"/>
        <v>0</v>
      </c>
      <c r="BI88" s="6">
        <f t="shared" si="74"/>
        <v>35.408163265306001</v>
      </c>
      <c r="BJ88" s="81">
        <f t="shared" si="75"/>
        <v>0</v>
      </c>
      <c r="BK88" s="85">
        <f t="shared" si="76"/>
        <v>0</v>
      </c>
      <c r="BL88" s="43">
        <f t="shared" si="77"/>
        <v>0</v>
      </c>
      <c r="BM88" s="43">
        <f t="shared" si="78"/>
        <v>0</v>
      </c>
      <c r="BN88" s="43">
        <f t="shared" si="79"/>
        <v>0</v>
      </c>
    </row>
    <row r="89" spans="2:66" x14ac:dyDescent="0.25">
      <c r="B89">
        <v>34489795918.366997</v>
      </c>
      <c r="C89">
        <v>-20.946470000000001</v>
      </c>
      <c r="D89">
        <v>13.632</v>
      </c>
      <c r="E89">
        <v>19.584413999999999</v>
      </c>
      <c r="F89">
        <v>-70.186745000000002</v>
      </c>
      <c r="G89">
        <v>-5.9524125999999997</v>
      </c>
      <c r="H89" s="8"/>
      <c r="I89">
        <v>61031448979.592003</v>
      </c>
      <c r="J89">
        <v>-25.284870000000002</v>
      </c>
      <c r="K89">
        <v>5.6641282999999998</v>
      </c>
      <c r="L89">
        <v>13.672997000000001</v>
      </c>
      <c r="M89">
        <v>-68.525993</v>
      </c>
      <c r="N89">
        <v>-8.0088700999999993</v>
      </c>
      <c r="O89" s="8"/>
      <c r="P89" s="6">
        <f t="shared" si="44"/>
        <v>35.714285714286007</v>
      </c>
      <c r="Q89" s="6">
        <f t="shared" si="45"/>
        <v>20.290800000000001</v>
      </c>
      <c r="R89" s="85">
        <f t="shared" si="50"/>
        <v>13.984686</v>
      </c>
      <c r="S89" s="6">
        <f t="shared" si="51"/>
        <v>35.714285714286007</v>
      </c>
      <c r="T89" s="81">
        <f t="shared" si="52"/>
        <v>18.758343</v>
      </c>
      <c r="U89" s="85">
        <f t="shared" si="53"/>
        <v>12.274456000000001</v>
      </c>
      <c r="V89" s="6">
        <f t="shared" si="54"/>
        <v>35.714285714286007</v>
      </c>
      <c r="W89" s="81">
        <f t="shared" si="55"/>
        <v>21.948532</v>
      </c>
      <c r="X89" s="85">
        <f t="shared" si="56"/>
        <v>15.014488</v>
      </c>
      <c r="Y89" s="6">
        <f t="shared" si="57"/>
        <v>35.714285714286007</v>
      </c>
      <c r="Z89" s="81">
        <f t="shared" si="58"/>
        <v>0</v>
      </c>
      <c r="AA89" s="85">
        <f t="shared" si="59"/>
        <v>0</v>
      </c>
      <c r="AB89" s="6">
        <f t="shared" si="60"/>
        <v>35.714285714286007</v>
      </c>
      <c r="AC89" s="81">
        <f t="shared" si="61"/>
        <v>0</v>
      </c>
      <c r="AD89" s="85">
        <f t="shared" si="62"/>
        <v>0</v>
      </c>
      <c r="AE89" s="43">
        <f t="shared" si="63"/>
        <v>0</v>
      </c>
      <c r="AF89" s="43">
        <f t="shared" si="46"/>
        <v>0</v>
      </c>
      <c r="AG89" s="43">
        <f t="shared" si="47"/>
        <v>0</v>
      </c>
      <c r="AI89">
        <v>34489795918.366997</v>
      </c>
      <c r="AJ89">
        <v>-23.532253000000001</v>
      </c>
      <c r="AK89">
        <v>17.967414999999999</v>
      </c>
      <c r="AL89">
        <v>26.507556999999998</v>
      </c>
      <c r="AM89">
        <v>-85.478217999999998</v>
      </c>
      <c r="AN89">
        <v>-8.5401421000000006</v>
      </c>
      <c r="AO89" s="8"/>
      <c r="AP89">
        <v>61031448979.592003</v>
      </c>
      <c r="AQ89">
        <v>-25.580475</v>
      </c>
      <c r="AR89">
        <v>5.2899441999999999</v>
      </c>
      <c r="AS89">
        <v>13.597357000000001</v>
      </c>
      <c r="AT89">
        <v>-68.706374999999994</v>
      </c>
      <c r="AU89">
        <v>-8.3074130999999998</v>
      </c>
      <c r="AV89" s="8"/>
      <c r="AW89" s="6">
        <f t="shared" si="48"/>
        <v>35.714285714286007</v>
      </c>
      <c r="AX89" s="6">
        <f t="shared" si="49"/>
        <v>23.831113999999999</v>
      </c>
      <c r="AY89" s="85">
        <f t="shared" si="64"/>
        <v>15.950063999999999</v>
      </c>
      <c r="AZ89" s="6">
        <f t="shared" si="65"/>
        <v>35.714285714286007</v>
      </c>
      <c r="BA89" s="81">
        <f t="shared" si="66"/>
        <v>21.063268999999998</v>
      </c>
      <c r="BB89" s="89">
        <f t="shared" si="67"/>
        <v>13.029517999999999</v>
      </c>
      <c r="BC89" s="6">
        <f t="shared" si="68"/>
        <v>35.714285714286007</v>
      </c>
      <c r="BD89" s="43">
        <f t="shared" si="69"/>
        <v>20.159645000000001</v>
      </c>
      <c r="BE89" s="85">
        <f t="shared" si="70"/>
        <v>11.866951</v>
      </c>
      <c r="BF89" s="6">
        <f t="shared" si="71"/>
        <v>35.714285714286007</v>
      </c>
      <c r="BG89" s="81">
        <f t="shared" si="72"/>
        <v>0</v>
      </c>
      <c r="BH89" s="85">
        <f t="shared" si="73"/>
        <v>0</v>
      </c>
      <c r="BI89" s="6">
        <f t="shared" si="74"/>
        <v>35.714285714286007</v>
      </c>
      <c r="BJ89" s="81">
        <f t="shared" si="75"/>
        <v>0</v>
      </c>
      <c r="BK89" s="85">
        <f t="shared" si="76"/>
        <v>0</v>
      </c>
      <c r="BL89" s="43">
        <f t="shared" si="77"/>
        <v>0</v>
      </c>
      <c r="BM89" s="43">
        <f t="shared" si="78"/>
        <v>0</v>
      </c>
      <c r="BN89" s="43">
        <f t="shared" si="79"/>
        <v>0</v>
      </c>
    </row>
    <row r="90" spans="2:66" x14ac:dyDescent="0.25">
      <c r="B90">
        <v>34795918367.347</v>
      </c>
      <c r="C90">
        <v>-21.267631999999999</v>
      </c>
      <c r="D90">
        <v>13.737004000000001</v>
      </c>
      <c r="E90">
        <v>19.937432999999999</v>
      </c>
      <c r="F90">
        <v>-70.977035999999998</v>
      </c>
      <c r="G90">
        <v>-6.2004289999999997</v>
      </c>
      <c r="H90" s="8"/>
      <c r="I90">
        <v>61357979591.836998</v>
      </c>
      <c r="J90">
        <v>-25.720419</v>
      </c>
      <c r="K90">
        <v>5.9058652</v>
      </c>
      <c r="L90">
        <v>14.036337</v>
      </c>
      <c r="M90">
        <v>-67.298996000000002</v>
      </c>
      <c r="N90">
        <v>-8.1304712000000006</v>
      </c>
      <c r="O90" s="8"/>
      <c r="P90" s="6">
        <f t="shared" si="44"/>
        <v>36.020408163264996</v>
      </c>
      <c r="Q90" s="6">
        <f t="shared" si="45"/>
        <v>20.561249</v>
      </c>
      <c r="R90" s="85">
        <f t="shared" si="50"/>
        <v>14.404140999999999</v>
      </c>
      <c r="S90" s="6">
        <f t="shared" si="51"/>
        <v>36.020408163264996</v>
      </c>
      <c r="T90" s="81">
        <f t="shared" si="52"/>
        <v>19.280155000000001</v>
      </c>
      <c r="U90" s="85">
        <f t="shared" si="53"/>
        <v>12.970673</v>
      </c>
      <c r="V90" s="6">
        <f t="shared" si="54"/>
        <v>36.020408163264996</v>
      </c>
      <c r="W90" s="81">
        <f t="shared" si="55"/>
        <v>23.150351000000001</v>
      </c>
      <c r="X90" s="85">
        <f t="shared" si="56"/>
        <v>16.448668000000001</v>
      </c>
      <c r="Y90" s="6">
        <f t="shared" si="57"/>
        <v>36.020408163264996</v>
      </c>
      <c r="Z90" s="81">
        <f t="shared" si="58"/>
        <v>0</v>
      </c>
      <c r="AA90" s="85">
        <f t="shared" si="59"/>
        <v>0</v>
      </c>
      <c r="AB90" s="6">
        <f t="shared" si="60"/>
        <v>36.020408163264996</v>
      </c>
      <c r="AC90" s="81">
        <f t="shared" si="61"/>
        <v>0</v>
      </c>
      <c r="AD90" s="85">
        <f t="shared" si="62"/>
        <v>0</v>
      </c>
      <c r="AE90" s="43">
        <f t="shared" si="63"/>
        <v>0</v>
      </c>
      <c r="AF90" s="43">
        <f t="shared" si="46"/>
        <v>0</v>
      </c>
      <c r="AG90" s="43">
        <f t="shared" si="47"/>
        <v>0</v>
      </c>
      <c r="AI90">
        <v>34795918367.347</v>
      </c>
      <c r="AJ90">
        <v>-23.323511</v>
      </c>
      <c r="AK90">
        <v>17.017472999999999</v>
      </c>
      <c r="AL90">
        <v>25.378983999999999</v>
      </c>
      <c r="AM90">
        <v>-83.917312999999993</v>
      </c>
      <c r="AN90">
        <v>-8.3615112000000007</v>
      </c>
      <c r="AO90" s="8"/>
      <c r="AP90">
        <v>61357979591.836998</v>
      </c>
      <c r="AQ90">
        <v>-26.007441</v>
      </c>
      <c r="AR90">
        <v>5.4879731999999999</v>
      </c>
      <c r="AS90">
        <v>13.878374000000001</v>
      </c>
      <c r="AT90">
        <v>-67.332794000000007</v>
      </c>
      <c r="AU90">
        <v>-8.3904008999999995</v>
      </c>
      <c r="AV90" s="8"/>
      <c r="AW90" s="6">
        <f t="shared" si="48"/>
        <v>36.020408163264996</v>
      </c>
      <c r="AX90" s="6">
        <f t="shared" si="49"/>
        <v>23.154909</v>
      </c>
      <c r="AY90" s="85">
        <f t="shared" si="64"/>
        <v>15.486466999999999</v>
      </c>
      <c r="AZ90" s="6">
        <f t="shared" si="65"/>
        <v>36.020408163264996</v>
      </c>
      <c r="BA90" s="81">
        <f t="shared" si="66"/>
        <v>20.766886</v>
      </c>
      <c r="BB90" s="89">
        <f t="shared" si="67"/>
        <v>12.947537000000001</v>
      </c>
      <c r="BC90" s="6">
        <f t="shared" si="68"/>
        <v>36.020408163264996</v>
      </c>
      <c r="BD90" s="43">
        <f t="shared" si="69"/>
        <v>20.449283999999999</v>
      </c>
      <c r="BE90" s="85">
        <f t="shared" si="70"/>
        <v>12.361075</v>
      </c>
      <c r="BF90" s="6">
        <f t="shared" si="71"/>
        <v>36.020408163264996</v>
      </c>
      <c r="BG90" s="81">
        <f t="shared" si="72"/>
        <v>0</v>
      </c>
      <c r="BH90" s="85">
        <f t="shared" si="73"/>
        <v>0</v>
      </c>
      <c r="BI90" s="6">
        <f t="shared" si="74"/>
        <v>36.020408163264996</v>
      </c>
      <c r="BJ90" s="81">
        <f t="shared" si="75"/>
        <v>0</v>
      </c>
      <c r="BK90" s="85">
        <f t="shared" si="76"/>
        <v>0</v>
      </c>
      <c r="BL90" s="43">
        <f t="shared" si="77"/>
        <v>0</v>
      </c>
      <c r="BM90" s="43">
        <f t="shared" si="78"/>
        <v>0</v>
      </c>
      <c r="BN90" s="43">
        <f t="shared" si="79"/>
        <v>0</v>
      </c>
    </row>
    <row r="91" spans="2:66" x14ac:dyDescent="0.25">
      <c r="B91">
        <v>35102040816.327003</v>
      </c>
      <c r="C91">
        <v>-21.289553000000002</v>
      </c>
      <c r="D91">
        <v>13.679112</v>
      </c>
      <c r="E91">
        <v>20.051054000000001</v>
      </c>
      <c r="F91">
        <v>-71.769203000000005</v>
      </c>
      <c r="G91">
        <v>-6.3719410999999999</v>
      </c>
      <c r="H91" s="8"/>
      <c r="I91">
        <v>61684510204.082001</v>
      </c>
      <c r="J91">
        <v>-26.665026000000001</v>
      </c>
      <c r="K91">
        <v>4.8290829999999998</v>
      </c>
      <c r="L91">
        <v>13.168789</v>
      </c>
      <c r="M91">
        <v>-72.621139999999997</v>
      </c>
      <c r="N91">
        <v>-8.3397064000000007</v>
      </c>
      <c r="O91" s="8"/>
      <c r="P91" s="6">
        <f t="shared" si="44"/>
        <v>36.326530612245001</v>
      </c>
      <c r="Q91" s="6">
        <f t="shared" si="45"/>
        <v>20.84873</v>
      </c>
      <c r="R91" s="85">
        <f t="shared" si="50"/>
        <v>14.783016</v>
      </c>
      <c r="S91" s="6">
        <f t="shared" si="51"/>
        <v>36.326530612245001</v>
      </c>
      <c r="T91" s="81">
        <f t="shared" si="52"/>
        <v>20.023226000000001</v>
      </c>
      <c r="U91" s="85">
        <f t="shared" si="53"/>
        <v>13.790549</v>
      </c>
      <c r="V91" s="6">
        <f t="shared" si="54"/>
        <v>36.326530612245001</v>
      </c>
      <c r="W91" s="81">
        <f t="shared" si="55"/>
        <v>24.884678000000001</v>
      </c>
      <c r="X91" s="85">
        <f t="shared" si="56"/>
        <v>18.262720000000002</v>
      </c>
      <c r="Y91" s="6">
        <f t="shared" si="57"/>
        <v>36.326530612245001</v>
      </c>
      <c r="Z91" s="81">
        <f t="shared" si="58"/>
        <v>0</v>
      </c>
      <c r="AA91" s="85">
        <f t="shared" si="59"/>
        <v>0</v>
      </c>
      <c r="AB91" s="6">
        <f t="shared" si="60"/>
        <v>36.326530612245001</v>
      </c>
      <c r="AC91" s="81">
        <f t="shared" si="61"/>
        <v>0</v>
      </c>
      <c r="AD91" s="85">
        <f t="shared" si="62"/>
        <v>0</v>
      </c>
      <c r="AE91" s="43">
        <f t="shared" si="63"/>
        <v>0</v>
      </c>
      <c r="AF91" s="43">
        <f t="shared" si="46"/>
        <v>0</v>
      </c>
      <c r="AG91" s="43">
        <f t="shared" si="47"/>
        <v>0</v>
      </c>
      <c r="AI91">
        <v>35102040816.327003</v>
      </c>
      <c r="AJ91">
        <v>-23.137342</v>
      </c>
      <c r="AK91">
        <v>16.644328999999999</v>
      </c>
      <c r="AL91">
        <v>24.846492999999999</v>
      </c>
      <c r="AM91">
        <v>-82.688629000000006</v>
      </c>
      <c r="AN91">
        <v>-8.2021645999999997</v>
      </c>
      <c r="AO91" s="8"/>
      <c r="AP91">
        <v>61684510204.082001</v>
      </c>
      <c r="AQ91">
        <v>-26.939404</v>
      </c>
      <c r="AR91">
        <v>4.4909945000000002</v>
      </c>
      <c r="AS91">
        <v>13.019645000000001</v>
      </c>
      <c r="AT91">
        <v>-72.470626999999993</v>
      </c>
      <c r="AU91">
        <v>-8.5286503000000007</v>
      </c>
      <c r="AV91" s="8"/>
      <c r="AW91" s="6">
        <f t="shared" si="48"/>
        <v>36.326530612245001</v>
      </c>
      <c r="AX91" s="6">
        <f t="shared" si="49"/>
        <v>22.585702999999999</v>
      </c>
      <c r="AY91" s="85">
        <f t="shared" si="64"/>
        <v>15.153449999999999</v>
      </c>
      <c r="AZ91" s="6">
        <f t="shared" si="65"/>
        <v>36.326530612245001</v>
      </c>
      <c r="BA91" s="81">
        <f t="shared" si="66"/>
        <v>20.483961000000001</v>
      </c>
      <c r="BB91" s="89">
        <f t="shared" si="67"/>
        <v>12.90348</v>
      </c>
      <c r="BC91" s="6">
        <f t="shared" si="68"/>
        <v>36.326530612245001</v>
      </c>
      <c r="BD91" s="43">
        <f t="shared" si="69"/>
        <v>21.096695</v>
      </c>
      <c r="BE91" s="85">
        <f t="shared" si="70"/>
        <v>13.245687</v>
      </c>
      <c r="BF91" s="6">
        <f t="shared" si="71"/>
        <v>36.326530612245001</v>
      </c>
      <c r="BG91" s="81">
        <f t="shared" si="72"/>
        <v>0</v>
      </c>
      <c r="BH91" s="85">
        <f t="shared" si="73"/>
        <v>0</v>
      </c>
      <c r="BI91" s="6">
        <f t="shared" si="74"/>
        <v>36.326530612245001</v>
      </c>
      <c r="BJ91" s="81">
        <f t="shared" si="75"/>
        <v>0</v>
      </c>
      <c r="BK91" s="85">
        <f t="shared" si="76"/>
        <v>0</v>
      </c>
      <c r="BL91" s="43">
        <f t="shared" si="77"/>
        <v>0</v>
      </c>
      <c r="BM91" s="43">
        <f t="shared" si="78"/>
        <v>0</v>
      </c>
      <c r="BN91" s="43">
        <f t="shared" si="79"/>
        <v>0</v>
      </c>
    </row>
    <row r="92" spans="2:66" x14ac:dyDescent="0.25">
      <c r="B92">
        <v>35408163265.306</v>
      </c>
      <c r="C92">
        <v>-22.226970999999999</v>
      </c>
      <c r="D92">
        <v>13.67872</v>
      </c>
      <c r="E92">
        <v>20.088229999999999</v>
      </c>
      <c r="F92">
        <v>-73.680901000000006</v>
      </c>
      <c r="G92">
        <v>-6.4095086999999999</v>
      </c>
      <c r="H92" s="8"/>
      <c r="I92">
        <v>62011040816.327003</v>
      </c>
      <c r="J92">
        <v>-26.928754999999999</v>
      </c>
      <c r="K92">
        <v>3.8815013999999999</v>
      </c>
      <c r="L92">
        <v>12.418253</v>
      </c>
      <c r="M92">
        <v>-66.996955999999997</v>
      </c>
      <c r="N92">
        <v>-8.5367516999999999</v>
      </c>
      <c r="O92" s="8"/>
      <c r="P92" s="6">
        <f t="shared" si="44"/>
        <v>36.632653061223998</v>
      </c>
      <c r="Q92" s="6">
        <f t="shared" si="45"/>
        <v>20.681051</v>
      </c>
      <c r="R92" s="85">
        <f t="shared" si="50"/>
        <v>14.555483000000001</v>
      </c>
      <c r="S92" s="6">
        <f t="shared" si="51"/>
        <v>36.632653061223998</v>
      </c>
      <c r="T92" s="81">
        <f t="shared" si="52"/>
        <v>20.661465</v>
      </c>
      <c r="U92" s="85">
        <f t="shared" si="53"/>
        <v>14.327674</v>
      </c>
      <c r="V92" s="6">
        <f t="shared" si="54"/>
        <v>36.632653061223998</v>
      </c>
      <c r="W92" s="81">
        <f t="shared" si="55"/>
        <v>25.907146000000001</v>
      </c>
      <c r="X92" s="85">
        <f t="shared" si="56"/>
        <v>19.1738</v>
      </c>
      <c r="Y92" s="6">
        <f t="shared" si="57"/>
        <v>36.632653061223998</v>
      </c>
      <c r="Z92" s="81">
        <f t="shared" si="58"/>
        <v>0</v>
      </c>
      <c r="AA92" s="85">
        <f t="shared" si="59"/>
        <v>0</v>
      </c>
      <c r="AB92" s="6">
        <f t="shared" si="60"/>
        <v>36.632653061223998</v>
      </c>
      <c r="AC92" s="81">
        <f t="shared" si="61"/>
        <v>0</v>
      </c>
      <c r="AD92" s="85">
        <f t="shared" si="62"/>
        <v>0</v>
      </c>
      <c r="AE92" s="43">
        <f t="shared" si="63"/>
        <v>0</v>
      </c>
      <c r="AF92" s="43">
        <f t="shared" si="46"/>
        <v>0</v>
      </c>
      <c r="AG92" s="43">
        <f t="shared" si="47"/>
        <v>0</v>
      </c>
      <c r="AI92">
        <v>35408163265.306</v>
      </c>
      <c r="AJ92">
        <v>-23.770659999999999</v>
      </c>
      <c r="AK92">
        <v>15.980324</v>
      </c>
      <c r="AL92">
        <v>24.066679000000001</v>
      </c>
      <c r="AM92">
        <v>-83.954575000000006</v>
      </c>
      <c r="AN92">
        <v>-8.0863562000000009</v>
      </c>
      <c r="AO92" s="8"/>
      <c r="AP92">
        <v>62011040816.327003</v>
      </c>
      <c r="AQ92">
        <v>-26.988555999999999</v>
      </c>
      <c r="AR92">
        <v>3.632755</v>
      </c>
      <c r="AS92">
        <v>12.272097</v>
      </c>
      <c r="AT92">
        <v>-66.948738000000006</v>
      </c>
      <c r="AU92">
        <v>-8.6393422999999991</v>
      </c>
      <c r="AV92" s="8"/>
      <c r="AW92" s="6">
        <f t="shared" si="48"/>
        <v>36.632653061223998</v>
      </c>
      <c r="AX92" s="6">
        <f t="shared" si="49"/>
        <v>21.338926000000001</v>
      </c>
      <c r="AY92" s="85">
        <f t="shared" si="64"/>
        <v>13.963379</v>
      </c>
      <c r="AZ92" s="6">
        <f t="shared" si="65"/>
        <v>36.632653061223998</v>
      </c>
      <c r="BA92" s="81">
        <f t="shared" si="66"/>
        <v>20.211683000000001</v>
      </c>
      <c r="BB92" s="89">
        <f t="shared" si="67"/>
        <v>12.665098</v>
      </c>
      <c r="BC92" s="6">
        <f t="shared" si="68"/>
        <v>36.632653061223998</v>
      </c>
      <c r="BD92" s="43">
        <f t="shared" si="69"/>
        <v>21.376235999999999</v>
      </c>
      <c r="BE92" s="85">
        <f t="shared" si="70"/>
        <v>13.535583000000001</v>
      </c>
      <c r="BF92" s="6">
        <f t="shared" si="71"/>
        <v>36.632653061223998</v>
      </c>
      <c r="BG92" s="81">
        <f t="shared" si="72"/>
        <v>0</v>
      </c>
      <c r="BH92" s="85">
        <f t="shared" si="73"/>
        <v>0</v>
      </c>
      <c r="BI92" s="6">
        <f t="shared" si="74"/>
        <v>36.632653061223998</v>
      </c>
      <c r="BJ92" s="81">
        <f t="shared" si="75"/>
        <v>0</v>
      </c>
      <c r="BK92" s="85">
        <f t="shared" si="76"/>
        <v>0</v>
      </c>
      <c r="BL92" s="43">
        <f t="shared" si="77"/>
        <v>0</v>
      </c>
      <c r="BM92" s="43">
        <f t="shared" si="78"/>
        <v>0</v>
      </c>
      <c r="BN92" s="43">
        <f t="shared" si="79"/>
        <v>0</v>
      </c>
    </row>
    <row r="93" spans="2:66" x14ac:dyDescent="0.25">
      <c r="B93">
        <v>35714285714.286003</v>
      </c>
      <c r="C93">
        <v>-22.371570999999999</v>
      </c>
      <c r="D93">
        <v>13.984686</v>
      </c>
      <c r="E93">
        <v>20.290800000000001</v>
      </c>
      <c r="F93">
        <v>-74.286507</v>
      </c>
      <c r="G93">
        <v>-6.3061137</v>
      </c>
      <c r="H93" s="8"/>
      <c r="I93">
        <v>62337571428.570999</v>
      </c>
      <c r="J93">
        <v>-27.824383000000001</v>
      </c>
      <c r="K93">
        <v>2.2704067000000001</v>
      </c>
      <c r="L93">
        <v>11.172288</v>
      </c>
      <c r="M93">
        <v>-67.925399999999996</v>
      </c>
      <c r="N93">
        <v>-8.9018812</v>
      </c>
      <c r="O93" s="8"/>
      <c r="P93" s="6">
        <f t="shared" si="44"/>
        <v>36.938775510204003</v>
      </c>
      <c r="Q93" s="6">
        <f t="shared" si="45"/>
        <v>20.916</v>
      </c>
      <c r="R93" s="85">
        <f t="shared" si="50"/>
        <v>14.613401</v>
      </c>
      <c r="S93" s="6">
        <f t="shared" si="51"/>
        <v>36.938775510204003</v>
      </c>
      <c r="T93" s="81">
        <f t="shared" si="52"/>
        <v>21.283169000000001</v>
      </c>
      <c r="U93" s="85">
        <f t="shared" si="53"/>
        <v>14.722054</v>
      </c>
      <c r="V93" s="6">
        <f t="shared" si="54"/>
        <v>36.938775510204003</v>
      </c>
      <c r="W93" s="81">
        <f t="shared" si="55"/>
        <v>26.843342</v>
      </c>
      <c r="X93" s="85">
        <f t="shared" si="56"/>
        <v>19.877333</v>
      </c>
      <c r="Y93" s="6">
        <f t="shared" si="57"/>
        <v>36.938775510204003</v>
      </c>
      <c r="Z93" s="81">
        <f t="shared" si="58"/>
        <v>0</v>
      </c>
      <c r="AA93" s="85">
        <f t="shared" si="59"/>
        <v>0</v>
      </c>
      <c r="AB93" s="6">
        <f t="shared" si="60"/>
        <v>36.938775510204003</v>
      </c>
      <c r="AC93" s="81">
        <f t="shared" si="61"/>
        <v>0</v>
      </c>
      <c r="AD93" s="85">
        <f t="shared" si="62"/>
        <v>0</v>
      </c>
      <c r="AE93" s="43">
        <f t="shared" si="63"/>
        <v>0</v>
      </c>
      <c r="AF93" s="43">
        <f t="shared" si="46"/>
        <v>0</v>
      </c>
      <c r="AG93" s="43">
        <f t="shared" si="47"/>
        <v>0</v>
      </c>
      <c r="AI93">
        <v>35714285714.286003</v>
      </c>
      <c r="AJ93">
        <v>-23.865686</v>
      </c>
      <c r="AK93">
        <v>15.950063999999999</v>
      </c>
      <c r="AL93">
        <v>23.831113999999999</v>
      </c>
      <c r="AM93">
        <v>-81.559814000000003</v>
      </c>
      <c r="AN93">
        <v>-7.8810506</v>
      </c>
      <c r="AO93" s="8"/>
      <c r="AP93">
        <v>62337571428.570999</v>
      </c>
      <c r="AQ93">
        <v>-27.857410000000002</v>
      </c>
      <c r="AR93">
        <v>2.2995535999999999</v>
      </c>
      <c r="AS93">
        <v>11.141306</v>
      </c>
      <c r="AT93">
        <v>-67.733269000000007</v>
      </c>
      <c r="AU93">
        <v>-8.8417521000000008</v>
      </c>
      <c r="AV93" s="8"/>
      <c r="AW93" s="6">
        <f t="shared" si="48"/>
        <v>36.938775510204003</v>
      </c>
      <c r="AX93" s="6">
        <f t="shared" si="49"/>
        <v>20.952065999999999</v>
      </c>
      <c r="AY93" s="85">
        <f t="shared" si="64"/>
        <v>13.572393</v>
      </c>
      <c r="AZ93" s="6">
        <f t="shared" si="65"/>
        <v>36.938775510204003</v>
      </c>
      <c r="BA93" s="81">
        <f t="shared" si="66"/>
        <v>20.189157000000002</v>
      </c>
      <c r="BB93" s="89">
        <f t="shared" si="67"/>
        <v>12.612425</v>
      </c>
      <c r="BC93" s="6">
        <f t="shared" si="68"/>
        <v>36.938775510204003</v>
      </c>
      <c r="BD93" s="43">
        <f t="shared" si="69"/>
        <v>21.675373</v>
      </c>
      <c r="BE93" s="85">
        <f t="shared" si="70"/>
        <v>13.781089</v>
      </c>
      <c r="BF93" s="6">
        <f t="shared" si="71"/>
        <v>36.938775510204003</v>
      </c>
      <c r="BG93" s="81">
        <f t="shared" si="72"/>
        <v>0</v>
      </c>
      <c r="BH93" s="85">
        <f t="shared" si="73"/>
        <v>0</v>
      </c>
      <c r="BI93" s="6">
        <f t="shared" si="74"/>
        <v>36.938775510204003</v>
      </c>
      <c r="BJ93" s="81">
        <f t="shared" si="75"/>
        <v>0</v>
      </c>
      <c r="BK93" s="85">
        <f t="shared" si="76"/>
        <v>0</v>
      </c>
      <c r="BL93" s="43">
        <f t="shared" si="77"/>
        <v>0</v>
      </c>
      <c r="BM93" s="43">
        <f t="shared" si="78"/>
        <v>0</v>
      </c>
      <c r="BN93" s="43">
        <f t="shared" si="79"/>
        <v>0</v>
      </c>
    </row>
    <row r="94" spans="2:66" x14ac:dyDescent="0.25">
      <c r="B94">
        <v>36020408163.264999</v>
      </c>
      <c r="C94">
        <v>-22.105029999999999</v>
      </c>
      <c r="D94">
        <v>14.404140999999999</v>
      </c>
      <c r="E94">
        <v>20.561249</v>
      </c>
      <c r="F94">
        <v>-76.051429999999996</v>
      </c>
      <c r="G94">
        <v>-6.1571074000000001</v>
      </c>
      <c r="H94" s="8"/>
      <c r="I94">
        <v>62664102040.816002</v>
      </c>
      <c r="J94">
        <v>-27.537787999999999</v>
      </c>
      <c r="K94">
        <v>1.0568879</v>
      </c>
      <c r="L94">
        <v>10.274946999999999</v>
      </c>
      <c r="M94">
        <v>-65.572861000000003</v>
      </c>
      <c r="N94">
        <v>-9.2180595000000007</v>
      </c>
      <c r="O94" s="8"/>
      <c r="P94" s="6">
        <f t="shared" si="44"/>
        <v>37.244897959184001</v>
      </c>
      <c r="Q94" s="6">
        <f t="shared" si="45"/>
        <v>21.044761999999999</v>
      </c>
      <c r="R94" s="85">
        <f t="shared" si="50"/>
        <v>14.528560000000001</v>
      </c>
      <c r="S94" s="6">
        <f t="shared" si="51"/>
        <v>37.244897959184001</v>
      </c>
      <c r="T94" s="81">
        <f t="shared" si="52"/>
        <v>21.566431000000001</v>
      </c>
      <c r="U94" s="85">
        <f t="shared" si="53"/>
        <v>14.766809</v>
      </c>
      <c r="V94" s="6">
        <f t="shared" si="54"/>
        <v>37.244897959184001</v>
      </c>
      <c r="W94" s="81">
        <f t="shared" si="55"/>
        <v>26.941576000000001</v>
      </c>
      <c r="X94" s="85">
        <f t="shared" si="56"/>
        <v>19.766784999999999</v>
      </c>
      <c r="Y94" s="6">
        <f t="shared" si="57"/>
        <v>37.244897959184001</v>
      </c>
      <c r="Z94" s="81">
        <f t="shared" si="58"/>
        <v>0</v>
      </c>
      <c r="AA94" s="85">
        <f t="shared" si="59"/>
        <v>0</v>
      </c>
      <c r="AB94" s="6">
        <f t="shared" si="60"/>
        <v>37.244897959184001</v>
      </c>
      <c r="AC94" s="81">
        <f t="shared" si="61"/>
        <v>0</v>
      </c>
      <c r="AD94" s="85">
        <f t="shared" si="62"/>
        <v>0</v>
      </c>
      <c r="AE94" s="43">
        <f t="shared" si="63"/>
        <v>0</v>
      </c>
      <c r="AF94" s="43">
        <f t="shared" si="46"/>
        <v>0</v>
      </c>
      <c r="AG94" s="43">
        <f t="shared" si="47"/>
        <v>0</v>
      </c>
      <c r="AI94">
        <v>36020408163.264999</v>
      </c>
      <c r="AJ94">
        <v>-23.669236999999999</v>
      </c>
      <c r="AK94">
        <v>15.486466999999999</v>
      </c>
      <c r="AL94">
        <v>23.154909</v>
      </c>
      <c r="AM94">
        <v>-84.102753000000007</v>
      </c>
      <c r="AN94">
        <v>-7.6684412999999996</v>
      </c>
      <c r="AO94" s="8"/>
      <c r="AP94">
        <v>62664102040.816002</v>
      </c>
      <c r="AQ94">
        <v>-27.296593000000001</v>
      </c>
      <c r="AR94">
        <v>1.2515105</v>
      </c>
      <c r="AS94">
        <v>10.258421999999999</v>
      </c>
      <c r="AT94">
        <v>-65.542984000000004</v>
      </c>
      <c r="AU94">
        <v>-9.0069122000000004</v>
      </c>
      <c r="AV94" s="8"/>
      <c r="AW94" s="6">
        <f t="shared" si="48"/>
        <v>37.244897959184001</v>
      </c>
      <c r="AX94" s="6">
        <f t="shared" si="49"/>
        <v>20.568012</v>
      </c>
      <c r="AY94" s="85">
        <f t="shared" si="64"/>
        <v>13.171882</v>
      </c>
      <c r="AZ94" s="6">
        <f t="shared" si="65"/>
        <v>37.244897959184001</v>
      </c>
      <c r="BA94" s="81">
        <f t="shared" si="66"/>
        <v>19.976786000000001</v>
      </c>
      <c r="BB94" s="89">
        <f t="shared" si="67"/>
        <v>12.359094000000001</v>
      </c>
      <c r="BC94" s="6">
        <f t="shared" si="68"/>
        <v>37.244897959184001</v>
      </c>
      <c r="BD94" s="43">
        <f t="shared" si="69"/>
        <v>21.066879</v>
      </c>
      <c r="BE94" s="85">
        <f t="shared" si="70"/>
        <v>13.109275999999999</v>
      </c>
      <c r="BF94" s="6">
        <f t="shared" si="71"/>
        <v>37.244897959184001</v>
      </c>
      <c r="BG94" s="81">
        <f t="shared" si="72"/>
        <v>0</v>
      </c>
      <c r="BH94" s="85">
        <f t="shared" si="73"/>
        <v>0</v>
      </c>
      <c r="BI94" s="6">
        <f t="shared" si="74"/>
        <v>37.244897959184001</v>
      </c>
      <c r="BJ94" s="81">
        <f t="shared" si="75"/>
        <v>0</v>
      </c>
      <c r="BK94" s="85">
        <f t="shared" si="76"/>
        <v>0</v>
      </c>
      <c r="BL94" s="43">
        <f t="shared" si="77"/>
        <v>0</v>
      </c>
      <c r="BM94" s="43">
        <f t="shared" si="78"/>
        <v>0</v>
      </c>
      <c r="BN94" s="43">
        <f t="shared" si="79"/>
        <v>0</v>
      </c>
    </row>
    <row r="95" spans="2:66" x14ac:dyDescent="0.25">
      <c r="B95">
        <v>36326530612.245003</v>
      </c>
      <c r="C95">
        <v>-21.613593999999999</v>
      </c>
      <c r="D95">
        <v>14.783016</v>
      </c>
      <c r="E95">
        <v>20.84873</v>
      </c>
      <c r="F95">
        <v>-74.357498000000007</v>
      </c>
      <c r="G95">
        <v>-6.0657133999999999</v>
      </c>
      <c r="H95" s="8"/>
      <c r="I95">
        <v>62990632653.060997</v>
      </c>
      <c r="J95">
        <v>-29.881132000000001</v>
      </c>
      <c r="K95">
        <v>0.40159129999999998</v>
      </c>
      <c r="L95">
        <v>10.000283</v>
      </c>
      <c r="M95">
        <v>-68.572975</v>
      </c>
      <c r="N95">
        <v>-9.5986919000000004</v>
      </c>
      <c r="O95" s="8"/>
      <c r="P95" s="6">
        <f t="shared" si="44"/>
        <v>37.551020408163005</v>
      </c>
      <c r="Q95" s="6">
        <f t="shared" si="45"/>
        <v>21.147766000000001</v>
      </c>
      <c r="R95" s="85">
        <f t="shared" si="50"/>
        <v>14.418779000000001</v>
      </c>
      <c r="S95" s="6">
        <f t="shared" si="51"/>
        <v>37.551020408163005</v>
      </c>
      <c r="T95" s="81">
        <f t="shared" si="52"/>
        <v>21.555192999999999</v>
      </c>
      <c r="U95" s="85">
        <f t="shared" si="53"/>
        <v>14.540556</v>
      </c>
      <c r="V95" s="6">
        <f t="shared" si="54"/>
        <v>37.551020408163005</v>
      </c>
      <c r="W95" s="81">
        <f t="shared" si="55"/>
        <v>26.395493999999999</v>
      </c>
      <c r="X95" s="85">
        <f t="shared" si="56"/>
        <v>19.053961000000001</v>
      </c>
      <c r="Y95" s="6">
        <f t="shared" si="57"/>
        <v>37.551020408163005</v>
      </c>
      <c r="Z95" s="81">
        <f t="shared" si="58"/>
        <v>0</v>
      </c>
      <c r="AA95" s="85">
        <f t="shared" si="59"/>
        <v>0</v>
      </c>
      <c r="AB95" s="6">
        <f t="shared" si="60"/>
        <v>37.551020408163005</v>
      </c>
      <c r="AC95" s="81">
        <f t="shared" si="61"/>
        <v>0</v>
      </c>
      <c r="AD95" s="85">
        <f t="shared" si="62"/>
        <v>0</v>
      </c>
      <c r="AE95" s="43">
        <f t="shared" si="63"/>
        <v>0</v>
      </c>
      <c r="AF95" s="43">
        <f t="shared" si="46"/>
        <v>0</v>
      </c>
      <c r="AG95" s="43">
        <f t="shared" si="47"/>
        <v>0</v>
      </c>
      <c r="AI95">
        <v>36326530612.245003</v>
      </c>
      <c r="AJ95">
        <v>-23.059362</v>
      </c>
      <c r="AK95">
        <v>15.153449999999999</v>
      </c>
      <c r="AL95">
        <v>22.585702999999999</v>
      </c>
      <c r="AM95">
        <v>-79.039107999999999</v>
      </c>
      <c r="AN95">
        <v>-7.4322524000000003</v>
      </c>
      <c r="AO95" s="8"/>
      <c r="AP95">
        <v>62990632653.060997</v>
      </c>
      <c r="AQ95">
        <v>-29.445204</v>
      </c>
      <c r="AR95">
        <v>0.79599196000000005</v>
      </c>
      <c r="AS95">
        <v>10.000216</v>
      </c>
      <c r="AT95">
        <v>-68.030434</v>
      </c>
      <c r="AU95">
        <v>-9.2042245999999999</v>
      </c>
      <c r="AV95" s="8"/>
      <c r="AW95" s="6">
        <f t="shared" si="48"/>
        <v>37.551020408163005</v>
      </c>
      <c r="AX95" s="6">
        <f t="shared" si="49"/>
        <v>20.219674999999999</v>
      </c>
      <c r="AY95" s="85">
        <f t="shared" si="64"/>
        <v>12.928364</v>
      </c>
      <c r="AZ95" s="6">
        <f t="shared" si="65"/>
        <v>37.551020408163005</v>
      </c>
      <c r="BA95" s="81">
        <f t="shared" si="66"/>
        <v>19.460830999999999</v>
      </c>
      <c r="BB95" s="89">
        <f t="shared" si="67"/>
        <v>11.950592</v>
      </c>
      <c r="BC95" s="6">
        <f t="shared" si="68"/>
        <v>37.551020408163005</v>
      </c>
      <c r="BD95" s="43">
        <f t="shared" si="69"/>
        <v>20.138817</v>
      </c>
      <c r="BE95" s="85">
        <f t="shared" si="70"/>
        <v>12.303860999999999</v>
      </c>
      <c r="BF95" s="6">
        <f t="shared" si="71"/>
        <v>37.551020408163005</v>
      </c>
      <c r="BG95" s="81">
        <f t="shared" si="72"/>
        <v>0</v>
      </c>
      <c r="BH95" s="85">
        <f t="shared" si="73"/>
        <v>0</v>
      </c>
      <c r="BI95" s="6">
        <f t="shared" si="74"/>
        <v>37.551020408163005</v>
      </c>
      <c r="BJ95" s="81">
        <f t="shared" si="75"/>
        <v>0</v>
      </c>
      <c r="BK95" s="85">
        <f t="shared" si="76"/>
        <v>0</v>
      </c>
      <c r="BL95" s="43">
        <f t="shared" si="77"/>
        <v>0</v>
      </c>
      <c r="BM95" s="43">
        <f t="shared" si="78"/>
        <v>0</v>
      </c>
      <c r="BN95" s="43">
        <f t="shared" si="79"/>
        <v>0</v>
      </c>
    </row>
    <row r="96" spans="2:66" x14ac:dyDescent="0.25">
      <c r="B96">
        <v>36632653061.223999</v>
      </c>
      <c r="C96">
        <v>-22.020614999999999</v>
      </c>
      <c r="D96">
        <v>14.555483000000001</v>
      </c>
      <c r="E96">
        <v>20.681051</v>
      </c>
      <c r="F96">
        <v>-75.506889000000001</v>
      </c>
      <c r="G96">
        <v>-6.1255683999999997</v>
      </c>
      <c r="H96" s="8"/>
      <c r="I96">
        <v>63317163265.306</v>
      </c>
      <c r="J96">
        <v>-28.977029999999999</v>
      </c>
      <c r="K96">
        <v>-0.17005314999999999</v>
      </c>
      <c r="L96">
        <v>9.5375443000000004</v>
      </c>
      <c r="M96">
        <v>-67.451560999999998</v>
      </c>
      <c r="N96">
        <v>-9.7075977000000009</v>
      </c>
      <c r="O96" s="8"/>
      <c r="P96" s="6">
        <f t="shared" si="44"/>
        <v>37.857142857142996</v>
      </c>
      <c r="Q96" s="6">
        <f t="shared" si="45"/>
        <v>21.102015000000002</v>
      </c>
      <c r="R96" s="85">
        <f t="shared" si="50"/>
        <v>14.270550999999999</v>
      </c>
      <c r="S96" s="6">
        <f t="shared" si="51"/>
        <v>37.857142857142996</v>
      </c>
      <c r="T96" s="81">
        <f t="shared" si="52"/>
        <v>21.277863</v>
      </c>
      <c r="U96" s="85">
        <f t="shared" si="53"/>
        <v>14.185594999999999</v>
      </c>
      <c r="V96" s="6">
        <f t="shared" si="54"/>
        <v>37.857142857142996</v>
      </c>
      <c r="W96" s="81">
        <f t="shared" si="55"/>
        <v>24.591179</v>
      </c>
      <c r="X96" s="85">
        <f t="shared" si="56"/>
        <v>17.216619000000001</v>
      </c>
      <c r="Y96" s="6">
        <f t="shared" si="57"/>
        <v>37.857142857142996</v>
      </c>
      <c r="Z96" s="81">
        <f t="shared" si="58"/>
        <v>0</v>
      </c>
      <c r="AA96" s="85">
        <f t="shared" si="59"/>
        <v>0</v>
      </c>
      <c r="AB96" s="6">
        <f t="shared" si="60"/>
        <v>37.857142857142996</v>
      </c>
      <c r="AC96" s="81">
        <f t="shared" si="61"/>
        <v>0</v>
      </c>
      <c r="AD96" s="85">
        <f t="shared" si="62"/>
        <v>0</v>
      </c>
      <c r="AE96" s="43">
        <f t="shared" si="63"/>
        <v>0</v>
      </c>
      <c r="AF96" s="43">
        <f t="shared" si="46"/>
        <v>0</v>
      </c>
      <c r="AG96" s="43">
        <f t="shared" si="47"/>
        <v>0</v>
      </c>
      <c r="AI96">
        <v>36632653061.223999</v>
      </c>
      <c r="AJ96">
        <v>-23.054780999999998</v>
      </c>
      <c r="AK96">
        <v>13.963379</v>
      </c>
      <c r="AL96">
        <v>21.338926000000001</v>
      </c>
      <c r="AM96">
        <v>-77.128990000000002</v>
      </c>
      <c r="AN96">
        <v>-7.3755468999999998</v>
      </c>
      <c r="AO96" s="8"/>
      <c r="AP96">
        <v>63317163265.306</v>
      </c>
      <c r="AQ96">
        <v>-28.443491000000002</v>
      </c>
      <c r="AR96">
        <v>0.31082275999999998</v>
      </c>
      <c r="AS96">
        <v>9.5158156999999992</v>
      </c>
      <c r="AT96">
        <v>-66.758399999999995</v>
      </c>
      <c r="AU96">
        <v>-9.2049932000000005</v>
      </c>
      <c r="AV96" s="8"/>
      <c r="AW96" s="6">
        <f t="shared" si="48"/>
        <v>37.857142857142996</v>
      </c>
      <c r="AX96" s="6">
        <f t="shared" si="49"/>
        <v>20.486536000000001</v>
      </c>
      <c r="AY96" s="85">
        <f t="shared" si="64"/>
        <v>13.368677999999999</v>
      </c>
      <c r="AZ96" s="6">
        <f t="shared" si="65"/>
        <v>37.857142857142996</v>
      </c>
      <c r="BA96" s="81">
        <f t="shared" si="66"/>
        <v>19.242062000000001</v>
      </c>
      <c r="BB96" s="89">
        <f t="shared" si="67"/>
        <v>11.938029999999999</v>
      </c>
      <c r="BC96" s="6">
        <f t="shared" si="68"/>
        <v>37.857142857142996</v>
      </c>
      <c r="BD96" s="43">
        <f t="shared" si="69"/>
        <v>19.166257999999999</v>
      </c>
      <c r="BE96" s="85">
        <f t="shared" si="70"/>
        <v>11.590615</v>
      </c>
      <c r="BF96" s="6">
        <f t="shared" si="71"/>
        <v>37.857142857142996</v>
      </c>
      <c r="BG96" s="81">
        <f t="shared" si="72"/>
        <v>0</v>
      </c>
      <c r="BH96" s="85">
        <f t="shared" si="73"/>
        <v>0</v>
      </c>
      <c r="BI96" s="6">
        <f t="shared" si="74"/>
        <v>37.857142857142996</v>
      </c>
      <c r="BJ96" s="81">
        <f t="shared" si="75"/>
        <v>0</v>
      </c>
      <c r="BK96" s="85">
        <f t="shared" si="76"/>
        <v>0</v>
      </c>
      <c r="BL96" s="43">
        <f t="shared" si="77"/>
        <v>0</v>
      </c>
      <c r="BM96" s="43">
        <f t="shared" si="78"/>
        <v>0</v>
      </c>
      <c r="BN96" s="43">
        <f t="shared" si="79"/>
        <v>0</v>
      </c>
    </row>
    <row r="97" spans="2:66" x14ac:dyDescent="0.25">
      <c r="B97">
        <v>36938775510.204002</v>
      </c>
      <c r="C97">
        <v>-22.128170000000001</v>
      </c>
      <c r="D97">
        <v>14.613401</v>
      </c>
      <c r="E97">
        <v>20.916</v>
      </c>
      <c r="F97">
        <v>-74.755645999999999</v>
      </c>
      <c r="G97">
        <v>-6.3025985000000002</v>
      </c>
      <c r="H97" s="8"/>
      <c r="I97">
        <v>63643693877.551003</v>
      </c>
      <c r="J97">
        <v>-28.610956000000002</v>
      </c>
      <c r="K97">
        <v>-0.16231255</v>
      </c>
      <c r="L97">
        <v>9.6611671000000001</v>
      </c>
      <c r="M97">
        <v>-65.362494999999996</v>
      </c>
      <c r="N97">
        <v>-9.8234797</v>
      </c>
      <c r="O97" s="8"/>
      <c r="P97" s="6">
        <f t="shared" si="44"/>
        <v>38.163265306122</v>
      </c>
      <c r="Q97" s="6">
        <f t="shared" si="45"/>
        <v>22.083269000000001</v>
      </c>
      <c r="R97" s="85">
        <f t="shared" si="50"/>
        <v>15.233089</v>
      </c>
      <c r="S97" s="6">
        <f t="shared" si="51"/>
        <v>38.163265306122</v>
      </c>
      <c r="T97" s="81">
        <f t="shared" si="52"/>
        <v>21.348611999999999</v>
      </c>
      <c r="U97" s="85">
        <f t="shared" si="53"/>
        <v>14.262812</v>
      </c>
      <c r="V97" s="6">
        <f t="shared" si="54"/>
        <v>38.163265306122</v>
      </c>
      <c r="W97" s="81">
        <f t="shared" si="55"/>
        <v>23.302250000000001</v>
      </c>
      <c r="X97" s="85">
        <f t="shared" si="56"/>
        <v>15.955069999999999</v>
      </c>
      <c r="Y97" s="6">
        <f t="shared" si="57"/>
        <v>38.163265306122</v>
      </c>
      <c r="Z97" s="81">
        <f t="shared" si="58"/>
        <v>0</v>
      </c>
      <c r="AA97" s="85">
        <f t="shared" si="59"/>
        <v>0</v>
      </c>
      <c r="AB97" s="6">
        <f t="shared" si="60"/>
        <v>38.163265306122</v>
      </c>
      <c r="AC97" s="81">
        <f t="shared" si="61"/>
        <v>0</v>
      </c>
      <c r="AD97" s="85">
        <f t="shared" si="62"/>
        <v>0</v>
      </c>
      <c r="AE97" s="43">
        <f t="shared" si="63"/>
        <v>0</v>
      </c>
      <c r="AF97" s="43">
        <f t="shared" si="46"/>
        <v>0</v>
      </c>
      <c r="AG97" s="43">
        <f t="shared" si="47"/>
        <v>0</v>
      </c>
      <c r="AI97">
        <v>36938775510.204002</v>
      </c>
      <c r="AJ97">
        <v>-23.270347999999998</v>
      </c>
      <c r="AK97">
        <v>13.572393</v>
      </c>
      <c r="AL97">
        <v>20.952065999999999</v>
      </c>
      <c r="AM97">
        <v>-75.765656000000007</v>
      </c>
      <c r="AN97">
        <v>-7.3796743999999999</v>
      </c>
      <c r="AO97" s="8"/>
      <c r="AP97">
        <v>63643693877.551003</v>
      </c>
      <c r="AQ97">
        <v>-28.046886000000001</v>
      </c>
      <c r="AR97">
        <v>0.40711217999999999</v>
      </c>
      <c r="AS97">
        <v>9.6622257000000005</v>
      </c>
      <c r="AT97">
        <v>-64.882851000000002</v>
      </c>
      <c r="AU97">
        <v>-9.2551135999999996</v>
      </c>
      <c r="AV97" s="8"/>
      <c r="AW97" s="6">
        <f t="shared" si="48"/>
        <v>38.163265306122</v>
      </c>
      <c r="AX97" s="6">
        <f t="shared" si="49"/>
        <v>21.180706000000001</v>
      </c>
      <c r="AY97" s="85">
        <f t="shared" si="64"/>
        <v>14.204276</v>
      </c>
      <c r="AZ97" s="6">
        <f t="shared" si="65"/>
        <v>38.163265306122</v>
      </c>
      <c r="BA97" s="81">
        <f t="shared" si="66"/>
        <v>19.829369</v>
      </c>
      <c r="BB97" s="89">
        <f t="shared" si="67"/>
        <v>12.703673</v>
      </c>
      <c r="BC97" s="6">
        <f t="shared" si="68"/>
        <v>38.163265306122</v>
      </c>
      <c r="BD97" s="43">
        <f t="shared" si="69"/>
        <v>19.298311000000002</v>
      </c>
      <c r="BE97" s="85">
        <f t="shared" si="70"/>
        <v>11.977631000000001</v>
      </c>
      <c r="BF97" s="6">
        <f t="shared" si="71"/>
        <v>38.163265306122</v>
      </c>
      <c r="BG97" s="81">
        <f t="shared" si="72"/>
        <v>0</v>
      </c>
      <c r="BH97" s="85">
        <f t="shared" si="73"/>
        <v>0</v>
      </c>
      <c r="BI97" s="6">
        <f t="shared" si="74"/>
        <v>38.163265306122</v>
      </c>
      <c r="BJ97" s="81">
        <f t="shared" si="75"/>
        <v>0</v>
      </c>
      <c r="BK97" s="85">
        <f t="shared" si="76"/>
        <v>0</v>
      </c>
      <c r="BL97" s="43">
        <f t="shared" si="77"/>
        <v>0</v>
      </c>
      <c r="BM97" s="43">
        <f t="shared" si="78"/>
        <v>0</v>
      </c>
      <c r="BN97" s="43">
        <f t="shared" si="79"/>
        <v>0</v>
      </c>
    </row>
    <row r="98" spans="2:66" x14ac:dyDescent="0.25">
      <c r="B98">
        <v>37244897959.183998</v>
      </c>
      <c r="C98">
        <v>-22.656862</v>
      </c>
      <c r="D98">
        <v>14.528560000000001</v>
      </c>
      <c r="E98">
        <v>21.044761999999999</v>
      </c>
      <c r="F98">
        <v>-77.834816000000004</v>
      </c>
      <c r="G98">
        <v>-6.5162015000000002</v>
      </c>
      <c r="H98" s="8"/>
      <c r="I98">
        <v>63970224489.795998</v>
      </c>
      <c r="J98">
        <v>-30.616340999999998</v>
      </c>
      <c r="K98">
        <v>6.3754402000000002E-2</v>
      </c>
      <c r="L98">
        <v>9.8914451999999997</v>
      </c>
      <c r="M98">
        <v>-70.825042999999994</v>
      </c>
      <c r="N98">
        <v>-9.8276900999999999</v>
      </c>
      <c r="O98" s="8"/>
      <c r="P98" s="6">
        <f t="shared" si="44"/>
        <v>38.469387755101998</v>
      </c>
      <c r="Q98" s="6">
        <f t="shared" si="45"/>
        <v>21.803139000000002</v>
      </c>
      <c r="R98" s="85">
        <f t="shared" si="50"/>
        <v>15.100811999999999</v>
      </c>
      <c r="S98" s="6">
        <f t="shared" si="51"/>
        <v>38.469387755101998</v>
      </c>
      <c r="T98" s="81">
        <f t="shared" si="52"/>
        <v>20.933971</v>
      </c>
      <c r="U98" s="85">
        <f t="shared" si="53"/>
        <v>14.034558000000001</v>
      </c>
      <c r="V98" s="6">
        <f t="shared" si="54"/>
        <v>38.469387755101998</v>
      </c>
      <c r="W98" s="81">
        <f t="shared" si="55"/>
        <v>21.633344999999998</v>
      </c>
      <c r="X98" s="85">
        <f t="shared" si="56"/>
        <v>14.482621</v>
      </c>
      <c r="Y98" s="6">
        <f t="shared" si="57"/>
        <v>38.469387755101998</v>
      </c>
      <c r="Z98" s="81">
        <f t="shared" si="58"/>
        <v>0</v>
      </c>
      <c r="AA98" s="85">
        <f t="shared" si="59"/>
        <v>0</v>
      </c>
      <c r="AB98" s="6">
        <f t="shared" si="60"/>
        <v>38.469387755101998</v>
      </c>
      <c r="AC98" s="81">
        <f t="shared" si="61"/>
        <v>0</v>
      </c>
      <c r="AD98" s="85">
        <f t="shared" si="62"/>
        <v>0</v>
      </c>
      <c r="AE98" s="43">
        <f t="shared" si="63"/>
        <v>0</v>
      </c>
      <c r="AF98" s="43">
        <f t="shared" si="46"/>
        <v>0</v>
      </c>
      <c r="AG98" s="43">
        <f t="shared" si="47"/>
        <v>0</v>
      </c>
      <c r="AI98">
        <v>37244897959.183998</v>
      </c>
      <c r="AJ98">
        <v>-23.625263</v>
      </c>
      <c r="AK98">
        <v>13.171882</v>
      </c>
      <c r="AL98">
        <v>20.568012</v>
      </c>
      <c r="AM98">
        <v>-78.390891999999994</v>
      </c>
      <c r="AN98">
        <v>-7.3961306000000002</v>
      </c>
      <c r="AO98" s="8"/>
      <c r="AP98">
        <v>63970224489.795998</v>
      </c>
      <c r="AQ98">
        <v>-29.975451</v>
      </c>
      <c r="AR98">
        <v>0.77015537000000001</v>
      </c>
      <c r="AS98">
        <v>9.9806328000000004</v>
      </c>
      <c r="AT98">
        <v>-70.198905999999994</v>
      </c>
      <c r="AU98">
        <v>-9.2104768999999997</v>
      </c>
      <c r="AV98" s="8"/>
      <c r="AW98" s="6">
        <f t="shared" si="48"/>
        <v>38.469387755101998</v>
      </c>
      <c r="AX98" s="6">
        <f t="shared" si="49"/>
        <v>21.644511999999999</v>
      </c>
      <c r="AY98" s="85">
        <f t="shared" si="64"/>
        <v>14.746881999999999</v>
      </c>
      <c r="AZ98" s="6">
        <f t="shared" si="65"/>
        <v>38.469387755101998</v>
      </c>
      <c r="BA98" s="81">
        <f t="shared" si="66"/>
        <v>19.907399999999999</v>
      </c>
      <c r="BB98" s="89">
        <f t="shared" si="67"/>
        <v>12.886112000000001</v>
      </c>
      <c r="BC98" s="6">
        <f t="shared" si="68"/>
        <v>38.469387755101998</v>
      </c>
      <c r="BD98" s="43">
        <f t="shared" si="69"/>
        <v>19.173552999999998</v>
      </c>
      <c r="BE98" s="85">
        <f t="shared" si="70"/>
        <v>12.007035</v>
      </c>
      <c r="BF98" s="6">
        <f t="shared" si="71"/>
        <v>38.469387755101998</v>
      </c>
      <c r="BG98" s="81">
        <f t="shared" si="72"/>
        <v>0</v>
      </c>
      <c r="BH98" s="85">
        <f t="shared" si="73"/>
        <v>0</v>
      </c>
      <c r="BI98" s="6">
        <f t="shared" si="74"/>
        <v>38.469387755101998</v>
      </c>
      <c r="BJ98" s="81">
        <f t="shared" si="75"/>
        <v>0</v>
      </c>
      <c r="BK98" s="85">
        <f t="shared" si="76"/>
        <v>0</v>
      </c>
      <c r="BL98" s="43">
        <f t="shared" si="77"/>
        <v>0</v>
      </c>
      <c r="BM98" s="43">
        <f t="shared" si="78"/>
        <v>0</v>
      </c>
      <c r="BN98" s="43">
        <f t="shared" si="79"/>
        <v>0</v>
      </c>
    </row>
    <row r="99" spans="2:66" x14ac:dyDescent="0.25">
      <c r="B99">
        <v>37551020408.163002</v>
      </c>
      <c r="C99">
        <v>-23.083404999999999</v>
      </c>
      <c r="D99">
        <v>14.418779000000001</v>
      </c>
      <c r="E99">
        <v>21.147766000000001</v>
      </c>
      <c r="F99">
        <v>-78.186211</v>
      </c>
      <c r="G99">
        <v>-6.7289871999999997</v>
      </c>
      <c r="H99" s="8"/>
      <c r="I99">
        <v>64296755102.041</v>
      </c>
      <c r="J99">
        <v>-28.786511999999998</v>
      </c>
      <c r="K99">
        <v>0.18668377</v>
      </c>
      <c r="L99">
        <v>9.9500208000000008</v>
      </c>
      <c r="M99">
        <v>-68.236412000000001</v>
      </c>
      <c r="N99">
        <v>-9.7633361999999995</v>
      </c>
      <c r="O99" s="8"/>
      <c r="P99" s="6">
        <f t="shared" si="44"/>
        <v>38.775510204082003</v>
      </c>
      <c r="Q99" s="6">
        <f t="shared" si="45"/>
        <v>22.489912</v>
      </c>
      <c r="R99" s="85">
        <f t="shared" si="50"/>
        <v>15.909808</v>
      </c>
      <c r="S99" s="6">
        <f t="shared" si="51"/>
        <v>38.775510204082003</v>
      </c>
      <c r="T99" s="81">
        <f t="shared" si="52"/>
        <v>20.732102999999999</v>
      </c>
      <c r="U99" s="85">
        <f t="shared" si="53"/>
        <v>13.983109000000001</v>
      </c>
      <c r="V99" s="6">
        <f t="shared" si="54"/>
        <v>38.775510204082003</v>
      </c>
      <c r="W99" s="81">
        <f t="shared" si="55"/>
        <v>21.643152000000001</v>
      </c>
      <c r="X99" s="85">
        <f t="shared" si="56"/>
        <v>14.653492999999999</v>
      </c>
      <c r="Y99" s="6">
        <f t="shared" si="57"/>
        <v>38.775510204082003</v>
      </c>
      <c r="Z99" s="81">
        <f t="shared" si="58"/>
        <v>0</v>
      </c>
      <c r="AA99" s="85">
        <f t="shared" si="59"/>
        <v>0</v>
      </c>
      <c r="AB99" s="6">
        <f t="shared" si="60"/>
        <v>38.775510204082003</v>
      </c>
      <c r="AC99" s="81">
        <f t="shared" si="61"/>
        <v>0</v>
      </c>
      <c r="AD99" s="85">
        <f t="shared" si="62"/>
        <v>0</v>
      </c>
      <c r="AE99" s="43">
        <f t="shared" si="63"/>
        <v>0</v>
      </c>
      <c r="AF99" s="43">
        <f t="shared" si="46"/>
        <v>0</v>
      </c>
      <c r="AG99" s="43">
        <f t="shared" si="47"/>
        <v>0</v>
      </c>
      <c r="AI99">
        <v>37551020408.163002</v>
      </c>
      <c r="AJ99">
        <v>-23.621275000000001</v>
      </c>
      <c r="AK99">
        <v>12.928364</v>
      </c>
      <c r="AL99">
        <v>20.219674999999999</v>
      </c>
      <c r="AM99">
        <v>-76.425407000000007</v>
      </c>
      <c r="AN99">
        <v>-7.2913122000000001</v>
      </c>
      <c r="AO99" s="8"/>
      <c r="AP99">
        <v>64296755102.041</v>
      </c>
      <c r="AQ99">
        <v>-28.152688999999999</v>
      </c>
      <c r="AR99">
        <v>0.68689650000000002</v>
      </c>
      <c r="AS99">
        <v>10.050632999999999</v>
      </c>
      <c r="AT99">
        <v>-68.064255000000003</v>
      </c>
      <c r="AU99">
        <v>-9.3637370999999998</v>
      </c>
      <c r="AV99" s="8"/>
      <c r="AW99" s="6">
        <f t="shared" si="48"/>
        <v>38.775510204082003</v>
      </c>
      <c r="AX99" s="6">
        <f t="shared" si="49"/>
        <v>21.327036</v>
      </c>
      <c r="AY99" s="85">
        <f t="shared" si="64"/>
        <v>14.452</v>
      </c>
      <c r="AZ99" s="6">
        <f t="shared" si="65"/>
        <v>38.775510204082003</v>
      </c>
      <c r="BA99" s="81">
        <f t="shared" si="66"/>
        <v>19.836378</v>
      </c>
      <c r="BB99" s="89">
        <f t="shared" si="67"/>
        <v>12.845345</v>
      </c>
      <c r="BC99" s="6">
        <f t="shared" si="68"/>
        <v>38.775510204082003</v>
      </c>
      <c r="BD99" s="43">
        <f t="shared" si="69"/>
        <v>19.712565999999999</v>
      </c>
      <c r="BE99" s="85">
        <f t="shared" si="70"/>
        <v>12.580876999999999</v>
      </c>
      <c r="BF99" s="6">
        <f t="shared" si="71"/>
        <v>38.775510204082003</v>
      </c>
      <c r="BG99" s="81">
        <f t="shared" si="72"/>
        <v>0</v>
      </c>
      <c r="BH99" s="85">
        <f t="shared" si="73"/>
        <v>0</v>
      </c>
      <c r="BI99" s="6">
        <f t="shared" si="74"/>
        <v>38.775510204082003</v>
      </c>
      <c r="BJ99" s="81">
        <f t="shared" si="75"/>
        <v>0</v>
      </c>
      <c r="BK99" s="85">
        <f t="shared" si="76"/>
        <v>0</v>
      </c>
      <c r="BL99" s="43">
        <f t="shared" si="77"/>
        <v>0</v>
      </c>
      <c r="BM99" s="43">
        <f t="shared" si="78"/>
        <v>0</v>
      </c>
      <c r="BN99" s="43">
        <f t="shared" si="79"/>
        <v>0</v>
      </c>
    </row>
    <row r="100" spans="2:66" x14ac:dyDescent="0.25">
      <c r="B100">
        <v>37857142857.142998</v>
      </c>
      <c r="C100">
        <v>-23.833855</v>
      </c>
      <c r="D100">
        <v>14.270550999999999</v>
      </c>
      <c r="E100">
        <v>21.102015000000002</v>
      </c>
      <c r="F100">
        <v>-79.214011999999997</v>
      </c>
      <c r="G100">
        <v>-6.8314637999999999</v>
      </c>
      <c r="H100" s="8"/>
      <c r="I100">
        <v>64623285714.286003</v>
      </c>
      <c r="J100">
        <v>-29.037452999999999</v>
      </c>
      <c r="K100">
        <v>0.68521505999999999</v>
      </c>
      <c r="L100">
        <v>10.31324</v>
      </c>
      <c r="M100">
        <v>-67.379562000000007</v>
      </c>
      <c r="N100">
        <v>-9.6280251000000003</v>
      </c>
      <c r="O100" s="8"/>
      <c r="P100" s="6">
        <f t="shared" si="44"/>
        <v>39.081632653061</v>
      </c>
      <c r="Q100" s="6">
        <f t="shared" si="45"/>
        <v>22.758965</v>
      </c>
      <c r="R100" s="85">
        <f t="shared" si="50"/>
        <v>16.296126999999998</v>
      </c>
      <c r="S100" s="6">
        <f t="shared" si="51"/>
        <v>39.081632653061</v>
      </c>
      <c r="T100" s="81">
        <f t="shared" si="52"/>
        <v>20.5763</v>
      </c>
      <c r="U100" s="85">
        <f t="shared" si="53"/>
        <v>13.955494</v>
      </c>
      <c r="V100" s="6">
        <f t="shared" si="54"/>
        <v>39.081632653061</v>
      </c>
      <c r="W100" s="81">
        <f t="shared" si="55"/>
        <v>22.767439</v>
      </c>
      <c r="X100" s="85">
        <f t="shared" si="56"/>
        <v>15.899134</v>
      </c>
      <c r="Y100" s="6">
        <f t="shared" si="57"/>
        <v>39.081632653061</v>
      </c>
      <c r="Z100" s="81">
        <f t="shared" si="58"/>
        <v>0</v>
      </c>
      <c r="AA100" s="85">
        <f t="shared" si="59"/>
        <v>0</v>
      </c>
      <c r="AB100" s="6">
        <f t="shared" si="60"/>
        <v>39.081632653061</v>
      </c>
      <c r="AC100" s="81">
        <f t="shared" si="61"/>
        <v>0</v>
      </c>
      <c r="AD100" s="85">
        <f t="shared" si="62"/>
        <v>0</v>
      </c>
      <c r="AE100" s="43">
        <f t="shared" si="63"/>
        <v>0</v>
      </c>
      <c r="AF100" s="43">
        <f t="shared" si="46"/>
        <v>0</v>
      </c>
      <c r="AG100" s="43">
        <f t="shared" si="47"/>
        <v>0</v>
      </c>
      <c r="AI100">
        <v>37857142857.142998</v>
      </c>
      <c r="AJ100">
        <v>-24.055696000000001</v>
      </c>
      <c r="AK100">
        <v>13.368677999999999</v>
      </c>
      <c r="AL100">
        <v>20.486536000000001</v>
      </c>
      <c r="AM100">
        <v>-76.660590999999997</v>
      </c>
      <c r="AN100">
        <v>-7.1178584000000003</v>
      </c>
      <c r="AO100" s="8"/>
      <c r="AP100">
        <v>64623285714.286003</v>
      </c>
      <c r="AQ100">
        <v>-29.122237999999999</v>
      </c>
      <c r="AR100">
        <v>0.83171231000000001</v>
      </c>
      <c r="AS100">
        <v>10.397373</v>
      </c>
      <c r="AT100">
        <v>-67.609352000000001</v>
      </c>
      <c r="AU100">
        <v>-9.5656624000000008</v>
      </c>
      <c r="AV100" s="8"/>
      <c r="AW100" s="6">
        <f t="shared" si="48"/>
        <v>39.081632653061</v>
      </c>
      <c r="AX100" s="6">
        <f t="shared" si="49"/>
        <v>21.056978000000001</v>
      </c>
      <c r="AY100" s="85">
        <f t="shared" si="64"/>
        <v>14.130315</v>
      </c>
      <c r="AZ100" s="6">
        <f t="shared" si="65"/>
        <v>39.081632653061</v>
      </c>
      <c r="BA100" s="81">
        <f t="shared" si="66"/>
        <v>19.606985000000002</v>
      </c>
      <c r="BB100" s="89">
        <f t="shared" si="67"/>
        <v>12.558714</v>
      </c>
      <c r="BC100" s="6">
        <f t="shared" si="68"/>
        <v>39.081632653061</v>
      </c>
      <c r="BD100" s="43">
        <f t="shared" si="69"/>
        <v>22.130222</v>
      </c>
      <c r="BE100" s="85">
        <f t="shared" si="70"/>
        <v>14.901939</v>
      </c>
      <c r="BF100" s="6">
        <f t="shared" si="71"/>
        <v>39.081632653061</v>
      </c>
      <c r="BG100" s="81">
        <f t="shared" si="72"/>
        <v>0</v>
      </c>
      <c r="BH100" s="85">
        <f t="shared" si="73"/>
        <v>0</v>
      </c>
      <c r="BI100" s="6">
        <f t="shared" si="74"/>
        <v>39.081632653061</v>
      </c>
      <c r="BJ100" s="81">
        <f t="shared" si="75"/>
        <v>0</v>
      </c>
      <c r="BK100" s="85">
        <f t="shared" si="76"/>
        <v>0</v>
      </c>
      <c r="BL100" s="43">
        <f t="shared" si="77"/>
        <v>0</v>
      </c>
      <c r="BM100" s="43">
        <f t="shared" si="78"/>
        <v>0</v>
      </c>
      <c r="BN100" s="43">
        <f t="shared" si="79"/>
        <v>0</v>
      </c>
    </row>
    <row r="101" spans="2:66" x14ac:dyDescent="0.25">
      <c r="B101">
        <v>38163265306.122002</v>
      </c>
      <c r="C101">
        <v>-24.256661999999999</v>
      </c>
      <c r="D101">
        <v>15.233089</v>
      </c>
      <c r="E101">
        <v>22.083269000000001</v>
      </c>
      <c r="F101">
        <v>-81.744843000000003</v>
      </c>
      <c r="G101">
        <v>-6.8501801000000002</v>
      </c>
      <c r="H101" s="8"/>
      <c r="I101">
        <v>64949816326.530998</v>
      </c>
      <c r="J101">
        <v>-28.21191</v>
      </c>
      <c r="K101">
        <v>-0.20852198</v>
      </c>
      <c r="L101">
        <v>9.1949357999999997</v>
      </c>
      <c r="M101">
        <v>-66.602942999999996</v>
      </c>
      <c r="N101">
        <v>-9.4034575999999994</v>
      </c>
      <c r="O101" s="8"/>
      <c r="P101" s="6">
        <f t="shared" ref="P101:P103" si="80">B105/1000000000</f>
        <v>39.387755102040998</v>
      </c>
      <c r="Q101" s="6">
        <f t="shared" ref="Q101:Q103" si="81">E105</f>
        <v>22.887756</v>
      </c>
      <c r="R101" s="85">
        <f t="shared" si="50"/>
        <v>16.456033999999999</v>
      </c>
      <c r="S101" s="6">
        <f t="shared" si="51"/>
        <v>39.387755102040998</v>
      </c>
      <c r="T101" s="81">
        <f t="shared" si="52"/>
        <v>20.765018000000001</v>
      </c>
      <c r="U101" s="85">
        <f t="shared" si="53"/>
        <v>14.192767</v>
      </c>
      <c r="V101" s="6">
        <f t="shared" si="54"/>
        <v>39.387755102040998</v>
      </c>
      <c r="W101" s="81">
        <f t="shared" si="55"/>
        <v>23.112245999999999</v>
      </c>
      <c r="X101" s="85">
        <f t="shared" si="56"/>
        <v>16.290303999999999</v>
      </c>
      <c r="Y101" s="6">
        <f t="shared" si="57"/>
        <v>39.387755102040998</v>
      </c>
      <c r="Z101" s="81">
        <f t="shared" si="58"/>
        <v>0</v>
      </c>
      <c r="AA101" s="85">
        <f t="shared" si="59"/>
        <v>0</v>
      </c>
      <c r="AB101" s="6">
        <f t="shared" si="60"/>
        <v>39.387755102040998</v>
      </c>
      <c r="AC101" s="81">
        <f t="shared" si="61"/>
        <v>0</v>
      </c>
      <c r="AD101" s="85">
        <f t="shared" si="62"/>
        <v>0</v>
      </c>
      <c r="AE101" s="43">
        <f t="shared" si="63"/>
        <v>0</v>
      </c>
      <c r="AF101" s="43">
        <f t="shared" ref="AF101" si="82">C625</f>
        <v>0</v>
      </c>
      <c r="AG101" s="43">
        <f t="shared" ref="AG101" si="83">D625</f>
        <v>0</v>
      </c>
      <c r="AI101">
        <v>38163265306.122002</v>
      </c>
      <c r="AJ101">
        <v>-24.361336000000001</v>
      </c>
      <c r="AK101">
        <v>14.204276</v>
      </c>
      <c r="AL101">
        <v>21.180706000000001</v>
      </c>
      <c r="AM101">
        <v>-83.240989999999996</v>
      </c>
      <c r="AN101">
        <v>-6.9764309000000004</v>
      </c>
      <c r="AO101" s="8"/>
      <c r="AP101">
        <v>64949816326.530998</v>
      </c>
      <c r="AQ101">
        <v>-28.630434000000001</v>
      </c>
      <c r="AR101">
        <v>-0.69607985000000006</v>
      </c>
      <c r="AS101">
        <v>9.1757831999999997</v>
      </c>
      <c r="AT101">
        <v>-67.032753</v>
      </c>
      <c r="AU101">
        <v>-9.8718643000000004</v>
      </c>
      <c r="AV101" s="8"/>
      <c r="AW101" s="6">
        <f t="shared" ref="AW101:AW103" si="84">AI105/1000000000</f>
        <v>39.387755102040998</v>
      </c>
      <c r="AX101" s="6">
        <f t="shared" ref="AX101:AX103" si="85">AL105</f>
        <v>20.620114999999998</v>
      </c>
      <c r="AY101" s="85">
        <f t="shared" si="64"/>
        <v>13.644633000000001</v>
      </c>
      <c r="AZ101" s="6">
        <f t="shared" si="65"/>
        <v>39.387755102040998</v>
      </c>
      <c r="BA101" s="81">
        <f t="shared" si="66"/>
        <v>19.711023000000001</v>
      </c>
      <c r="BB101" s="89">
        <f t="shared" si="67"/>
        <v>12.621931999999999</v>
      </c>
      <c r="BC101" s="6">
        <f t="shared" si="68"/>
        <v>39.387755102040998</v>
      </c>
      <c r="BD101" s="43">
        <f t="shared" si="69"/>
        <v>23.118203999999999</v>
      </c>
      <c r="BE101" s="85">
        <f t="shared" si="70"/>
        <v>15.7982</v>
      </c>
      <c r="BF101" s="6">
        <f t="shared" si="71"/>
        <v>39.387755102040998</v>
      </c>
      <c r="BG101" s="81">
        <f t="shared" si="72"/>
        <v>0</v>
      </c>
      <c r="BH101" s="85">
        <f t="shared" si="73"/>
        <v>0</v>
      </c>
      <c r="BI101" s="6">
        <f t="shared" si="74"/>
        <v>39.387755102040998</v>
      </c>
      <c r="BJ101" s="81">
        <f t="shared" si="75"/>
        <v>0</v>
      </c>
      <c r="BK101" s="85">
        <f t="shared" si="76"/>
        <v>0</v>
      </c>
      <c r="BL101" s="43">
        <f t="shared" si="77"/>
        <v>0</v>
      </c>
      <c r="BM101" s="43">
        <f t="shared" si="78"/>
        <v>0</v>
      </c>
      <c r="BN101" s="43">
        <f t="shared" si="79"/>
        <v>0</v>
      </c>
    </row>
    <row r="102" spans="2:66" x14ac:dyDescent="0.25">
      <c r="B102">
        <v>38469387755.101997</v>
      </c>
      <c r="C102">
        <v>-25.405795999999999</v>
      </c>
      <c r="D102">
        <v>15.100811999999999</v>
      </c>
      <c r="E102">
        <v>21.803139000000002</v>
      </c>
      <c r="F102">
        <v>-90.928618999999998</v>
      </c>
      <c r="G102">
        <v>-6.7023263000000002</v>
      </c>
      <c r="H102" s="8"/>
      <c r="I102">
        <v>65276346938.776001</v>
      </c>
      <c r="J102">
        <v>-29.549327999999999</v>
      </c>
      <c r="K102">
        <v>-0.54557507999999999</v>
      </c>
      <c r="L102">
        <v>8.9070435000000003</v>
      </c>
      <c r="M102">
        <v>-65.162436999999997</v>
      </c>
      <c r="N102">
        <v>-9.4526185999999992</v>
      </c>
      <c r="O102" s="8"/>
      <c r="P102" s="6">
        <f t="shared" si="80"/>
        <v>39.693877551019995</v>
      </c>
      <c r="Q102" s="6">
        <f t="shared" si="81"/>
        <v>22.093864</v>
      </c>
      <c r="R102" s="85">
        <f t="shared" si="50"/>
        <v>15.669931999999999</v>
      </c>
      <c r="S102" s="6">
        <f t="shared" si="51"/>
        <v>39.693877551019995</v>
      </c>
      <c r="T102" s="81">
        <f t="shared" si="52"/>
        <v>20.932836999999999</v>
      </c>
      <c r="U102" s="85">
        <f t="shared" si="53"/>
        <v>14.389703000000001</v>
      </c>
      <c r="V102" s="6">
        <f t="shared" si="54"/>
        <v>39.693877551019995</v>
      </c>
      <c r="W102" s="81">
        <f t="shared" si="55"/>
        <v>22.582187999999999</v>
      </c>
      <c r="X102" s="85">
        <f t="shared" si="56"/>
        <v>15.778451</v>
      </c>
      <c r="Y102" s="6">
        <f t="shared" si="57"/>
        <v>39.693877551019995</v>
      </c>
      <c r="Z102" s="81">
        <f t="shared" si="58"/>
        <v>0</v>
      </c>
      <c r="AA102" s="85">
        <f t="shared" si="59"/>
        <v>0</v>
      </c>
      <c r="AB102" s="6">
        <f t="shared" si="60"/>
        <v>39.693877551019995</v>
      </c>
      <c r="AC102" s="81">
        <f t="shared" si="61"/>
        <v>0</v>
      </c>
      <c r="AD102" s="85">
        <f t="shared" si="62"/>
        <v>0</v>
      </c>
      <c r="AE102" s="43">
        <f t="shared" si="63"/>
        <v>0</v>
      </c>
      <c r="AF102" s="43">
        <f t="shared" ref="AF102:AG102" si="86">C626</f>
        <v>0</v>
      </c>
      <c r="AG102" s="43">
        <f t="shared" si="86"/>
        <v>0</v>
      </c>
      <c r="AI102">
        <v>38469387755.101997</v>
      </c>
      <c r="AJ102">
        <v>-25.376397999999998</v>
      </c>
      <c r="AK102">
        <v>14.746881999999999</v>
      </c>
      <c r="AL102">
        <v>21.644511999999999</v>
      </c>
      <c r="AM102">
        <v>-86.704361000000006</v>
      </c>
      <c r="AN102">
        <v>-6.8976302</v>
      </c>
      <c r="AO102" s="8"/>
      <c r="AP102">
        <v>65276346938.776001</v>
      </c>
      <c r="AQ102">
        <v>-30.517313000000001</v>
      </c>
      <c r="AR102">
        <v>-1.2135829</v>
      </c>
      <c r="AS102">
        <v>8.9479617999999999</v>
      </c>
      <c r="AT102">
        <v>-65.991371000000001</v>
      </c>
      <c r="AU102">
        <v>-10.161546</v>
      </c>
      <c r="AV102" s="8"/>
      <c r="AW102" s="6">
        <f t="shared" si="84"/>
        <v>39.693877551019995</v>
      </c>
      <c r="AX102" s="6">
        <f t="shared" si="85"/>
        <v>20.518052999999998</v>
      </c>
      <c r="AY102" s="85">
        <f t="shared" si="64"/>
        <v>13.501552</v>
      </c>
      <c r="AZ102" s="6">
        <f t="shared" si="65"/>
        <v>39.693877551019995</v>
      </c>
      <c r="BA102" s="81">
        <f t="shared" si="66"/>
        <v>20.183617000000002</v>
      </c>
      <c r="BB102" s="89">
        <f t="shared" si="67"/>
        <v>13.075208999999999</v>
      </c>
      <c r="BC102" s="6">
        <f t="shared" si="68"/>
        <v>39.693877551019995</v>
      </c>
      <c r="BD102" s="43">
        <f t="shared" si="69"/>
        <v>23.543821000000001</v>
      </c>
      <c r="BE102" s="85">
        <f t="shared" si="70"/>
        <v>16.171468999999998</v>
      </c>
      <c r="BF102" s="6">
        <f t="shared" si="71"/>
        <v>39.693877551019995</v>
      </c>
      <c r="BG102" s="81">
        <f t="shared" si="72"/>
        <v>0</v>
      </c>
      <c r="BH102" s="85">
        <f t="shared" si="73"/>
        <v>0</v>
      </c>
      <c r="BI102" s="6">
        <f t="shared" si="74"/>
        <v>39.693877551019995</v>
      </c>
      <c r="BJ102" s="81">
        <f t="shared" si="75"/>
        <v>0</v>
      </c>
      <c r="BK102" s="85">
        <f t="shared" si="76"/>
        <v>0</v>
      </c>
      <c r="BL102" s="43">
        <f t="shared" si="77"/>
        <v>0</v>
      </c>
      <c r="BM102" s="43">
        <f t="shared" si="78"/>
        <v>0</v>
      </c>
      <c r="BN102" s="43">
        <f t="shared" si="79"/>
        <v>0</v>
      </c>
    </row>
    <row r="103" spans="2:66" x14ac:dyDescent="0.25">
      <c r="B103">
        <v>38775510204.082001</v>
      </c>
      <c r="C103">
        <v>-25.941918999999999</v>
      </c>
      <c r="D103">
        <v>15.909808</v>
      </c>
      <c r="E103">
        <v>22.489912</v>
      </c>
      <c r="F103">
        <v>-84.744545000000002</v>
      </c>
      <c r="G103">
        <v>-6.5801029</v>
      </c>
      <c r="H103" s="8"/>
      <c r="I103">
        <v>65602877551.019997</v>
      </c>
      <c r="J103">
        <v>-29.114851000000002</v>
      </c>
      <c r="K103">
        <v>-1.5330222</v>
      </c>
      <c r="L103">
        <v>8.1019486999999994</v>
      </c>
      <c r="M103">
        <v>-65.589438999999999</v>
      </c>
      <c r="N103">
        <v>-9.6349716000000001</v>
      </c>
      <c r="O103" s="8"/>
      <c r="P103" s="6">
        <f t="shared" si="80"/>
        <v>40</v>
      </c>
      <c r="Q103" s="6">
        <f t="shared" si="81"/>
        <v>20.770928999999999</v>
      </c>
      <c r="R103" s="85">
        <f t="shared" si="50"/>
        <v>14.350448</v>
      </c>
      <c r="S103" s="6">
        <f t="shared" si="51"/>
        <v>40</v>
      </c>
      <c r="T103" s="81">
        <f t="shared" si="52"/>
        <v>20.701014000000001</v>
      </c>
      <c r="U103" s="85">
        <f t="shared" si="53"/>
        <v>14.198404999999999</v>
      </c>
      <c r="V103" s="6">
        <f t="shared" si="54"/>
        <v>40</v>
      </c>
      <c r="W103" s="81">
        <f t="shared" si="55"/>
        <v>20.715966999999999</v>
      </c>
      <c r="X103" s="85">
        <f t="shared" si="56"/>
        <v>13.967425</v>
      </c>
      <c r="Y103" s="6">
        <f t="shared" si="57"/>
        <v>40</v>
      </c>
      <c r="Z103" s="81">
        <f t="shared" si="58"/>
        <v>0</v>
      </c>
      <c r="AA103" s="85">
        <f t="shared" si="59"/>
        <v>0</v>
      </c>
      <c r="AB103" s="6">
        <f t="shared" si="60"/>
        <v>40</v>
      </c>
      <c r="AC103" s="81">
        <f t="shared" si="61"/>
        <v>0</v>
      </c>
      <c r="AD103" s="85">
        <f t="shared" si="62"/>
        <v>0</v>
      </c>
      <c r="AE103" s="43">
        <f t="shared" si="63"/>
        <v>0</v>
      </c>
      <c r="AF103" s="43">
        <f t="shared" ref="AF103:AG103" si="87">C627</f>
        <v>0</v>
      </c>
      <c r="AG103" s="43">
        <f t="shared" si="87"/>
        <v>0</v>
      </c>
      <c r="AI103">
        <v>38775510204.082001</v>
      </c>
      <c r="AJ103">
        <v>-26.380064000000001</v>
      </c>
      <c r="AK103">
        <v>14.452</v>
      </c>
      <c r="AL103">
        <v>21.327036</v>
      </c>
      <c r="AM103">
        <v>-86.889336</v>
      </c>
      <c r="AN103">
        <v>-6.8750372000000004</v>
      </c>
      <c r="AO103" s="8"/>
      <c r="AP103">
        <v>65602877551.019997</v>
      </c>
      <c r="AQ103">
        <v>-29.964548000000001</v>
      </c>
      <c r="AR103">
        <v>-2.3805822999999999</v>
      </c>
      <c r="AS103">
        <v>8.1522483999999995</v>
      </c>
      <c r="AT103">
        <v>-67.031265000000005</v>
      </c>
      <c r="AU103">
        <v>-10.532832000000001</v>
      </c>
      <c r="AV103" s="8"/>
      <c r="AW103" s="6">
        <f t="shared" si="84"/>
        <v>40</v>
      </c>
      <c r="AX103" s="6">
        <f t="shared" si="85"/>
        <v>20.335636000000001</v>
      </c>
      <c r="AY103" s="85">
        <f t="shared" si="64"/>
        <v>13.315573000000001</v>
      </c>
      <c r="AZ103" s="6">
        <f t="shared" si="65"/>
        <v>40</v>
      </c>
      <c r="BA103" s="81">
        <f t="shared" si="66"/>
        <v>20.418695</v>
      </c>
      <c r="BB103" s="89">
        <f t="shared" si="67"/>
        <v>13.336145999999999</v>
      </c>
      <c r="BC103" s="6">
        <f t="shared" si="68"/>
        <v>40</v>
      </c>
      <c r="BD103" s="43">
        <f t="shared" si="69"/>
        <v>21.602067999999999</v>
      </c>
      <c r="BE103" s="85">
        <f t="shared" si="70"/>
        <v>14.242637</v>
      </c>
      <c r="BF103" s="6">
        <f t="shared" si="71"/>
        <v>40</v>
      </c>
      <c r="BG103" s="81">
        <f t="shared" si="72"/>
        <v>0</v>
      </c>
      <c r="BH103" s="85">
        <f t="shared" si="73"/>
        <v>0</v>
      </c>
      <c r="BI103" s="6">
        <f t="shared" si="74"/>
        <v>40</v>
      </c>
      <c r="BJ103" s="81">
        <f t="shared" si="75"/>
        <v>0</v>
      </c>
      <c r="BK103" s="85">
        <f t="shared" si="76"/>
        <v>0</v>
      </c>
      <c r="BL103" s="43">
        <f t="shared" si="77"/>
        <v>0</v>
      </c>
      <c r="BM103" s="43">
        <f t="shared" si="78"/>
        <v>0</v>
      </c>
      <c r="BN103" s="43">
        <f t="shared" si="79"/>
        <v>0</v>
      </c>
    </row>
    <row r="104" spans="2:66" x14ac:dyDescent="0.25">
      <c r="B104">
        <v>39081632653.060997</v>
      </c>
      <c r="C104">
        <v>-25.481787000000001</v>
      </c>
      <c r="D104">
        <v>16.296126999999998</v>
      </c>
      <c r="E104">
        <v>22.758965</v>
      </c>
      <c r="F104">
        <v>-90.274192999999997</v>
      </c>
      <c r="G104">
        <v>-6.4628372000000001</v>
      </c>
      <c r="I104">
        <v>65929408163.264999</v>
      </c>
      <c r="J104">
        <v>-29.980474000000001</v>
      </c>
      <c r="K104">
        <v>-1.247009</v>
      </c>
      <c r="L104">
        <v>8.6228666</v>
      </c>
      <c r="M104">
        <v>-65.983947999999998</v>
      </c>
      <c r="N104">
        <v>-9.8698759000000003</v>
      </c>
      <c r="P104" s="5">
        <f>I25/1000000000</f>
        <v>40.133489795918003</v>
      </c>
      <c r="Q104" s="5">
        <f>L25</f>
        <v>19.572676000000001</v>
      </c>
      <c r="R104" s="5">
        <f>K25</f>
        <v>13.834910000000001</v>
      </c>
      <c r="S104" s="5">
        <f>I129/1000000000</f>
        <v>40.133489795918003</v>
      </c>
      <c r="T104" s="5">
        <f>J129</f>
        <v>19.380472000000001</v>
      </c>
      <c r="U104" s="5">
        <f>K129</f>
        <v>13.574956999999999</v>
      </c>
      <c r="V104" s="5">
        <f>I233/1000000000</f>
        <v>40.133489795918003</v>
      </c>
      <c r="W104" s="5">
        <f>J233</f>
        <v>18.443698999999999</v>
      </c>
      <c r="X104" s="5">
        <f>K233</f>
        <v>12.364813</v>
      </c>
      <c r="AI104">
        <v>39081632653.060997</v>
      </c>
      <c r="AJ104">
        <v>-25.884575000000002</v>
      </c>
      <c r="AK104">
        <v>14.130315</v>
      </c>
      <c r="AL104">
        <v>21.056978000000001</v>
      </c>
      <c r="AM104">
        <v>-86.041404999999997</v>
      </c>
      <c r="AN104">
        <v>-6.9266633999999998</v>
      </c>
      <c r="AP104">
        <v>65929408163.264999</v>
      </c>
      <c r="AQ104">
        <v>-30.950078999999999</v>
      </c>
      <c r="AR104">
        <v>-2.1035027999999998</v>
      </c>
      <c r="AS104">
        <v>8.6821423000000006</v>
      </c>
      <c r="AT104">
        <v>-66.989693000000003</v>
      </c>
      <c r="AU104">
        <v>-10.785645000000001</v>
      </c>
      <c r="AW104" s="5">
        <f>AP25/1000000000</f>
        <v>40.133489795918003</v>
      </c>
      <c r="AX104" s="5">
        <f>AS25</f>
        <v>19.580065000000001</v>
      </c>
      <c r="AY104" s="5">
        <f>AR25</f>
        <v>13.114826000000001</v>
      </c>
      <c r="AZ104" s="5">
        <f>AP129/1000000000</f>
        <v>40.133489795918003</v>
      </c>
      <c r="BA104" s="5">
        <f>AQ129</f>
        <v>18.234349999999999</v>
      </c>
      <c r="BB104" s="5">
        <f>AR129</f>
        <v>11.769924</v>
      </c>
      <c r="BC104" s="5">
        <f>AP233/1000000000</f>
        <v>40.133489795918003</v>
      </c>
      <c r="BD104" s="5">
        <f>AQ233</f>
        <v>20.658622999999999</v>
      </c>
      <c r="BE104" s="5">
        <f>AR233</f>
        <v>13.961980000000001</v>
      </c>
    </row>
    <row r="105" spans="2:66" x14ac:dyDescent="0.25">
      <c r="B105">
        <v>39387755102.041</v>
      </c>
      <c r="C105">
        <v>-25.866237999999999</v>
      </c>
      <c r="D105">
        <v>16.456033999999999</v>
      </c>
      <c r="E105">
        <v>22.887756</v>
      </c>
      <c r="F105">
        <v>-94.627853000000002</v>
      </c>
      <c r="G105">
        <v>-6.4317241000000003</v>
      </c>
      <c r="I105">
        <v>66255938775.510002</v>
      </c>
      <c r="J105">
        <v>-28.812393</v>
      </c>
      <c r="K105">
        <v>-1.6755342</v>
      </c>
      <c r="L105">
        <v>8.3134593999999993</v>
      </c>
      <c r="M105">
        <v>-64.667716999999996</v>
      </c>
      <c r="N105">
        <v>-9.9889936000000006</v>
      </c>
      <c r="P105" s="5">
        <f t="shared" ref="P105:P168" si="88">I26/1000000000</f>
        <v>40.460020408163004</v>
      </c>
      <c r="Q105" s="5">
        <f t="shared" ref="Q105:Q168" si="89">L26</f>
        <v>18.981193999999999</v>
      </c>
      <c r="R105" s="5">
        <f t="shared" ref="R105:R168" si="90">K26</f>
        <v>13.103453</v>
      </c>
      <c r="S105" s="5">
        <f t="shared" ref="S105:S168" si="91">I130/1000000000</f>
        <v>40.460020408163004</v>
      </c>
      <c r="T105" s="5">
        <f t="shared" ref="T105:U105" si="92">J130</f>
        <v>17.851175000000001</v>
      </c>
      <c r="U105" s="5">
        <f t="shared" si="92"/>
        <v>11.899926000000001</v>
      </c>
      <c r="V105" s="5">
        <f t="shared" ref="V105:V168" si="93">I234/1000000000</f>
        <v>40.460020408163004</v>
      </c>
      <c r="W105" s="5">
        <f t="shared" ref="W105:X105" si="94">J234</f>
        <v>18.424620000000001</v>
      </c>
      <c r="X105" s="5">
        <f t="shared" si="94"/>
        <v>12.205437</v>
      </c>
      <c r="AI105">
        <v>39387755102.041</v>
      </c>
      <c r="AJ105">
        <v>-26.292513</v>
      </c>
      <c r="AK105">
        <v>13.644633000000001</v>
      </c>
      <c r="AL105">
        <v>20.620114999999998</v>
      </c>
      <c r="AM105">
        <v>-87.522598000000002</v>
      </c>
      <c r="AN105">
        <v>-6.9754825</v>
      </c>
      <c r="AP105">
        <v>66255938775.510002</v>
      </c>
      <c r="AQ105">
        <v>-29.842397999999999</v>
      </c>
      <c r="AR105">
        <v>-2.5727730000000002</v>
      </c>
      <c r="AS105">
        <v>8.3125420000000005</v>
      </c>
      <c r="AT105">
        <v>-65.629104999999996</v>
      </c>
      <c r="AU105">
        <v>-10.885316</v>
      </c>
      <c r="AW105" s="5">
        <f t="shared" ref="AW105:AW168" si="95">AP26/1000000000</f>
        <v>40.460020408163004</v>
      </c>
      <c r="AX105" s="5">
        <f t="shared" ref="AX105:AX168" si="96">AS26</f>
        <v>19.101282000000001</v>
      </c>
      <c r="AY105" s="5">
        <f t="shared" ref="AY105:AY168" si="97">AR26</f>
        <v>12.608942000000001</v>
      </c>
      <c r="AZ105" s="5">
        <f t="shared" ref="AZ105:AZ168" si="98">AP130/1000000000</f>
        <v>40.460020408163004</v>
      </c>
      <c r="BA105" s="5">
        <f t="shared" ref="BA105:BB105" si="99">AQ130</f>
        <v>17.868206000000001</v>
      </c>
      <c r="BB105" s="5">
        <f t="shared" si="99"/>
        <v>11.376250000000001</v>
      </c>
      <c r="BC105" s="5">
        <f t="shared" ref="BC105:BC168" si="100">AP234/1000000000</f>
        <v>40.460020408163004</v>
      </c>
      <c r="BD105" s="5">
        <f t="shared" ref="BD105:BE105" si="101">AQ234</f>
        <v>19.469069000000001</v>
      </c>
      <c r="BE105" s="5">
        <f t="shared" si="101"/>
        <v>12.786405</v>
      </c>
    </row>
    <row r="106" spans="2:66" x14ac:dyDescent="0.25">
      <c r="B106">
        <v>39693877551.019997</v>
      </c>
      <c r="C106">
        <v>-24.780643000000001</v>
      </c>
      <c r="D106">
        <v>15.669931999999999</v>
      </c>
      <c r="E106">
        <v>22.093864</v>
      </c>
      <c r="F106">
        <v>-82.220161000000004</v>
      </c>
      <c r="G106">
        <v>-6.4239321</v>
      </c>
      <c r="I106">
        <v>66582469387.754997</v>
      </c>
      <c r="J106">
        <v>-30.820028000000001</v>
      </c>
      <c r="K106">
        <v>-1.5295429</v>
      </c>
      <c r="L106">
        <v>8.3989162000000004</v>
      </c>
      <c r="M106">
        <v>-68.13382</v>
      </c>
      <c r="N106">
        <v>-9.9284592000000007</v>
      </c>
      <c r="P106" s="5">
        <f t="shared" si="88"/>
        <v>40.786551020407998</v>
      </c>
      <c r="Q106" s="5">
        <f t="shared" si="89"/>
        <v>20.359197999999999</v>
      </c>
      <c r="R106" s="5">
        <f t="shared" si="90"/>
        <v>14.375145</v>
      </c>
      <c r="S106" s="5">
        <f t="shared" si="91"/>
        <v>40.786551020407998</v>
      </c>
      <c r="T106" s="5">
        <f t="shared" ref="T106:U106" si="102">J131</f>
        <v>18.060137000000001</v>
      </c>
      <c r="U106" s="5">
        <f t="shared" si="102"/>
        <v>12.031962</v>
      </c>
      <c r="V106" s="5">
        <f t="shared" si="93"/>
        <v>40.786551020407998</v>
      </c>
      <c r="W106" s="5">
        <f t="shared" ref="W106:X106" si="103">J235</f>
        <v>18.866292999999999</v>
      </c>
      <c r="X106" s="5">
        <f t="shared" si="103"/>
        <v>12.570487</v>
      </c>
      <c r="AI106">
        <v>39693877551.019997</v>
      </c>
      <c r="AJ106">
        <v>-25.438845000000001</v>
      </c>
      <c r="AK106">
        <v>13.501552</v>
      </c>
      <c r="AL106">
        <v>20.518052999999998</v>
      </c>
      <c r="AM106">
        <v>-81.151588000000004</v>
      </c>
      <c r="AN106">
        <v>-7.0165005000000003</v>
      </c>
      <c r="AP106">
        <v>66582469387.754997</v>
      </c>
      <c r="AQ106">
        <v>-31.547649</v>
      </c>
      <c r="AR106">
        <v>-2.3938695999999999</v>
      </c>
      <c r="AS106">
        <v>8.3655948999999996</v>
      </c>
      <c r="AT106">
        <v>-68.964943000000005</v>
      </c>
      <c r="AU106">
        <v>-10.759463999999999</v>
      </c>
      <c r="AW106" s="5">
        <f t="shared" si="95"/>
        <v>40.786551020407998</v>
      </c>
      <c r="AX106" s="5">
        <f t="shared" si="96"/>
        <v>20.659745999999998</v>
      </c>
      <c r="AY106" s="5">
        <f t="shared" si="97"/>
        <v>14.118359999999999</v>
      </c>
      <c r="AZ106" s="5">
        <f t="shared" si="98"/>
        <v>40.786551020407998</v>
      </c>
      <c r="BA106" s="5">
        <f t="shared" ref="BA106:BB106" si="104">AQ131</f>
        <v>19.043303000000002</v>
      </c>
      <c r="BB106" s="5">
        <f t="shared" si="104"/>
        <v>12.507641</v>
      </c>
      <c r="BC106" s="5">
        <f t="shared" si="100"/>
        <v>40.786551020407998</v>
      </c>
      <c r="BD106" s="5">
        <f t="shared" ref="BD106:BE106" si="105">AQ235</f>
        <v>18.141698999999999</v>
      </c>
      <c r="BE106" s="5">
        <f t="shared" si="105"/>
        <v>11.404503999999999</v>
      </c>
    </row>
    <row r="107" spans="2:66" x14ac:dyDescent="0.25">
      <c r="B107">
        <v>40000000000</v>
      </c>
      <c r="C107">
        <v>-22.968053999999999</v>
      </c>
      <c r="D107">
        <v>14.350448</v>
      </c>
      <c r="E107">
        <v>20.770928999999999</v>
      </c>
      <c r="F107">
        <v>-78.016388000000006</v>
      </c>
      <c r="G107">
        <v>-6.4204822000000004</v>
      </c>
      <c r="I107">
        <v>66909000000</v>
      </c>
      <c r="J107">
        <v>-29.372055</v>
      </c>
      <c r="K107">
        <v>-1.748219</v>
      </c>
      <c r="L107">
        <v>8.1252565000000008</v>
      </c>
      <c r="M107">
        <v>-65.034637000000004</v>
      </c>
      <c r="N107">
        <v>-9.8734760000000001</v>
      </c>
      <c r="P107" s="5">
        <f t="shared" si="88"/>
        <v>41.113081632653</v>
      </c>
      <c r="Q107" s="5">
        <f t="shared" si="89"/>
        <v>19.327763000000001</v>
      </c>
      <c r="R107" s="5">
        <f t="shared" si="90"/>
        <v>13.187015000000001</v>
      </c>
      <c r="S107" s="5">
        <f t="shared" si="91"/>
        <v>41.113081632653</v>
      </c>
      <c r="T107" s="5">
        <f t="shared" ref="T107:U107" si="106">J132</f>
        <v>18.588304999999998</v>
      </c>
      <c r="U107" s="5">
        <f t="shared" si="106"/>
        <v>12.442534999999999</v>
      </c>
      <c r="V107" s="5">
        <f t="shared" si="93"/>
        <v>41.113081632653</v>
      </c>
      <c r="W107" s="5">
        <f t="shared" ref="W107:X107" si="107">J236</f>
        <v>20.305745999999999</v>
      </c>
      <c r="X107" s="5">
        <f t="shared" si="107"/>
        <v>13.918009</v>
      </c>
      <c r="AI107">
        <v>40000000000</v>
      </c>
      <c r="AJ107">
        <v>-23.530913999999999</v>
      </c>
      <c r="AK107">
        <v>13.315573000000001</v>
      </c>
      <c r="AL107">
        <v>20.335636000000001</v>
      </c>
      <c r="AM107">
        <v>-78.121932999999999</v>
      </c>
      <c r="AN107">
        <v>-7.0200639000000002</v>
      </c>
      <c r="AP107">
        <v>66909000000</v>
      </c>
      <c r="AQ107">
        <v>-30.146048</v>
      </c>
      <c r="AR107">
        <v>-2.5420427000000001</v>
      </c>
      <c r="AS107">
        <v>8.0997342999999997</v>
      </c>
      <c r="AT107">
        <v>-65.651015999999998</v>
      </c>
      <c r="AU107">
        <v>-10.641776</v>
      </c>
      <c r="AW107" s="5">
        <f t="shared" si="95"/>
        <v>41.113081632653</v>
      </c>
      <c r="AX107" s="5">
        <f t="shared" si="96"/>
        <v>19.378347000000002</v>
      </c>
      <c r="AY107" s="5">
        <f t="shared" si="97"/>
        <v>12.740043</v>
      </c>
      <c r="AZ107" s="5">
        <f t="shared" si="98"/>
        <v>41.113081632653</v>
      </c>
      <c r="BA107" s="5">
        <f t="shared" ref="BA107:BB107" si="108">AQ132</f>
        <v>18.363192000000002</v>
      </c>
      <c r="BB107" s="5">
        <f t="shared" si="108"/>
        <v>11.734759</v>
      </c>
      <c r="BC107" s="5">
        <f t="shared" si="100"/>
        <v>41.113081632653</v>
      </c>
      <c r="BD107" s="5">
        <f t="shared" ref="BD107:BE107" si="109">AQ236</f>
        <v>17.787113000000002</v>
      </c>
      <c r="BE107" s="5">
        <f t="shared" si="109"/>
        <v>10.963319</v>
      </c>
    </row>
    <row r="108" spans="2:66" x14ac:dyDescent="0.25">
      <c r="B108" t="s">
        <v>21</v>
      </c>
      <c r="I108" t="s">
        <v>21</v>
      </c>
      <c r="P108" s="5">
        <f t="shared" si="88"/>
        <v>41.439612244898001</v>
      </c>
      <c r="Q108" s="5">
        <f t="shared" si="89"/>
        <v>20.382479</v>
      </c>
      <c r="R108" s="5">
        <f t="shared" si="90"/>
        <v>14.225554000000001</v>
      </c>
      <c r="S108" s="5">
        <f t="shared" si="91"/>
        <v>41.439612244898001</v>
      </c>
      <c r="T108" s="5">
        <f t="shared" ref="T108:U108" si="110">J133</f>
        <v>18.963850000000001</v>
      </c>
      <c r="U108" s="5">
        <f t="shared" si="110"/>
        <v>12.844897</v>
      </c>
      <c r="V108" s="5">
        <f t="shared" si="93"/>
        <v>41.439612244898001</v>
      </c>
      <c r="W108" s="5">
        <f t="shared" ref="W108:X108" si="111">J237</f>
        <v>22.405235000000001</v>
      </c>
      <c r="X108" s="5">
        <f t="shared" si="111"/>
        <v>16.065531</v>
      </c>
      <c r="AI108" t="s">
        <v>21</v>
      </c>
      <c r="AP108" t="s">
        <v>21</v>
      </c>
      <c r="AW108" s="5">
        <f t="shared" si="95"/>
        <v>41.439612244898001</v>
      </c>
      <c r="AX108" s="5">
        <f t="shared" si="96"/>
        <v>20.540946999999999</v>
      </c>
      <c r="AY108" s="5">
        <f t="shared" si="97"/>
        <v>13.824298000000001</v>
      </c>
      <c r="AZ108" s="5">
        <f t="shared" si="98"/>
        <v>41.439612244898001</v>
      </c>
      <c r="BA108" s="5">
        <f t="shared" ref="BA108:BB108" si="112">AQ133</f>
        <v>19.594051</v>
      </c>
      <c r="BB108" s="5">
        <f t="shared" si="112"/>
        <v>12.89185</v>
      </c>
      <c r="BC108" s="5">
        <f t="shared" si="100"/>
        <v>41.439612244898001</v>
      </c>
      <c r="BD108" s="5">
        <f t="shared" ref="BD108:BE108" si="113">AQ237</f>
        <v>19.134751999999999</v>
      </c>
      <c r="BE108" s="5">
        <f t="shared" si="113"/>
        <v>12.222749</v>
      </c>
    </row>
    <row r="109" spans="2:66" x14ac:dyDescent="0.25">
      <c r="P109" s="5">
        <f t="shared" si="88"/>
        <v>41.766142857142995</v>
      </c>
      <c r="Q109" s="5">
        <f t="shared" si="89"/>
        <v>18.788571999999998</v>
      </c>
      <c r="R109" s="5">
        <f t="shared" si="90"/>
        <v>12.683982</v>
      </c>
      <c r="S109" s="5">
        <f t="shared" si="91"/>
        <v>41.766142857142995</v>
      </c>
      <c r="T109" s="5">
        <f t="shared" ref="T109:U109" si="114">J134</f>
        <v>18.672215000000001</v>
      </c>
      <c r="U109" s="5">
        <f t="shared" si="114"/>
        <v>12.585219</v>
      </c>
      <c r="V109" s="5">
        <f t="shared" si="93"/>
        <v>41.766142857142995</v>
      </c>
      <c r="W109" s="5">
        <f t="shared" ref="W109:X109" si="115">J238</f>
        <v>21.298933000000002</v>
      </c>
      <c r="X109" s="5">
        <f t="shared" si="115"/>
        <v>15.017306</v>
      </c>
      <c r="AW109" s="5">
        <f t="shared" si="95"/>
        <v>41.766142857142995</v>
      </c>
      <c r="AX109" s="5">
        <f t="shared" si="96"/>
        <v>18.887385999999999</v>
      </c>
      <c r="AY109" s="5">
        <f t="shared" si="97"/>
        <v>12.125173</v>
      </c>
      <c r="AZ109" s="5">
        <f t="shared" si="98"/>
        <v>41.766142857142995</v>
      </c>
      <c r="BA109" s="5">
        <f t="shared" ref="BA109:BB109" si="116">AQ134</f>
        <v>18.571242999999999</v>
      </c>
      <c r="BB109" s="5">
        <f t="shared" si="116"/>
        <v>11.799913999999999</v>
      </c>
      <c r="BC109" s="5">
        <f t="shared" si="100"/>
        <v>41.766142857142995</v>
      </c>
      <c r="BD109" s="5">
        <f t="shared" ref="BD109:BE109" si="117">AQ238</f>
        <v>19.689177000000001</v>
      </c>
      <c r="BE109" s="5">
        <f t="shared" si="117"/>
        <v>12.717663999999999</v>
      </c>
    </row>
    <row r="110" spans="2:66" x14ac:dyDescent="0.25">
      <c r="P110" s="5">
        <f t="shared" si="88"/>
        <v>42.092673469388004</v>
      </c>
      <c r="Q110" s="5">
        <f t="shared" si="89"/>
        <v>19.801566999999999</v>
      </c>
      <c r="R110" s="5">
        <f t="shared" si="90"/>
        <v>13.835089999999999</v>
      </c>
      <c r="S110" s="5">
        <f t="shared" si="91"/>
        <v>42.092673469388004</v>
      </c>
      <c r="T110" s="5">
        <f t="shared" ref="T110:U110" si="118">J135</f>
        <v>19.10689</v>
      </c>
      <c r="U110" s="5">
        <f t="shared" si="118"/>
        <v>13.115432</v>
      </c>
      <c r="V110" s="5">
        <f t="shared" si="93"/>
        <v>42.092673469388004</v>
      </c>
      <c r="W110" s="5">
        <f t="shared" ref="W110:X110" si="119">J239</f>
        <v>20.183129999999998</v>
      </c>
      <c r="X110" s="5">
        <f t="shared" si="119"/>
        <v>13.999188999999999</v>
      </c>
      <c r="AW110" s="5">
        <f t="shared" si="95"/>
        <v>42.092673469388004</v>
      </c>
      <c r="AX110" s="5">
        <f t="shared" si="96"/>
        <v>19.842108</v>
      </c>
      <c r="AY110" s="5">
        <f t="shared" si="97"/>
        <v>13.048456</v>
      </c>
      <c r="AZ110" s="5">
        <f t="shared" si="98"/>
        <v>42.092673469388004</v>
      </c>
      <c r="BA110" s="5">
        <f t="shared" ref="BA110:BB110" si="120">AQ135</f>
        <v>19.210761999999999</v>
      </c>
      <c r="BB110" s="5">
        <f t="shared" si="120"/>
        <v>12.390832</v>
      </c>
      <c r="BC110" s="5">
        <f t="shared" si="100"/>
        <v>42.092673469388004</v>
      </c>
      <c r="BD110" s="5">
        <f t="shared" ref="BD110:BE110" si="121">AQ239</f>
        <v>21.464466000000002</v>
      </c>
      <c r="BE110" s="5">
        <f t="shared" si="121"/>
        <v>14.442240999999999</v>
      </c>
    </row>
    <row r="111" spans="2:66" x14ac:dyDescent="0.25">
      <c r="B111" t="s">
        <v>18</v>
      </c>
      <c r="I111" t="s">
        <v>18</v>
      </c>
      <c r="P111" s="5">
        <f t="shared" si="88"/>
        <v>42.419204081633005</v>
      </c>
      <c r="Q111" s="5">
        <f t="shared" si="89"/>
        <v>18.168134999999999</v>
      </c>
      <c r="R111" s="5">
        <f t="shared" si="90"/>
        <v>12.336238</v>
      </c>
      <c r="S111" s="5">
        <f t="shared" si="91"/>
        <v>42.419204081633005</v>
      </c>
      <c r="T111" s="5">
        <f t="shared" ref="T111:U111" si="122">J136</f>
        <v>20.125264999999999</v>
      </c>
      <c r="U111" s="5">
        <f t="shared" si="122"/>
        <v>14.220461</v>
      </c>
      <c r="V111" s="5">
        <f t="shared" si="93"/>
        <v>42.419204081633005</v>
      </c>
      <c r="W111" s="5">
        <f t="shared" ref="W111:X111" si="123">J240</f>
        <v>19.331675000000001</v>
      </c>
      <c r="X111" s="5">
        <f t="shared" si="123"/>
        <v>13.223798</v>
      </c>
      <c r="AI111" t="s">
        <v>18</v>
      </c>
      <c r="AP111" t="s">
        <v>18</v>
      </c>
      <c r="AW111" s="5">
        <f t="shared" si="95"/>
        <v>42.419204081633005</v>
      </c>
      <c r="AX111" s="5">
        <f t="shared" si="96"/>
        <v>18.149342999999998</v>
      </c>
      <c r="AY111" s="5">
        <f t="shared" si="97"/>
        <v>11.437495999999999</v>
      </c>
      <c r="AZ111" s="5">
        <f t="shared" si="98"/>
        <v>42.419204081633005</v>
      </c>
      <c r="BA111" s="5">
        <f t="shared" ref="BA111:BB111" si="124">AQ136</f>
        <v>18.580254</v>
      </c>
      <c r="BB111" s="5">
        <f t="shared" si="124"/>
        <v>11.831011</v>
      </c>
      <c r="BC111" s="5">
        <f t="shared" si="100"/>
        <v>42.419204081633005</v>
      </c>
      <c r="BD111" s="5">
        <f t="shared" ref="BD111:BE111" si="125">AQ240</f>
        <v>20.861362</v>
      </c>
      <c r="BE111" s="5">
        <f t="shared" si="125"/>
        <v>13.900772</v>
      </c>
    </row>
    <row r="112" spans="2:66" x14ac:dyDescent="0.25">
      <c r="B112" t="s">
        <v>19</v>
      </c>
      <c r="C112" t="s">
        <v>315</v>
      </c>
      <c r="D112" t="s">
        <v>280</v>
      </c>
      <c r="I112" t="s">
        <v>19</v>
      </c>
      <c r="J112" t="s">
        <v>315</v>
      </c>
      <c r="K112" t="s">
        <v>280</v>
      </c>
      <c r="P112" s="5">
        <f t="shared" si="88"/>
        <v>42.745734693877999</v>
      </c>
      <c r="Q112" s="5">
        <f t="shared" si="89"/>
        <v>19.516210999999998</v>
      </c>
      <c r="R112" s="5">
        <f t="shared" si="90"/>
        <v>13.790927999999999</v>
      </c>
      <c r="S112" s="5">
        <f t="shared" si="91"/>
        <v>42.745734693877999</v>
      </c>
      <c r="T112" s="5">
        <f t="shared" ref="T112:U112" si="126">J137</f>
        <v>20.750610000000002</v>
      </c>
      <c r="U112" s="5">
        <f t="shared" si="126"/>
        <v>14.981312000000001</v>
      </c>
      <c r="V112" s="5">
        <f t="shared" si="93"/>
        <v>42.745734693877999</v>
      </c>
      <c r="W112" s="5">
        <f t="shared" ref="W112:X112" si="127">J241</f>
        <v>19.743984000000001</v>
      </c>
      <c r="X112" s="5">
        <f t="shared" si="127"/>
        <v>13.75075</v>
      </c>
      <c r="AI112" t="s">
        <v>19</v>
      </c>
      <c r="AJ112" t="s">
        <v>315</v>
      </c>
      <c r="AK112" t="s">
        <v>280</v>
      </c>
      <c r="AP112" t="s">
        <v>19</v>
      </c>
      <c r="AQ112" t="s">
        <v>315</v>
      </c>
      <c r="AR112" t="s">
        <v>280</v>
      </c>
      <c r="AW112" s="5">
        <f t="shared" si="95"/>
        <v>42.745734693877999</v>
      </c>
      <c r="AX112" s="5">
        <f t="shared" si="96"/>
        <v>19.314819</v>
      </c>
      <c r="AY112" s="5">
        <f t="shared" si="97"/>
        <v>12.698553</v>
      </c>
      <c r="AZ112" s="5">
        <f t="shared" si="98"/>
        <v>42.745734693877999</v>
      </c>
      <c r="BA112" s="5">
        <f t="shared" ref="BA112:BB112" si="128">AQ137</f>
        <v>18.662724999999998</v>
      </c>
      <c r="BB112" s="5">
        <f t="shared" si="128"/>
        <v>12.058548</v>
      </c>
      <c r="BC112" s="5">
        <f t="shared" si="100"/>
        <v>42.745734693877999</v>
      </c>
      <c r="BD112" s="5">
        <f t="shared" ref="BD112:BE112" si="129">AQ241</f>
        <v>21.352447999999999</v>
      </c>
      <c r="BE112" s="5">
        <f t="shared" si="129"/>
        <v>14.521794999999999</v>
      </c>
    </row>
    <row r="113" spans="2:57" x14ac:dyDescent="0.25">
      <c r="B113">
        <v>10000000000</v>
      </c>
      <c r="C113">
        <v>-0.49920806000000001</v>
      </c>
      <c r="D113">
        <v>-80.031372000000005</v>
      </c>
      <c r="I113">
        <v>34909000000</v>
      </c>
      <c r="J113">
        <v>18.255970000000001</v>
      </c>
      <c r="K113">
        <v>12.244111</v>
      </c>
      <c r="P113" s="5">
        <f t="shared" si="88"/>
        <v>43.072265306121999</v>
      </c>
      <c r="Q113" s="5">
        <f t="shared" si="89"/>
        <v>17.810193999999999</v>
      </c>
      <c r="R113" s="5">
        <f t="shared" si="90"/>
        <v>12.073418</v>
      </c>
      <c r="S113" s="5">
        <f t="shared" si="91"/>
        <v>43.072265306121999</v>
      </c>
      <c r="T113" s="5">
        <f t="shared" ref="T113:U113" si="130">J138</f>
        <v>20.510939</v>
      </c>
      <c r="U113" s="5">
        <f t="shared" si="130"/>
        <v>14.741490000000001</v>
      </c>
      <c r="V113" s="5">
        <f t="shared" si="93"/>
        <v>43.072265306121999</v>
      </c>
      <c r="W113" s="5">
        <f t="shared" ref="W113:X113" si="131">J242</f>
        <v>19.79495</v>
      </c>
      <c r="X113" s="5">
        <f t="shared" si="131"/>
        <v>13.808058000000001</v>
      </c>
      <c r="AI113">
        <v>10000000000</v>
      </c>
      <c r="AJ113">
        <v>21.033391999999999</v>
      </c>
      <c r="AK113">
        <v>-13.433389999999999</v>
      </c>
      <c r="AP113">
        <v>34909000000</v>
      </c>
      <c r="AQ113">
        <v>18.888964000000001</v>
      </c>
      <c r="AR113">
        <v>11.165576</v>
      </c>
      <c r="AW113" s="5">
        <f t="shared" si="95"/>
        <v>43.072265306121999</v>
      </c>
      <c r="AX113" s="5">
        <f t="shared" si="96"/>
        <v>17.797487</v>
      </c>
      <c r="AY113" s="5">
        <f t="shared" si="97"/>
        <v>11.264509</v>
      </c>
      <c r="AZ113" s="5">
        <f t="shared" si="98"/>
        <v>43.072265306121999</v>
      </c>
      <c r="BA113" s="5">
        <f t="shared" ref="BA113:BB113" si="132">AQ138</f>
        <v>18.596622</v>
      </c>
      <c r="BB113" s="5">
        <f t="shared" si="132"/>
        <v>12.111046999999999</v>
      </c>
      <c r="BC113" s="5">
        <f t="shared" si="100"/>
        <v>43.072265306121999</v>
      </c>
      <c r="BD113" s="5">
        <f t="shared" ref="BD113:BE113" si="133">AQ242</f>
        <v>19.139174000000001</v>
      </c>
      <c r="BE113" s="5">
        <f t="shared" si="133"/>
        <v>12.473385</v>
      </c>
    </row>
    <row r="114" spans="2:57" x14ac:dyDescent="0.25">
      <c r="B114">
        <v>10306122448.98</v>
      </c>
      <c r="C114">
        <v>-1.9496779</v>
      </c>
      <c r="D114">
        <v>-79.329139999999995</v>
      </c>
      <c r="I114">
        <v>35235530612.245003</v>
      </c>
      <c r="J114">
        <v>19.722977</v>
      </c>
      <c r="K114">
        <v>13.822744</v>
      </c>
      <c r="P114" s="5">
        <f t="shared" si="88"/>
        <v>43.398795918367</v>
      </c>
      <c r="Q114" s="5">
        <f t="shared" si="89"/>
        <v>19.936518</v>
      </c>
      <c r="R114" s="5">
        <f t="shared" si="90"/>
        <v>14.1768</v>
      </c>
      <c r="S114" s="5">
        <f t="shared" si="91"/>
        <v>43.398795918367</v>
      </c>
      <c r="T114" s="5">
        <f t="shared" ref="T114:U114" si="134">J139</f>
        <v>19.564264000000001</v>
      </c>
      <c r="U114" s="5">
        <f t="shared" si="134"/>
        <v>13.796965999999999</v>
      </c>
      <c r="V114" s="5">
        <f t="shared" si="93"/>
        <v>43.398795918367</v>
      </c>
      <c r="W114" s="5">
        <f t="shared" ref="W114:X114" si="135">J243</f>
        <v>18.538627999999999</v>
      </c>
      <c r="X114" s="5">
        <f t="shared" si="135"/>
        <v>12.558789000000001</v>
      </c>
      <c r="AI114">
        <v>10306122448.98</v>
      </c>
      <c r="AJ114">
        <v>16.715198999999998</v>
      </c>
      <c r="AK114">
        <v>-18.575212000000001</v>
      </c>
      <c r="AP114">
        <v>35235530612.245003</v>
      </c>
      <c r="AQ114">
        <v>19.698360000000001</v>
      </c>
      <c r="AR114">
        <v>12.234176</v>
      </c>
      <c r="AW114" s="5">
        <f t="shared" si="95"/>
        <v>43.398795918367</v>
      </c>
      <c r="AX114" s="5">
        <f t="shared" si="96"/>
        <v>19.839922000000001</v>
      </c>
      <c r="AY114" s="5">
        <f t="shared" si="97"/>
        <v>13.322896999999999</v>
      </c>
      <c r="AZ114" s="5">
        <f t="shared" si="98"/>
        <v>43.398795918367</v>
      </c>
      <c r="BA114" s="5">
        <f t="shared" ref="BA114:BB114" si="136">AQ139</f>
        <v>19.014558999999998</v>
      </c>
      <c r="BB114" s="5">
        <f t="shared" si="136"/>
        <v>12.566015999999999</v>
      </c>
      <c r="BC114" s="5">
        <f t="shared" si="100"/>
        <v>43.398795918367</v>
      </c>
      <c r="BD114" s="5">
        <f t="shared" ref="BD114:BE114" si="137">AQ243</f>
        <v>19.70393</v>
      </c>
      <c r="BE114" s="5">
        <f t="shared" si="137"/>
        <v>13.101008999999999</v>
      </c>
    </row>
    <row r="115" spans="2:57" x14ac:dyDescent="0.25">
      <c r="B115">
        <v>10612244897.959</v>
      </c>
      <c r="C115">
        <v>-0.61495869999999997</v>
      </c>
      <c r="D115">
        <v>-63.928241999999997</v>
      </c>
      <c r="I115">
        <v>35562061224.489998</v>
      </c>
      <c r="J115">
        <v>20.442640000000001</v>
      </c>
      <c r="K115">
        <v>14.658417999999999</v>
      </c>
      <c r="P115" s="5">
        <f t="shared" si="88"/>
        <v>43.725326530612001</v>
      </c>
      <c r="Q115" s="5">
        <f t="shared" si="89"/>
        <v>18.945086</v>
      </c>
      <c r="R115" s="5">
        <f t="shared" si="90"/>
        <v>13.013783</v>
      </c>
      <c r="S115" s="5">
        <f t="shared" si="91"/>
        <v>43.725326530612001</v>
      </c>
      <c r="T115" s="5">
        <f t="shared" ref="T115:U115" si="138">J140</f>
        <v>21.327508999999999</v>
      </c>
      <c r="U115" s="5">
        <f t="shared" si="138"/>
        <v>15.385892</v>
      </c>
      <c r="V115" s="5">
        <f t="shared" si="93"/>
        <v>43.725326530612001</v>
      </c>
      <c r="W115" s="5">
        <f t="shared" ref="W115:X115" si="139">J244</f>
        <v>18.929935</v>
      </c>
      <c r="X115" s="5">
        <f t="shared" si="139"/>
        <v>12.767097</v>
      </c>
      <c r="AI115">
        <v>10612244897.959</v>
      </c>
      <c r="AJ115">
        <v>16.924446</v>
      </c>
      <c r="AK115">
        <v>-16.132007999999999</v>
      </c>
      <c r="AP115">
        <v>35562061224.489998</v>
      </c>
      <c r="AQ115">
        <v>19.376574999999999</v>
      </c>
      <c r="AR115">
        <v>12.245193</v>
      </c>
      <c r="AW115" s="5">
        <f t="shared" si="95"/>
        <v>43.725326530612001</v>
      </c>
      <c r="AX115" s="5">
        <f t="shared" si="96"/>
        <v>18.954201000000001</v>
      </c>
      <c r="AY115" s="5">
        <f t="shared" si="97"/>
        <v>12.315396</v>
      </c>
      <c r="AZ115" s="5">
        <f t="shared" si="98"/>
        <v>43.725326530612001</v>
      </c>
      <c r="BA115" s="5">
        <f t="shared" ref="BA115:BB115" si="140">AQ140</f>
        <v>20.09206</v>
      </c>
      <c r="BB115" s="5">
        <f t="shared" si="140"/>
        <v>13.510251999999999</v>
      </c>
      <c r="BC115" s="5">
        <f t="shared" si="100"/>
        <v>43.725326530612001</v>
      </c>
      <c r="BD115" s="5">
        <f t="shared" ref="BD115:BE115" si="141">AQ244</f>
        <v>19.900980000000001</v>
      </c>
      <c r="BE115" s="5">
        <f t="shared" si="141"/>
        <v>13.181926000000001</v>
      </c>
    </row>
    <row r="116" spans="2:57" x14ac:dyDescent="0.25">
      <c r="B116">
        <v>10918367346.938999</v>
      </c>
      <c r="C116">
        <v>4.4604540000000004</v>
      </c>
      <c r="D116">
        <v>-39.315784000000001</v>
      </c>
      <c r="I116">
        <v>35888591836.735001</v>
      </c>
      <c r="J116">
        <v>19.949632999999999</v>
      </c>
      <c r="K116">
        <v>14.308325999999999</v>
      </c>
      <c r="P116" s="5">
        <f t="shared" si="88"/>
        <v>44.051857142857003</v>
      </c>
      <c r="Q116" s="5">
        <f t="shared" si="89"/>
        <v>20.246229</v>
      </c>
      <c r="R116" s="5">
        <f t="shared" si="90"/>
        <v>14.183158000000001</v>
      </c>
      <c r="S116" s="5">
        <f t="shared" si="91"/>
        <v>44.051857142857003</v>
      </c>
      <c r="T116" s="5">
        <f t="shared" ref="T116:U116" si="142">J141</f>
        <v>21.269424000000001</v>
      </c>
      <c r="U116" s="5">
        <f t="shared" si="142"/>
        <v>15.193702</v>
      </c>
      <c r="V116" s="5">
        <f t="shared" si="93"/>
        <v>44.051857142857003</v>
      </c>
      <c r="W116" s="5">
        <f t="shared" ref="W116:X116" si="143">J245</f>
        <v>18.797407</v>
      </c>
      <c r="X116" s="5">
        <f t="shared" si="143"/>
        <v>12.479086000000001</v>
      </c>
      <c r="AI116">
        <v>10918367346.938999</v>
      </c>
      <c r="AJ116">
        <v>17.849851999999998</v>
      </c>
      <c r="AK116">
        <v>-12.395348</v>
      </c>
      <c r="AP116">
        <v>35888591836.735001</v>
      </c>
      <c r="AQ116">
        <v>19.870204999999999</v>
      </c>
      <c r="AR116">
        <v>12.923730000000001</v>
      </c>
      <c r="AW116" s="5">
        <f t="shared" si="95"/>
        <v>44.051857142857003</v>
      </c>
      <c r="AX116" s="5">
        <f t="shared" si="96"/>
        <v>20.247536</v>
      </c>
      <c r="AY116" s="5">
        <f t="shared" si="97"/>
        <v>13.433349</v>
      </c>
      <c r="AZ116" s="5">
        <f t="shared" si="98"/>
        <v>44.051857142857003</v>
      </c>
      <c r="BA116" s="5">
        <f t="shared" ref="BA116:BB116" si="144">AQ141</f>
        <v>21.330614000000001</v>
      </c>
      <c r="BB116" s="5">
        <f t="shared" si="144"/>
        <v>14.559328000000001</v>
      </c>
      <c r="BC116" s="5">
        <f t="shared" si="100"/>
        <v>44.051857142857003</v>
      </c>
      <c r="BD116" s="5">
        <f t="shared" ref="BD116:BE116" si="145">AQ245</f>
        <v>21.625319000000001</v>
      </c>
      <c r="BE116" s="5">
        <f t="shared" si="145"/>
        <v>14.687723</v>
      </c>
    </row>
    <row r="117" spans="2:57" x14ac:dyDescent="0.25">
      <c r="B117">
        <v>11224489795.917999</v>
      </c>
      <c r="C117">
        <v>10.397411</v>
      </c>
      <c r="D117">
        <v>-17.295933000000002</v>
      </c>
      <c r="I117">
        <v>36215122448.980003</v>
      </c>
      <c r="J117">
        <v>19.638237</v>
      </c>
      <c r="K117">
        <v>14.056338</v>
      </c>
      <c r="P117" s="5">
        <f t="shared" si="88"/>
        <v>44.378387755101997</v>
      </c>
      <c r="Q117" s="5">
        <f t="shared" si="89"/>
        <v>18.711545999999998</v>
      </c>
      <c r="R117" s="5">
        <f t="shared" si="90"/>
        <v>12.563031000000001</v>
      </c>
      <c r="S117" s="5">
        <f t="shared" si="91"/>
        <v>44.378387755101997</v>
      </c>
      <c r="T117" s="5">
        <f t="shared" ref="T117:U117" si="146">J142</f>
        <v>21.711245999999999</v>
      </c>
      <c r="U117" s="5">
        <f t="shared" si="146"/>
        <v>15.525339000000001</v>
      </c>
      <c r="V117" s="5">
        <f t="shared" si="93"/>
        <v>44.378387755101997</v>
      </c>
      <c r="W117" s="5">
        <f t="shared" ref="W117:X117" si="147">J246</f>
        <v>19.288060999999999</v>
      </c>
      <c r="X117" s="5">
        <f t="shared" si="147"/>
        <v>12.861443</v>
      </c>
      <c r="AI117">
        <v>11224489795.917999</v>
      </c>
      <c r="AJ117">
        <v>23.931325999999999</v>
      </c>
      <c r="AK117">
        <v>-0.38056779000000002</v>
      </c>
      <c r="AP117">
        <v>36215122448.980003</v>
      </c>
      <c r="AQ117">
        <v>19.739141</v>
      </c>
      <c r="AR117">
        <v>12.906053999999999</v>
      </c>
      <c r="AW117" s="5">
        <f t="shared" si="95"/>
        <v>44.378387755101997</v>
      </c>
      <c r="AX117" s="5">
        <f t="shared" si="96"/>
        <v>18.731190000000002</v>
      </c>
      <c r="AY117" s="5">
        <f t="shared" si="97"/>
        <v>11.748151</v>
      </c>
      <c r="AZ117" s="5">
        <f t="shared" si="98"/>
        <v>44.378387755101997</v>
      </c>
      <c r="BA117" s="5">
        <f t="shared" ref="BA117:BB117" si="148">AQ142</f>
        <v>22.214365000000001</v>
      </c>
      <c r="BB117" s="5">
        <f t="shared" si="148"/>
        <v>15.243202</v>
      </c>
      <c r="BC117" s="5">
        <f t="shared" si="100"/>
        <v>44.378387755101997</v>
      </c>
      <c r="BD117" s="5">
        <f t="shared" ref="BD117:BE117" si="149">AQ246</f>
        <v>20.817177000000001</v>
      </c>
      <c r="BE117" s="5">
        <f t="shared" si="149"/>
        <v>13.672079999999999</v>
      </c>
    </row>
    <row r="118" spans="2:57" x14ac:dyDescent="0.25">
      <c r="B118">
        <v>11530612244.898001</v>
      </c>
      <c r="C118">
        <v>13.128171999999999</v>
      </c>
      <c r="D118">
        <v>-10.788964999999999</v>
      </c>
      <c r="I118">
        <v>36541653061.223999</v>
      </c>
      <c r="J118">
        <v>19.786345000000001</v>
      </c>
      <c r="K118">
        <v>14.168782999999999</v>
      </c>
      <c r="P118" s="5">
        <f t="shared" si="88"/>
        <v>44.704918367346998</v>
      </c>
      <c r="Q118" s="5">
        <f t="shared" si="89"/>
        <v>18.561150000000001</v>
      </c>
      <c r="R118" s="5">
        <f t="shared" si="90"/>
        <v>12.455939000000001</v>
      </c>
      <c r="S118" s="5">
        <f t="shared" si="91"/>
        <v>44.704918367346998</v>
      </c>
      <c r="T118" s="5">
        <f t="shared" ref="T118:U118" si="150">J143</f>
        <v>19.408429999999999</v>
      </c>
      <c r="U118" s="5">
        <f t="shared" si="150"/>
        <v>13.239665</v>
      </c>
      <c r="V118" s="5">
        <f t="shared" si="93"/>
        <v>44.704918367346998</v>
      </c>
      <c r="W118" s="5">
        <f t="shared" ref="W118:X118" si="151">J247</f>
        <v>19.569963000000001</v>
      </c>
      <c r="X118" s="5">
        <f t="shared" si="151"/>
        <v>13.151578000000001</v>
      </c>
      <c r="AI118">
        <v>11530612244.898001</v>
      </c>
      <c r="AJ118">
        <v>25.441504999999999</v>
      </c>
      <c r="AK118">
        <v>4.9691071999999998</v>
      </c>
      <c r="AP118">
        <v>36541653061.223999</v>
      </c>
      <c r="AQ118">
        <v>20.504705000000001</v>
      </c>
      <c r="AR118">
        <v>13.648967000000001</v>
      </c>
      <c r="AW118" s="5">
        <f t="shared" si="95"/>
        <v>44.704918367346998</v>
      </c>
      <c r="AX118" s="5">
        <f t="shared" si="96"/>
        <v>18.583280999999999</v>
      </c>
      <c r="AY118" s="5">
        <f t="shared" si="97"/>
        <v>11.437618000000001</v>
      </c>
      <c r="AZ118" s="5">
        <f t="shared" si="98"/>
        <v>44.704918367346998</v>
      </c>
      <c r="BA118" s="5">
        <f t="shared" ref="BA118:BB118" si="152">AQ143</f>
        <v>21.207853</v>
      </c>
      <c r="BB118" s="5">
        <f t="shared" si="152"/>
        <v>14.054838</v>
      </c>
      <c r="BC118" s="5">
        <f t="shared" si="100"/>
        <v>44.704918367346998</v>
      </c>
      <c r="BD118" s="5">
        <f t="shared" ref="BD118:BE118" si="153">AQ247</f>
        <v>21.012748999999999</v>
      </c>
      <c r="BE118" s="5">
        <f t="shared" si="153"/>
        <v>13.664783999999999</v>
      </c>
    </row>
    <row r="119" spans="2:57" x14ac:dyDescent="0.25">
      <c r="B119">
        <v>11836734693.878</v>
      </c>
      <c r="C119">
        <v>13.395505</v>
      </c>
      <c r="D119">
        <v>-10.297084999999999</v>
      </c>
      <c r="I119">
        <v>36868183673.469002</v>
      </c>
      <c r="J119">
        <v>19.826986000000002</v>
      </c>
      <c r="K119">
        <v>14.168436</v>
      </c>
      <c r="P119" s="5">
        <f t="shared" si="88"/>
        <v>45.031448979592</v>
      </c>
      <c r="Q119" s="5">
        <f t="shared" si="89"/>
        <v>17.553899999999999</v>
      </c>
      <c r="R119" s="5">
        <f t="shared" si="90"/>
        <v>11.528492999999999</v>
      </c>
      <c r="S119" s="5">
        <f t="shared" si="91"/>
        <v>45.031448979592</v>
      </c>
      <c r="T119" s="5">
        <f t="shared" ref="T119:U119" si="154">J144</f>
        <v>19.418982</v>
      </c>
      <c r="U119" s="5">
        <f t="shared" si="154"/>
        <v>13.308059999999999</v>
      </c>
      <c r="V119" s="5">
        <f t="shared" si="93"/>
        <v>45.031448979592</v>
      </c>
      <c r="W119" s="5">
        <f t="shared" ref="W119:X119" si="155">J248</f>
        <v>18.951998</v>
      </c>
      <c r="X119" s="5">
        <f t="shared" si="155"/>
        <v>12.607715000000001</v>
      </c>
      <c r="AI119">
        <v>11836734693.878</v>
      </c>
      <c r="AJ119">
        <v>26.824445999999998</v>
      </c>
      <c r="AK119">
        <v>9.0372857999999994</v>
      </c>
      <c r="AP119">
        <v>36868183673.469002</v>
      </c>
      <c r="AQ119">
        <v>20.072928999999998</v>
      </c>
      <c r="AR119">
        <v>13.107412</v>
      </c>
      <c r="AW119" s="5">
        <f t="shared" si="95"/>
        <v>45.031448979592</v>
      </c>
      <c r="AX119" s="5">
        <f t="shared" si="96"/>
        <v>17.584391</v>
      </c>
      <c r="AY119" s="5">
        <f t="shared" si="97"/>
        <v>10.356427</v>
      </c>
      <c r="AZ119" s="5">
        <f t="shared" si="98"/>
        <v>45.031448979592</v>
      </c>
      <c r="BA119" s="5">
        <f t="shared" ref="BA119:BB119" si="156">AQ144</f>
        <v>20.203469999999999</v>
      </c>
      <c r="BB119" s="5">
        <f t="shared" si="156"/>
        <v>12.934561</v>
      </c>
      <c r="BC119" s="5">
        <f t="shared" si="100"/>
        <v>45.031448979592</v>
      </c>
      <c r="BD119" s="5">
        <f t="shared" ref="BD119:BE119" si="157">AQ248</f>
        <v>19.9025</v>
      </c>
      <c r="BE119" s="5">
        <f t="shared" si="157"/>
        <v>12.440882</v>
      </c>
    </row>
    <row r="120" spans="2:57" x14ac:dyDescent="0.25">
      <c r="B120">
        <v>12142857142.857</v>
      </c>
      <c r="C120">
        <v>12.064066</v>
      </c>
      <c r="D120">
        <v>-13.398636</v>
      </c>
      <c r="I120">
        <v>37194714285.713997</v>
      </c>
      <c r="J120">
        <v>19.023845999999999</v>
      </c>
      <c r="K120">
        <v>13.154351</v>
      </c>
      <c r="P120" s="5">
        <f t="shared" si="88"/>
        <v>45.357979591837001</v>
      </c>
      <c r="Q120" s="5">
        <f t="shared" si="89"/>
        <v>17.290427999999999</v>
      </c>
      <c r="R120" s="5">
        <f t="shared" si="90"/>
        <v>11.349914</v>
      </c>
      <c r="S120" s="5">
        <f t="shared" si="91"/>
        <v>45.357979591837001</v>
      </c>
      <c r="T120" s="5">
        <f t="shared" ref="T120:U120" si="158">J145</f>
        <v>18.500976999999999</v>
      </c>
      <c r="U120" s="5">
        <f t="shared" si="158"/>
        <v>12.474504</v>
      </c>
      <c r="V120" s="5">
        <f t="shared" si="93"/>
        <v>45.357979591837001</v>
      </c>
      <c r="W120" s="5">
        <f t="shared" ref="W120:X120" si="159">J249</f>
        <v>20.308699000000001</v>
      </c>
      <c r="X120" s="5">
        <f t="shared" si="159"/>
        <v>14.014688</v>
      </c>
      <c r="AI120">
        <v>12142857142.857</v>
      </c>
      <c r="AJ120">
        <v>24.365480000000002</v>
      </c>
      <c r="AK120">
        <v>7.0062398999999997</v>
      </c>
      <c r="AP120">
        <v>37194714285.713997</v>
      </c>
      <c r="AQ120">
        <v>20.128143000000001</v>
      </c>
      <c r="AR120">
        <v>13.111489000000001</v>
      </c>
      <c r="AW120" s="5">
        <f t="shared" si="95"/>
        <v>45.357979591837001</v>
      </c>
      <c r="AX120" s="5">
        <f t="shared" si="96"/>
        <v>17.326118000000001</v>
      </c>
      <c r="AY120" s="5">
        <f t="shared" si="97"/>
        <v>10.024981</v>
      </c>
      <c r="AZ120" s="5">
        <f t="shared" si="98"/>
        <v>45.357979591837001</v>
      </c>
      <c r="BA120" s="5">
        <f t="shared" ref="BA120:BB120" si="160">AQ145</f>
        <v>19.618804999999998</v>
      </c>
      <c r="BB120" s="5">
        <f t="shared" si="160"/>
        <v>12.270785</v>
      </c>
      <c r="BC120" s="5">
        <f t="shared" si="100"/>
        <v>45.357979591837001</v>
      </c>
      <c r="BD120" s="5">
        <f t="shared" ref="BD120:BE120" si="161">AQ249</f>
        <v>19.578028</v>
      </c>
      <c r="BE120" s="5">
        <f t="shared" si="161"/>
        <v>12.007714</v>
      </c>
    </row>
    <row r="121" spans="2:57" x14ac:dyDescent="0.25">
      <c r="B121">
        <v>12448979591.837</v>
      </c>
      <c r="C121">
        <v>11.421234</v>
      </c>
      <c r="D121">
        <v>-14.075502</v>
      </c>
      <c r="I121">
        <v>37521244897.959</v>
      </c>
      <c r="J121">
        <v>19.648046000000001</v>
      </c>
      <c r="K121">
        <v>13.57104</v>
      </c>
      <c r="P121" s="5">
        <f t="shared" si="88"/>
        <v>45.684510204082002</v>
      </c>
      <c r="Q121" s="5">
        <f t="shared" si="89"/>
        <v>16.835408999999999</v>
      </c>
      <c r="R121" s="5">
        <f t="shared" si="90"/>
        <v>10.931855000000001</v>
      </c>
      <c r="S121" s="5">
        <f t="shared" si="91"/>
        <v>45.684510204082002</v>
      </c>
      <c r="T121" s="5">
        <f t="shared" ref="T121:U121" si="162">J146</f>
        <v>18.228285</v>
      </c>
      <c r="U121" s="5">
        <f t="shared" si="162"/>
        <v>12.248434</v>
      </c>
      <c r="V121" s="5">
        <f t="shared" si="93"/>
        <v>45.684510204082002</v>
      </c>
      <c r="W121" s="5">
        <f t="shared" ref="W121:X121" si="163">J250</f>
        <v>18.277415999999999</v>
      </c>
      <c r="X121" s="5">
        <f t="shared" si="163"/>
        <v>12.012153</v>
      </c>
      <c r="AI121">
        <v>12448979591.837</v>
      </c>
      <c r="AJ121">
        <v>22.079847000000001</v>
      </c>
      <c r="AK121">
        <v>4.4271183000000001</v>
      </c>
      <c r="AP121">
        <v>37521244897.959</v>
      </c>
      <c r="AQ121">
        <v>18.900105</v>
      </c>
      <c r="AR121">
        <v>11.968218999999999</v>
      </c>
      <c r="AW121" s="5">
        <f t="shared" si="95"/>
        <v>45.684510204082002</v>
      </c>
      <c r="AX121" s="5">
        <f t="shared" si="96"/>
        <v>16.840014</v>
      </c>
      <c r="AY121" s="5">
        <f t="shared" si="97"/>
        <v>9.5526409000000001</v>
      </c>
      <c r="AZ121" s="5">
        <f t="shared" si="98"/>
        <v>45.684510204082002</v>
      </c>
      <c r="BA121" s="5">
        <f t="shared" ref="BA121:BB121" si="164">AQ146</f>
        <v>18.734289</v>
      </c>
      <c r="BB121" s="5">
        <f t="shared" si="164"/>
        <v>11.405758000000001</v>
      </c>
      <c r="BC121" s="5">
        <f t="shared" si="100"/>
        <v>45.684510204082002</v>
      </c>
      <c r="BD121" s="5">
        <f t="shared" ref="BD121:BE121" si="165">AQ250</f>
        <v>18.634604</v>
      </c>
      <c r="BE121" s="5">
        <f t="shared" si="165"/>
        <v>11.074389999999999</v>
      </c>
    </row>
    <row r="122" spans="2:57" x14ac:dyDescent="0.25">
      <c r="B122">
        <v>12755102040.816</v>
      </c>
      <c r="C122">
        <v>12.406267</v>
      </c>
      <c r="D122">
        <v>-10.648552</v>
      </c>
      <c r="I122">
        <v>37847775510.204002</v>
      </c>
      <c r="J122">
        <v>19.329975000000001</v>
      </c>
      <c r="K122">
        <v>12.994605999999999</v>
      </c>
      <c r="P122" s="5">
        <f t="shared" si="88"/>
        <v>46.011040816327004</v>
      </c>
      <c r="Q122" s="5">
        <f t="shared" si="89"/>
        <v>16.772789</v>
      </c>
      <c r="R122" s="5">
        <f t="shared" si="90"/>
        <v>10.829333</v>
      </c>
      <c r="S122" s="5">
        <f t="shared" si="91"/>
        <v>46.011040816327004</v>
      </c>
      <c r="T122" s="5">
        <f t="shared" ref="T122:U122" si="166">J147</f>
        <v>18.454823000000001</v>
      </c>
      <c r="U122" s="5">
        <f t="shared" si="166"/>
        <v>12.491879000000001</v>
      </c>
      <c r="V122" s="5">
        <f t="shared" si="93"/>
        <v>46.011040816327004</v>
      </c>
      <c r="W122" s="5">
        <f t="shared" ref="W122:X122" si="167">J251</f>
        <v>18.589817</v>
      </c>
      <c r="X122" s="5">
        <f t="shared" si="167"/>
        <v>12.322781000000001</v>
      </c>
      <c r="AI122">
        <v>12755102040.816</v>
      </c>
      <c r="AJ122">
        <v>20.268205999999999</v>
      </c>
      <c r="AK122">
        <v>3.0147420999999999</v>
      </c>
      <c r="AP122">
        <v>37847775510.204002</v>
      </c>
      <c r="AQ122">
        <v>17.540514000000002</v>
      </c>
      <c r="AR122">
        <v>10.800908</v>
      </c>
      <c r="AW122" s="5">
        <f t="shared" si="95"/>
        <v>46.011040816327004</v>
      </c>
      <c r="AX122" s="5">
        <f t="shared" si="96"/>
        <v>16.729340000000001</v>
      </c>
      <c r="AY122" s="5">
        <f t="shared" si="97"/>
        <v>9.4598178999999991</v>
      </c>
      <c r="AZ122" s="5">
        <f t="shared" si="98"/>
        <v>46.011040816327004</v>
      </c>
      <c r="BA122" s="5">
        <f t="shared" ref="BA122:BB122" si="168">AQ147</f>
        <v>18.572217999999999</v>
      </c>
      <c r="BB122" s="5">
        <f t="shared" si="168"/>
        <v>11.323024999999999</v>
      </c>
      <c r="BC122" s="5">
        <f t="shared" si="100"/>
        <v>46.011040816327004</v>
      </c>
      <c r="BD122" s="5">
        <f t="shared" ref="BD122:BE122" si="169">AQ251</f>
        <v>20.442565999999999</v>
      </c>
      <c r="BE122" s="5">
        <f t="shared" si="169"/>
        <v>12.951097000000001</v>
      </c>
    </row>
    <row r="123" spans="2:57" x14ac:dyDescent="0.25">
      <c r="B123">
        <v>13061224489.796</v>
      </c>
      <c r="C123">
        <v>13.99916</v>
      </c>
      <c r="D123">
        <v>-4.3754435000000003</v>
      </c>
      <c r="I123">
        <v>38174306122.448997</v>
      </c>
      <c r="J123">
        <v>19.922167000000002</v>
      </c>
      <c r="K123">
        <v>13.458766000000001</v>
      </c>
      <c r="P123" s="5">
        <f t="shared" si="88"/>
        <v>46.337571428570996</v>
      </c>
      <c r="Q123" s="5">
        <f t="shared" si="89"/>
        <v>16.503247999999999</v>
      </c>
      <c r="R123" s="5">
        <f t="shared" si="90"/>
        <v>10.435369</v>
      </c>
      <c r="S123" s="5">
        <f t="shared" si="91"/>
        <v>46.337571428570996</v>
      </c>
      <c r="T123" s="5">
        <f t="shared" ref="T123:U123" si="170">J148</f>
        <v>18.819223000000001</v>
      </c>
      <c r="U123" s="5">
        <f t="shared" si="170"/>
        <v>12.772603999999999</v>
      </c>
      <c r="V123" s="5">
        <f t="shared" si="93"/>
        <v>46.337571428570996</v>
      </c>
      <c r="W123" s="5">
        <f t="shared" ref="W123:X123" si="171">J252</f>
        <v>17.289950999999999</v>
      </c>
      <c r="X123" s="5">
        <f t="shared" si="171"/>
        <v>10.955705999999999</v>
      </c>
      <c r="AI123">
        <v>13061224489.796</v>
      </c>
      <c r="AJ123">
        <v>21.498995000000001</v>
      </c>
      <c r="AK123">
        <v>5.6465930999999996</v>
      </c>
      <c r="AP123">
        <v>38174306122.448997</v>
      </c>
      <c r="AQ123">
        <v>17.020685</v>
      </c>
      <c r="AR123">
        <v>10.464669000000001</v>
      </c>
      <c r="AW123" s="5">
        <f t="shared" si="95"/>
        <v>46.337571428570996</v>
      </c>
      <c r="AX123" s="5">
        <f t="shared" si="96"/>
        <v>16.447523</v>
      </c>
      <c r="AY123" s="5">
        <f t="shared" si="97"/>
        <v>9.1568394000000009</v>
      </c>
      <c r="AZ123" s="5">
        <f t="shared" si="98"/>
        <v>46.337571428570996</v>
      </c>
      <c r="BA123" s="5">
        <f t="shared" ref="BA123:BB123" si="172">AQ148</f>
        <v>17.647051000000001</v>
      </c>
      <c r="BB123" s="5">
        <f t="shared" si="172"/>
        <v>10.429173</v>
      </c>
      <c r="BC123" s="5">
        <f t="shared" si="100"/>
        <v>46.337571428570996</v>
      </c>
      <c r="BD123" s="5">
        <f t="shared" ref="BD123:BE123" si="173">AQ252</f>
        <v>21.291260000000001</v>
      </c>
      <c r="BE123" s="5">
        <f t="shared" si="173"/>
        <v>13.858744</v>
      </c>
    </row>
    <row r="124" spans="2:57" x14ac:dyDescent="0.25">
      <c r="B124">
        <v>13367346938.775999</v>
      </c>
      <c r="C124">
        <v>16.209795</v>
      </c>
      <c r="D124">
        <v>2.1510900999999998</v>
      </c>
      <c r="I124">
        <v>38500836734.694</v>
      </c>
      <c r="J124">
        <v>19.381138</v>
      </c>
      <c r="K124">
        <v>12.925015999999999</v>
      </c>
      <c r="P124" s="5">
        <f t="shared" si="88"/>
        <v>46.664102040816005</v>
      </c>
      <c r="Q124" s="5">
        <f t="shared" si="89"/>
        <v>16.812947999999999</v>
      </c>
      <c r="R124" s="5">
        <f t="shared" si="90"/>
        <v>10.542693999999999</v>
      </c>
      <c r="S124" s="5">
        <f t="shared" si="91"/>
        <v>46.664102040816005</v>
      </c>
      <c r="T124" s="5">
        <f t="shared" ref="T124:U124" si="174">J149</f>
        <v>20.274609000000002</v>
      </c>
      <c r="U124" s="5">
        <f t="shared" si="174"/>
        <v>14.069098</v>
      </c>
      <c r="V124" s="5">
        <f t="shared" si="93"/>
        <v>46.664102040816005</v>
      </c>
      <c r="W124" s="5">
        <f t="shared" ref="W124:X124" si="175">J253</f>
        <v>19.184035999999999</v>
      </c>
      <c r="X124" s="5">
        <f t="shared" si="175"/>
        <v>12.725847999999999</v>
      </c>
      <c r="AI124">
        <v>13367346938.775999</v>
      </c>
      <c r="AJ124">
        <v>23.168461000000001</v>
      </c>
      <c r="AK124">
        <v>9.1590118</v>
      </c>
      <c r="AP124">
        <v>38500836734.694</v>
      </c>
      <c r="AQ124">
        <v>17.967925999999999</v>
      </c>
      <c r="AR124">
        <v>11.538449</v>
      </c>
      <c r="AW124" s="5">
        <f t="shared" si="95"/>
        <v>46.664102040816005</v>
      </c>
      <c r="AX124" s="5">
        <f t="shared" si="96"/>
        <v>16.665751</v>
      </c>
      <c r="AY124" s="5">
        <f t="shared" si="97"/>
        <v>9.3079499999999999</v>
      </c>
      <c r="AZ124" s="5">
        <f t="shared" si="98"/>
        <v>46.664102040816005</v>
      </c>
      <c r="BA124" s="5">
        <f t="shared" ref="BA124:BB124" si="176">AQ149</f>
        <v>19.809577999999998</v>
      </c>
      <c r="BB124" s="5">
        <f t="shared" si="176"/>
        <v>12.549526</v>
      </c>
      <c r="BC124" s="5">
        <f t="shared" si="100"/>
        <v>46.664102040816005</v>
      </c>
      <c r="BD124" s="5">
        <f t="shared" ref="BD124:BE124" si="177">AQ253</f>
        <v>20.352080999999998</v>
      </c>
      <c r="BE124" s="5">
        <f t="shared" si="177"/>
        <v>12.917522999999999</v>
      </c>
    </row>
    <row r="125" spans="2:57" x14ac:dyDescent="0.25">
      <c r="B125">
        <v>13673469387.754999</v>
      </c>
      <c r="C125">
        <v>18.174904000000002</v>
      </c>
      <c r="D125">
        <v>7.2026205000000001</v>
      </c>
      <c r="I125">
        <v>38827367346.939003</v>
      </c>
      <c r="J125">
        <v>18.961285</v>
      </c>
      <c r="K125">
        <v>12.671072000000001</v>
      </c>
      <c r="P125" s="5">
        <f t="shared" si="88"/>
        <v>46.990632653060999</v>
      </c>
      <c r="Q125" s="5">
        <f t="shared" si="89"/>
        <v>16.650368</v>
      </c>
      <c r="R125" s="5">
        <f t="shared" si="90"/>
        <v>10.143312</v>
      </c>
      <c r="S125" s="5">
        <f t="shared" si="91"/>
        <v>46.990632653060999</v>
      </c>
      <c r="T125" s="5">
        <f t="shared" ref="T125:U125" si="178">J150</f>
        <v>20.877624999999998</v>
      </c>
      <c r="U125" s="5">
        <f t="shared" si="178"/>
        <v>14.471536</v>
      </c>
      <c r="V125" s="5">
        <f t="shared" si="93"/>
        <v>46.990632653060999</v>
      </c>
      <c r="W125" s="5">
        <f t="shared" ref="W125:X125" si="179">J254</f>
        <v>19.415942999999999</v>
      </c>
      <c r="X125" s="5">
        <f t="shared" si="179"/>
        <v>12.759850999999999</v>
      </c>
      <c r="AI125">
        <v>13673469387.754999</v>
      </c>
      <c r="AJ125">
        <v>23.985938999999998</v>
      </c>
      <c r="AK125">
        <v>11.695902999999999</v>
      </c>
      <c r="AP125">
        <v>38827367346.939003</v>
      </c>
      <c r="AQ125">
        <v>18.824632999999999</v>
      </c>
      <c r="AR125">
        <v>12.425779</v>
      </c>
      <c r="AW125" s="5">
        <f t="shared" si="95"/>
        <v>46.990632653060999</v>
      </c>
      <c r="AX125" s="5">
        <f t="shared" si="96"/>
        <v>16.695601</v>
      </c>
      <c r="AY125" s="5">
        <f t="shared" si="97"/>
        <v>9.1709223000000009</v>
      </c>
      <c r="AZ125" s="5">
        <f t="shared" si="98"/>
        <v>46.990632653060999</v>
      </c>
      <c r="BA125" s="5">
        <f t="shared" ref="BA125:BB125" si="180">AQ150</f>
        <v>18.722355</v>
      </c>
      <c r="BB125" s="5">
        <f t="shared" si="180"/>
        <v>11.283868999999999</v>
      </c>
      <c r="BC125" s="5">
        <f t="shared" si="100"/>
        <v>46.990632653060999</v>
      </c>
      <c r="BD125" s="5">
        <f t="shared" ref="BD125:BE125" si="181">AQ254</f>
        <v>17.50507</v>
      </c>
      <c r="BE125" s="5">
        <f t="shared" si="181"/>
        <v>9.9109449000000005</v>
      </c>
    </row>
    <row r="126" spans="2:57" x14ac:dyDescent="0.25">
      <c r="B126">
        <v>13979591836.735001</v>
      </c>
      <c r="C126">
        <v>18.950261999999999</v>
      </c>
      <c r="D126">
        <v>9.8418884000000002</v>
      </c>
      <c r="I126">
        <v>39153897959.183998</v>
      </c>
      <c r="J126">
        <v>19.178024000000001</v>
      </c>
      <c r="K126">
        <v>13.022364</v>
      </c>
      <c r="P126" s="5">
        <f t="shared" si="88"/>
        <v>47.317163265306</v>
      </c>
      <c r="Q126" s="5">
        <f t="shared" si="89"/>
        <v>16.730554999999999</v>
      </c>
      <c r="R126" s="5">
        <f t="shared" si="90"/>
        <v>9.9597797000000003</v>
      </c>
      <c r="S126" s="5">
        <f t="shared" si="91"/>
        <v>47.317163265306</v>
      </c>
      <c r="T126" s="5">
        <f t="shared" ref="T126:U126" si="182">J151</f>
        <v>20.403341000000001</v>
      </c>
      <c r="U126" s="5">
        <f t="shared" si="182"/>
        <v>13.745936</v>
      </c>
      <c r="V126" s="5">
        <f t="shared" si="93"/>
        <v>47.317163265306</v>
      </c>
      <c r="W126" s="5">
        <f t="shared" ref="W126:X126" si="183">J255</f>
        <v>20.100981000000001</v>
      </c>
      <c r="X126" s="5">
        <f t="shared" si="183"/>
        <v>13.192686</v>
      </c>
      <c r="AI126">
        <v>13979591836.735001</v>
      </c>
      <c r="AJ126">
        <v>23.550615000000001</v>
      </c>
      <c r="AK126">
        <v>12.819900000000001</v>
      </c>
      <c r="AP126">
        <v>39153897959.183998</v>
      </c>
      <c r="AQ126">
        <v>19.053754999999999</v>
      </c>
      <c r="AR126">
        <v>12.644913000000001</v>
      </c>
      <c r="AW126" s="5">
        <f t="shared" si="95"/>
        <v>47.317163265306</v>
      </c>
      <c r="AX126" s="5">
        <f t="shared" si="96"/>
        <v>16.677864</v>
      </c>
      <c r="AY126" s="5">
        <f t="shared" si="97"/>
        <v>8.9416493999999993</v>
      </c>
      <c r="AZ126" s="5">
        <f t="shared" si="98"/>
        <v>47.317163265306</v>
      </c>
      <c r="BA126" s="5">
        <f t="shared" ref="BA126:BB126" si="184">AQ151</f>
        <v>18.494095000000002</v>
      </c>
      <c r="BB126" s="5">
        <f t="shared" si="184"/>
        <v>10.829741</v>
      </c>
      <c r="BC126" s="5">
        <f t="shared" si="100"/>
        <v>47.317163265306</v>
      </c>
      <c r="BD126" s="5">
        <f t="shared" ref="BD126:BE126" si="185">AQ255</f>
        <v>17.420518999999999</v>
      </c>
      <c r="BE126" s="5">
        <f t="shared" si="185"/>
        <v>9.6007823999999999</v>
      </c>
    </row>
    <row r="127" spans="2:57" x14ac:dyDescent="0.25">
      <c r="B127">
        <v>14285714285.714001</v>
      </c>
      <c r="C127">
        <v>18.159396999999998</v>
      </c>
      <c r="D127">
        <v>10.091844</v>
      </c>
      <c r="I127">
        <v>39480428571.429001</v>
      </c>
      <c r="J127">
        <v>20.257010999999999</v>
      </c>
      <c r="K127">
        <v>14.303979</v>
      </c>
      <c r="P127" s="5">
        <f t="shared" si="88"/>
        <v>47.643693877551001</v>
      </c>
      <c r="Q127" s="5">
        <f t="shared" si="89"/>
        <v>16.210348</v>
      </c>
      <c r="R127" s="5">
        <f t="shared" si="90"/>
        <v>9.2776555999999992</v>
      </c>
      <c r="S127" s="5">
        <f t="shared" si="91"/>
        <v>47.643693877551001</v>
      </c>
      <c r="T127" s="5">
        <f t="shared" ref="T127:U127" si="186">J152</f>
        <v>19.749023000000001</v>
      </c>
      <c r="U127" s="5">
        <f t="shared" si="186"/>
        <v>12.905927999999999</v>
      </c>
      <c r="V127" s="5">
        <f t="shared" si="93"/>
        <v>47.643693877551001</v>
      </c>
      <c r="W127" s="5">
        <f t="shared" ref="W127:X127" si="187">J256</f>
        <v>19.321621</v>
      </c>
      <c r="X127" s="5">
        <f t="shared" si="187"/>
        <v>12.214822</v>
      </c>
      <c r="AI127">
        <v>14285714285.714001</v>
      </c>
      <c r="AJ127">
        <v>22.235120999999999</v>
      </c>
      <c r="AK127">
        <v>12.696242</v>
      </c>
      <c r="AP127">
        <v>39480428571.429001</v>
      </c>
      <c r="AQ127">
        <v>19.075265999999999</v>
      </c>
      <c r="AR127">
        <v>12.613832</v>
      </c>
      <c r="AW127" s="5">
        <f t="shared" si="95"/>
        <v>47.643693877551001</v>
      </c>
      <c r="AX127" s="5">
        <f t="shared" si="96"/>
        <v>16.387122999999999</v>
      </c>
      <c r="AY127" s="5">
        <f t="shared" si="97"/>
        <v>8.4292221000000005</v>
      </c>
      <c r="AZ127" s="5">
        <f t="shared" si="98"/>
        <v>47.643693877551001</v>
      </c>
      <c r="BA127" s="5">
        <f t="shared" ref="BA127:BB127" si="188">AQ152</f>
        <v>16.818964000000001</v>
      </c>
      <c r="BB127" s="5">
        <f t="shared" si="188"/>
        <v>8.9116277999999998</v>
      </c>
      <c r="BC127" s="5">
        <f t="shared" si="100"/>
        <v>47.643693877551001</v>
      </c>
      <c r="BD127" s="5">
        <f t="shared" ref="BD127:BE127" si="189">AQ256</f>
        <v>17.833513</v>
      </c>
      <c r="BE127" s="5">
        <f t="shared" si="189"/>
        <v>9.7599772999999992</v>
      </c>
    </row>
    <row r="128" spans="2:57" x14ac:dyDescent="0.25">
      <c r="B128">
        <v>14591836734.694</v>
      </c>
      <c r="C128">
        <v>16.809086000000001</v>
      </c>
      <c r="D128">
        <v>9.3851852000000004</v>
      </c>
      <c r="I128">
        <v>39806959183.672997</v>
      </c>
      <c r="J128">
        <v>20.614370000000001</v>
      </c>
      <c r="K128">
        <v>14.708845</v>
      </c>
      <c r="P128" s="5">
        <f t="shared" si="88"/>
        <v>47.970224489795996</v>
      </c>
      <c r="Q128" s="5">
        <f t="shared" si="89"/>
        <v>16.535976000000002</v>
      </c>
      <c r="R128" s="5">
        <f t="shared" si="90"/>
        <v>9.5492515999999998</v>
      </c>
      <c r="S128" s="5">
        <f t="shared" si="91"/>
        <v>47.970224489795996</v>
      </c>
      <c r="T128" s="5">
        <f t="shared" ref="T128:U128" si="190">J153</f>
        <v>18.093613000000001</v>
      </c>
      <c r="U128" s="5">
        <f t="shared" si="190"/>
        <v>11.142804999999999</v>
      </c>
      <c r="V128" s="5">
        <f t="shared" si="93"/>
        <v>47.970224489795996</v>
      </c>
      <c r="W128" s="5">
        <f t="shared" ref="W128:X128" si="191">J257</f>
        <v>19.128468000000002</v>
      </c>
      <c r="X128" s="5">
        <f t="shared" si="191"/>
        <v>11.899217</v>
      </c>
      <c r="AI128">
        <v>14591836734.694</v>
      </c>
      <c r="AJ128">
        <v>20.275444</v>
      </c>
      <c r="AK128">
        <v>11.663242</v>
      </c>
      <c r="AP128">
        <v>39806959183.672997</v>
      </c>
      <c r="AQ128">
        <v>18.38739</v>
      </c>
      <c r="AR128">
        <v>11.911583</v>
      </c>
      <c r="AW128" s="5">
        <f t="shared" si="95"/>
        <v>47.970224489795996</v>
      </c>
      <c r="AX128" s="5">
        <f t="shared" si="96"/>
        <v>16.245820999999999</v>
      </c>
      <c r="AY128" s="5">
        <f t="shared" si="97"/>
        <v>8.0893411999999998</v>
      </c>
      <c r="AZ128" s="5">
        <f t="shared" si="98"/>
        <v>47.970224489795996</v>
      </c>
      <c r="BA128" s="5">
        <f t="shared" ref="BA128:BB128" si="192">AQ153</f>
        <v>17.457649</v>
      </c>
      <c r="BB128" s="5">
        <f t="shared" si="192"/>
        <v>9.3353567000000002</v>
      </c>
      <c r="BC128" s="5">
        <f t="shared" si="100"/>
        <v>47.970224489795996</v>
      </c>
      <c r="BD128" s="5">
        <f t="shared" ref="BD128:BE128" si="193">AQ257</f>
        <v>18.686019999999999</v>
      </c>
      <c r="BE128" s="5">
        <f t="shared" si="193"/>
        <v>10.384565</v>
      </c>
    </row>
    <row r="129" spans="2:57" x14ac:dyDescent="0.25">
      <c r="B129">
        <v>14897959183.673</v>
      </c>
      <c r="C129">
        <v>15.432135000000001</v>
      </c>
      <c r="D129">
        <v>8.4756899000000008</v>
      </c>
      <c r="I129">
        <v>40133489795.917999</v>
      </c>
      <c r="J129">
        <v>19.380472000000001</v>
      </c>
      <c r="K129">
        <v>13.574956999999999</v>
      </c>
      <c r="P129" s="5">
        <f t="shared" si="88"/>
        <v>48.296755102040997</v>
      </c>
      <c r="Q129" s="5">
        <f t="shared" si="89"/>
        <v>15.947967</v>
      </c>
      <c r="R129" s="5">
        <f t="shared" si="90"/>
        <v>8.8467044999999995</v>
      </c>
      <c r="S129" s="5">
        <f t="shared" si="91"/>
        <v>48.296755102040997</v>
      </c>
      <c r="T129" s="5">
        <f t="shared" ref="T129:U129" si="194">J154</f>
        <v>19.435438000000001</v>
      </c>
      <c r="U129" s="5">
        <f t="shared" si="194"/>
        <v>12.325626</v>
      </c>
      <c r="V129" s="5">
        <f t="shared" si="93"/>
        <v>48.296755102040997</v>
      </c>
      <c r="W129" s="5">
        <f t="shared" ref="W129:X129" si="195">J258</f>
        <v>17.593775000000001</v>
      </c>
      <c r="X129" s="5">
        <f t="shared" si="195"/>
        <v>10.165891999999999</v>
      </c>
      <c r="AI129">
        <v>14897959183.673</v>
      </c>
      <c r="AJ129">
        <v>18.768412000000001</v>
      </c>
      <c r="AK129">
        <v>10.961321999999999</v>
      </c>
      <c r="AP129">
        <v>40133489795.917999</v>
      </c>
      <c r="AQ129">
        <v>18.234349999999999</v>
      </c>
      <c r="AR129">
        <v>11.769924</v>
      </c>
      <c r="AW129" s="5">
        <f t="shared" si="95"/>
        <v>48.296755102040997</v>
      </c>
      <c r="AX129" s="5">
        <f t="shared" si="96"/>
        <v>15.920076</v>
      </c>
      <c r="AY129" s="5">
        <f t="shared" si="97"/>
        <v>7.4735179</v>
      </c>
      <c r="AZ129" s="5">
        <f t="shared" si="98"/>
        <v>48.296755102040997</v>
      </c>
      <c r="BA129" s="5">
        <f t="shared" ref="BA129:BB129" si="196">AQ154</f>
        <v>17.910837000000001</v>
      </c>
      <c r="BB129" s="5">
        <f t="shared" si="196"/>
        <v>9.4846333999999999</v>
      </c>
      <c r="BC129" s="5">
        <f t="shared" si="100"/>
        <v>48.296755102040997</v>
      </c>
      <c r="BD129" s="5">
        <f t="shared" ref="BD129:BE129" si="197">AQ258</f>
        <v>18.470124999999999</v>
      </c>
      <c r="BE129" s="5">
        <f t="shared" si="197"/>
        <v>9.8354511000000002</v>
      </c>
    </row>
    <row r="130" spans="2:57" x14ac:dyDescent="0.25">
      <c r="B130">
        <v>15204081632.653</v>
      </c>
      <c r="C130">
        <v>14.685627</v>
      </c>
      <c r="D130">
        <v>8.2486534000000002</v>
      </c>
      <c r="I130">
        <v>40460020408.163002</v>
      </c>
      <c r="J130">
        <v>17.851175000000001</v>
      </c>
      <c r="K130">
        <v>11.899926000000001</v>
      </c>
      <c r="P130" s="5">
        <f t="shared" si="88"/>
        <v>48.623285714286006</v>
      </c>
      <c r="Q130" s="5">
        <f t="shared" si="89"/>
        <v>16.381895</v>
      </c>
      <c r="R130" s="5">
        <f t="shared" si="90"/>
        <v>9.1456002999999999</v>
      </c>
      <c r="S130" s="5">
        <f t="shared" si="91"/>
        <v>48.623285714286006</v>
      </c>
      <c r="T130" s="5">
        <f t="shared" ref="T130:U130" si="198">J155</f>
        <v>19.535374000000001</v>
      </c>
      <c r="U130" s="5">
        <f t="shared" si="198"/>
        <v>12.279716000000001</v>
      </c>
      <c r="V130" s="5">
        <f t="shared" si="93"/>
        <v>48.623285714286006</v>
      </c>
      <c r="W130" s="5">
        <f t="shared" ref="W130:X130" si="199">J259</f>
        <v>17.514265000000002</v>
      </c>
      <c r="X130" s="5">
        <f t="shared" si="199"/>
        <v>9.9099740999999995</v>
      </c>
      <c r="AI130">
        <v>15204081632.653</v>
      </c>
      <c r="AJ130">
        <v>17.390528</v>
      </c>
      <c r="AK130">
        <v>10.2668</v>
      </c>
      <c r="AP130">
        <v>40460020408.163002</v>
      </c>
      <c r="AQ130">
        <v>17.868206000000001</v>
      </c>
      <c r="AR130">
        <v>11.376250000000001</v>
      </c>
      <c r="AW130" s="5">
        <f t="shared" si="95"/>
        <v>48.623285714286006</v>
      </c>
      <c r="AX130" s="5">
        <f t="shared" si="96"/>
        <v>16.001673</v>
      </c>
      <c r="AY130" s="5">
        <f t="shared" si="97"/>
        <v>7.3132248000000004</v>
      </c>
      <c r="AZ130" s="5">
        <f t="shared" si="98"/>
        <v>48.623285714286006</v>
      </c>
      <c r="BA130" s="5">
        <f t="shared" ref="BA130:BB130" si="200">AQ155</f>
        <v>18.935596</v>
      </c>
      <c r="BB130" s="5">
        <f t="shared" si="200"/>
        <v>10.253880000000001</v>
      </c>
      <c r="BC130" s="5">
        <f t="shared" si="100"/>
        <v>48.623285714286006</v>
      </c>
      <c r="BD130" s="5">
        <f t="shared" ref="BD130:BE130" si="201">AQ259</f>
        <v>19.488392000000001</v>
      </c>
      <c r="BE130" s="5">
        <f t="shared" si="201"/>
        <v>10.583681</v>
      </c>
    </row>
    <row r="131" spans="2:57" x14ac:dyDescent="0.25">
      <c r="B131">
        <v>15510204081.632999</v>
      </c>
      <c r="C131">
        <v>14.753423</v>
      </c>
      <c r="D131">
        <v>8.6303882999999999</v>
      </c>
      <c r="I131">
        <v>40786551020.407997</v>
      </c>
      <c r="J131">
        <v>18.060137000000001</v>
      </c>
      <c r="K131">
        <v>12.031962</v>
      </c>
      <c r="P131" s="5">
        <f t="shared" si="88"/>
        <v>48.949816326531</v>
      </c>
      <c r="Q131" s="5">
        <f t="shared" si="89"/>
        <v>15.428291</v>
      </c>
      <c r="R131" s="5">
        <f t="shared" si="90"/>
        <v>8.0423974999999999</v>
      </c>
      <c r="S131" s="5">
        <f t="shared" si="91"/>
        <v>48.949816326531</v>
      </c>
      <c r="T131" s="5">
        <f t="shared" ref="T131:U131" si="202">J156</f>
        <v>20.356752</v>
      </c>
      <c r="U131" s="5">
        <f t="shared" si="202"/>
        <v>12.952589</v>
      </c>
      <c r="V131" s="5">
        <f t="shared" si="93"/>
        <v>48.949816326531</v>
      </c>
      <c r="W131" s="5">
        <f t="shared" ref="W131:X131" si="203">J260</f>
        <v>17.097733999999999</v>
      </c>
      <c r="X131" s="5">
        <f t="shared" si="203"/>
        <v>9.3142405000000004</v>
      </c>
      <c r="AI131">
        <v>15510204081.632999</v>
      </c>
      <c r="AJ131">
        <v>16.094187000000002</v>
      </c>
      <c r="AK131">
        <v>9.3180370000000003</v>
      </c>
      <c r="AP131">
        <v>40786551020.407997</v>
      </c>
      <c r="AQ131">
        <v>19.043303000000002</v>
      </c>
      <c r="AR131">
        <v>12.507641</v>
      </c>
      <c r="AW131" s="5">
        <f t="shared" si="95"/>
        <v>48.949816326531</v>
      </c>
      <c r="AX131" s="5">
        <f t="shared" si="96"/>
        <v>15.447562</v>
      </c>
      <c r="AY131" s="5">
        <f t="shared" si="97"/>
        <v>6.5204333999999999</v>
      </c>
      <c r="AZ131" s="5">
        <f t="shared" si="98"/>
        <v>48.949816326531</v>
      </c>
      <c r="BA131" s="5">
        <f t="shared" ref="BA131:BB131" si="204">AQ156</f>
        <v>19.253218</v>
      </c>
      <c r="BB131" s="5">
        <f t="shared" si="204"/>
        <v>10.310636000000001</v>
      </c>
      <c r="BC131" s="5">
        <f t="shared" si="100"/>
        <v>48.949816326531</v>
      </c>
      <c r="BD131" s="5">
        <f t="shared" ref="BD131:BE131" si="205">AQ260</f>
        <v>19.414764000000002</v>
      </c>
      <c r="BE131" s="5">
        <f t="shared" si="205"/>
        <v>10.237957</v>
      </c>
    </row>
    <row r="132" spans="2:57" x14ac:dyDescent="0.25">
      <c r="B132">
        <v>15816326530.612</v>
      </c>
      <c r="C132">
        <v>14.675663</v>
      </c>
      <c r="D132">
        <v>8.8673409999999997</v>
      </c>
      <c r="I132">
        <v>41113081632.653</v>
      </c>
      <c r="J132">
        <v>18.588304999999998</v>
      </c>
      <c r="K132">
        <v>12.442534999999999</v>
      </c>
      <c r="P132" s="5">
        <f t="shared" si="88"/>
        <v>49.276346938776001</v>
      </c>
      <c r="Q132" s="5">
        <f t="shared" si="89"/>
        <v>15.642917000000001</v>
      </c>
      <c r="R132" s="5">
        <f t="shared" si="90"/>
        <v>8.2381811000000003</v>
      </c>
      <c r="S132" s="5">
        <f t="shared" si="91"/>
        <v>49.276346938776001</v>
      </c>
      <c r="T132" s="5">
        <f t="shared" ref="T132:U132" si="206">J157</f>
        <v>19.206907000000001</v>
      </c>
      <c r="U132" s="5">
        <f t="shared" si="206"/>
        <v>11.794650000000001</v>
      </c>
      <c r="V132" s="5">
        <f t="shared" si="93"/>
        <v>49.276346938776001</v>
      </c>
      <c r="W132" s="5">
        <f t="shared" ref="W132:X132" si="207">J261</f>
        <v>16.994226000000001</v>
      </c>
      <c r="X132" s="5">
        <f t="shared" si="207"/>
        <v>9.1826142999999991</v>
      </c>
      <c r="AI132">
        <v>15816326530.612</v>
      </c>
      <c r="AJ132">
        <v>14.763355000000001</v>
      </c>
      <c r="AK132">
        <v>8.3402490999999994</v>
      </c>
      <c r="AP132">
        <v>41113081632.653</v>
      </c>
      <c r="AQ132">
        <v>18.363192000000002</v>
      </c>
      <c r="AR132">
        <v>11.734759</v>
      </c>
      <c r="AW132" s="5">
        <f t="shared" si="95"/>
        <v>49.276346938776001</v>
      </c>
      <c r="AX132" s="5">
        <f t="shared" si="96"/>
        <v>15.525175000000001</v>
      </c>
      <c r="AY132" s="5">
        <f t="shared" si="97"/>
        <v>6.5182609999999999</v>
      </c>
      <c r="AZ132" s="5">
        <f t="shared" si="98"/>
        <v>49.276346938776001</v>
      </c>
      <c r="BA132" s="5">
        <f t="shared" ref="BA132:BB132" si="208">AQ157</f>
        <v>20.356646000000001</v>
      </c>
      <c r="BB132" s="5">
        <f t="shared" si="208"/>
        <v>11.334089000000001</v>
      </c>
      <c r="BC132" s="5">
        <f t="shared" si="100"/>
        <v>49.276346938776001</v>
      </c>
      <c r="BD132" s="5">
        <f t="shared" ref="BD132:BE132" si="209">AQ261</f>
        <v>19.847097000000002</v>
      </c>
      <c r="BE132" s="5">
        <f t="shared" si="209"/>
        <v>10.601119000000001</v>
      </c>
    </row>
    <row r="133" spans="2:57" x14ac:dyDescent="0.25">
      <c r="B133">
        <v>16122448979.591999</v>
      </c>
      <c r="C133">
        <v>14.358233</v>
      </c>
      <c r="D133">
        <v>8.7527226999999996</v>
      </c>
      <c r="I133">
        <v>41439612244.898003</v>
      </c>
      <c r="J133">
        <v>18.963850000000001</v>
      </c>
      <c r="K133">
        <v>12.844897</v>
      </c>
      <c r="P133" s="5">
        <f t="shared" si="88"/>
        <v>49.602877551019994</v>
      </c>
      <c r="Q133" s="5">
        <f t="shared" si="89"/>
        <v>14.578291999999999</v>
      </c>
      <c r="R133" s="5">
        <f t="shared" si="90"/>
        <v>7.2434982999999997</v>
      </c>
      <c r="S133" s="5">
        <f t="shared" si="91"/>
        <v>49.602877551019994</v>
      </c>
      <c r="T133" s="5">
        <f t="shared" ref="T133:U133" si="210">J158</f>
        <v>17.908331</v>
      </c>
      <c r="U133" s="5">
        <f t="shared" si="210"/>
        <v>10.537919</v>
      </c>
      <c r="V133" s="5">
        <f t="shared" si="93"/>
        <v>49.602877551019994</v>
      </c>
      <c r="W133" s="5">
        <f t="shared" ref="W133:X133" si="211">J262</f>
        <v>16.769024000000002</v>
      </c>
      <c r="X133" s="5">
        <f t="shared" si="211"/>
        <v>8.9493846999999995</v>
      </c>
      <c r="AI133">
        <v>16122448979.591999</v>
      </c>
      <c r="AJ133">
        <v>13.738534</v>
      </c>
      <c r="AK133">
        <v>7.5934147999999997</v>
      </c>
      <c r="AP133">
        <v>41439612244.898003</v>
      </c>
      <c r="AQ133">
        <v>19.594051</v>
      </c>
      <c r="AR133">
        <v>12.89185</v>
      </c>
      <c r="AW133" s="5">
        <f t="shared" si="95"/>
        <v>49.602877551019994</v>
      </c>
      <c r="AX133" s="5">
        <f t="shared" si="96"/>
        <v>14.609458999999999</v>
      </c>
      <c r="AY133" s="5">
        <f t="shared" si="97"/>
        <v>5.4777788999999997</v>
      </c>
      <c r="AZ133" s="5">
        <f t="shared" si="98"/>
        <v>49.602877551019994</v>
      </c>
      <c r="BA133" s="5">
        <f t="shared" ref="BA133:BB133" si="212">AQ158</f>
        <v>18.671590999999999</v>
      </c>
      <c r="BB133" s="5">
        <f t="shared" si="212"/>
        <v>9.5574063999999996</v>
      </c>
      <c r="BC133" s="5">
        <f t="shared" si="100"/>
        <v>49.602877551019994</v>
      </c>
      <c r="BD133" s="5">
        <f t="shared" ref="BD133:BE133" si="213">AQ262</f>
        <v>18.459267000000001</v>
      </c>
      <c r="BE133" s="5">
        <f t="shared" si="213"/>
        <v>9.1136683999999999</v>
      </c>
    </row>
    <row r="134" spans="2:57" x14ac:dyDescent="0.25">
      <c r="B134">
        <v>16428571428.570999</v>
      </c>
      <c r="C134">
        <v>13.457425000000001</v>
      </c>
      <c r="D134">
        <v>8.1125354999999999</v>
      </c>
      <c r="I134">
        <v>41766142857.142998</v>
      </c>
      <c r="J134">
        <v>18.672215000000001</v>
      </c>
      <c r="K134">
        <v>12.585219</v>
      </c>
      <c r="P134" s="5">
        <f t="shared" si="88"/>
        <v>49.929408163265002</v>
      </c>
      <c r="Q134" s="5">
        <f t="shared" si="89"/>
        <v>14.64673</v>
      </c>
      <c r="R134" s="5">
        <f t="shared" si="90"/>
        <v>7.1993260000000001</v>
      </c>
      <c r="S134" s="5">
        <f t="shared" si="91"/>
        <v>49.929408163265002</v>
      </c>
      <c r="T134" s="5">
        <f t="shared" ref="T134:U134" si="214">J159</f>
        <v>17.044021999999998</v>
      </c>
      <c r="U134" s="5">
        <f t="shared" si="214"/>
        <v>9.6323813999999999</v>
      </c>
      <c r="V134" s="5">
        <f t="shared" si="93"/>
        <v>49.929408163265002</v>
      </c>
      <c r="W134" s="5">
        <f t="shared" ref="W134:X134" si="215">J263</f>
        <v>16.744122000000001</v>
      </c>
      <c r="X134" s="5">
        <f t="shared" si="215"/>
        <v>8.8580369999999995</v>
      </c>
      <c r="AI134">
        <v>16428571428.570999</v>
      </c>
      <c r="AJ134">
        <v>13.467229</v>
      </c>
      <c r="AK134">
        <v>7.7154883999999999</v>
      </c>
      <c r="AP134">
        <v>41766142857.142998</v>
      </c>
      <c r="AQ134">
        <v>18.571242999999999</v>
      </c>
      <c r="AR134">
        <v>11.799913999999999</v>
      </c>
      <c r="AW134" s="5">
        <f t="shared" si="95"/>
        <v>49.929408163265002</v>
      </c>
      <c r="AX134" s="5">
        <f t="shared" si="96"/>
        <v>14.714188999999999</v>
      </c>
      <c r="AY134" s="5">
        <f t="shared" si="97"/>
        <v>5.4240952</v>
      </c>
      <c r="AZ134" s="5">
        <f t="shared" si="98"/>
        <v>49.929408163265002</v>
      </c>
      <c r="BA134" s="5">
        <f t="shared" ref="BA134:BB134" si="216">AQ159</f>
        <v>17.616526</v>
      </c>
      <c r="BB134" s="5">
        <f t="shared" si="216"/>
        <v>8.4042673000000008</v>
      </c>
      <c r="BC134" s="5">
        <f t="shared" si="100"/>
        <v>49.929408163265002</v>
      </c>
      <c r="BD134" s="5">
        <f t="shared" ref="BD134:BE134" si="217">AQ263</f>
        <v>18.883458999999998</v>
      </c>
      <c r="BE134" s="5">
        <f t="shared" si="217"/>
        <v>9.4471111000000008</v>
      </c>
    </row>
    <row r="135" spans="2:57" x14ac:dyDescent="0.25">
      <c r="B135">
        <v>16734693877.551001</v>
      </c>
      <c r="C135">
        <v>12.678134</v>
      </c>
      <c r="D135">
        <v>7.4531374000000001</v>
      </c>
      <c r="I135">
        <v>42092673469.388</v>
      </c>
      <c r="J135">
        <v>19.10689</v>
      </c>
      <c r="K135">
        <v>13.115432</v>
      </c>
      <c r="P135" s="5">
        <f t="shared" si="88"/>
        <v>50.255938775510003</v>
      </c>
      <c r="Q135" s="5">
        <f t="shared" si="89"/>
        <v>14.864079</v>
      </c>
      <c r="R135" s="5">
        <f t="shared" si="90"/>
        <v>7.2695885000000002</v>
      </c>
      <c r="S135" s="5">
        <f t="shared" si="91"/>
        <v>50.255938775510003</v>
      </c>
      <c r="T135" s="5">
        <f t="shared" ref="T135:U135" si="218">J160</f>
        <v>16.671382999999999</v>
      </c>
      <c r="U135" s="5">
        <f t="shared" si="218"/>
        <v>9.3253793999999992</v>
      </c>
      <c r="V135" s="5">
        <f t="shared" si="93"/>
        <v>50.255938775510003</v>
      </c>
      <c r="W135" s="5">
        <f t="shared" ref="W135:X135" si="219">J264</f>
        <v>18.010292</v>
      </c>
      <c r="X135" s="5">
        <f t="shared" si="219"/>
        <v>10.198171</v>
      </c>
      <c r="AI135">
        <v>16734693877.551001</v>
      </c>
      <c r="AJ135">
        <v>13.552282</v>
      </c>
      <c r="AK135">
        <v>8.0595884000000009</v>
      </c>
      <c r="AP135">
        <v>42092673469.388</v>
      </c>
      <c r="AQ135">
        <v>19.210761999999999</v>
      </c>
      <c r="AR135">
        <v>12.390832</v>
      </c>
      <c r="AW135" s="5">
        <f t="shared" si="95"/>
        <v>50.255938775510003</v>
      </c>
      <c r="AX135" s="5">
        <f t="shared" si="96"/>
        <v>14.838538</v>
      </c>
      <c r="AY135" s="5">
        <f t="shared" si="97"/>
        <v>5.4988007999999997</v>
      </c>
      <c r="AZ135" s="5">
        <f t="shared" si="98"/>
        <v>50.255938775510003</v>
      </c>
      <c r="BA135" s="5">
        <f t="shared" ref="BA135:BB135" si="220">AQ160</f>
        <v>16.103536999999999</v>
      </c>
      <c r="BB135" s="5">
        <f t="shared" si="220"/>
        <v>6.8489431999999999</v>
      </c>
      <c r="BC135" s="5">
        <f t="shared" si="100"/>
        <v>50.255938775510003</v>
      </c>
      <c r="BD135" s="5">
        <f t="shared" ref="BD135:BE135" si="221">AQ264</f>
        <v>18.36928</v>
      </c>
      <c r="BE135" s="5">
        <f t="shared" si="221"/>
        <v>8.8858604000000003</v>
      </c>
    </row>
    <row r="136" spans="2:57" x14ac:dyDescent="0.25">
      <c r="B136">
        <v>17040816326.531</v>
      </c>
      <c r="C136">
        <v>11.852536000000001</v>
      </c>
      <c r="D136">
        <v>6.6617813000000003</v>
      </c>
      <c r="I136">
        <v>42419204081.633003</v>
      </c>
      <c r="J136">
        <v>20.125264999999999</v>
      </c>
      <c r="K136">
        <v>14.220461</v>
      </c>
      <c r="P136" s="5">
        <f t="shared" si="88"/>
        <v>50.582469387754998</v>
      </c>
      <c r="Q136" s="5">
        <f t="shared" si="89"/>
        <v>15.567354999999999</v>
      </c>
      <c r="R136" s="5">
        <f t="shared" si="90"/>
        <v>7.8768605999999997</v>
      </c>
      <c r="S136" s="5">
        <f t="shared" si="91"/>
        <v>50.582469387754998</v>
      </c>
      <c r="T136" s="5">
        <f t="shared" ref="T136:U136" si="222">J161</f>
        <v>17.676629999999999</v>
      </c>
      <c r="U136" s="5">
        <f t="shared" si="222"/>
        <v>10.363429</v>
      </c>
      <c r="V136" s="5">
        <f t="shared" si="93"/>
        <v>50.582469387754998</v>
      </c>
      <c r="W136" s="5">
        <f t="shared" ref="W136:X136" si="223">J265</f>
        <v>18.783752</v>
      </c>
      <c r="X136" s="5">
        <f t="shared" si="223"/>
        <v>11.071389</v>
      </c>
      <c r="AI136">
        <v>17040816326.531</v>
      </c>
      <c r="AJ136">
        <v>14.061175</v>
      </c>
      <c r="AK136">
        <v>8.7371444999999994</v>
      </c>
      <c r="AP136">
        <v>42419204081.633003</v>
      </c>
      <c r="AQ136">
        <v>18.580254</v>
      </c>
      <c r="AR136">
        <v>11.831011</v>
      </c>
      <c r="AW136" s="5">
        <f t="shared" si="95"/>
        <v>50.582469387754998</v>
      </c>
      <c r="AX136" s="5">
        <f t="shared" si="96"/>
        <v>15.954051</v>
      </c>
      <c r="AY136" s="5">
        <f t="shared" si="97"/>
        <v>6.5907235000000002</v>
      </c>
      <c r="AZ136" s="5">
        <f t="shared" si="98"/>
        <v>50.582469387754998</v>
      </c>
      <c r="BA136" s="5">
        <f t="shared" ref="BA136:BB136" si="224">AQ161</f>
        <v>17.493756999999999</v>
      </c>
      <c r="BB136" s="5">
        <f t="shared" si="224"/>
        <v>8.1731110000000005</v>
      </c>
      <c r="BC136" s="5">
        <f t="shared" si="100"/>
        <v>50.582469387754998</v>
      </c>
      <c r="BD136" s="5">
        <f t="shared" ref="BD136:BE136" si="225">AQ265</f>
        <v>18.745331</v>
      </c>
      <c r="BE136" s="5">
        <f t="shared" si="225"/>
        <v>9.2231120999999998</v>
      </c>
    </row>
    <row r="137" spans="2:57" x14ac:dyDescent="0.25">
      <c r="B137">
        <v>17346938775.509998</v>
      </c>
      <c r="C137">
        <v>11.571160000000001</v>
      </c>
      <c r="D137">
        <v>6.4095306000000001</v>
      </c>
      <c r="I137">
        <v>42745734693.877998</v>
      </c>
      <c r="J137">
        <v>20.750610000000002</v>
      </c>
      <c r="K137">
        <v>14.981312000000001</v>
      </c>
      <c r="P137" s="5">
        <f t="shared" si="88"/>
        <v>50.908999999999999</v>
      </c>
      <c r="Q137" s="5">
        <f t="shared" si="89"/>
        <v>16.571525999999999</v>
      </c>
      <c r="R137" s="5">
        <f t="shared" si="90"/>
        <v>8.9984521999999991</v>
      </c>
      <c r="S137" s="5">
        <f t="shared" si="91"/>
        <v>50.908999999999999</v>
      </c>
      <c r="T137" s="5">
        <f t="shared" ref="T137:U137" si="226">J162</f>
        <v>19.363575000000001</v>
      </c>
      <c r="U137" s="5">
        <f t="shared" si="226"/>
        <v>12.119320999999999</v>
      </c>
      <c r="V137" s="5">
        <f t="shared" si="93"/>
        <v>50.908999999999999</v>
      </c>
      <c r="W137" s="5">
        <f t="shared" ref="W137:X137" si="227">J266</f>
        <v>20.081688</v>
      </c>
      <c r="X137" s="5">
        <f t="shared" si="227"/>
        <v>12.470808999999999</v>
      </c>
      <c r="AI137">
        <v>17346938775.509998</v>
      </c>
      <c r="AJ137">
        <v>14.530287</v>
      </c>
      <c r="AK137">
        <v>9.1912974999999992</v>
      </c>
      <c r="AP137">
        <v>42745734693.877998</v>
      </c>
      <c r="AQ137">
        <v>18.662724999999998</v>
      </c>
      <c r="AR137">
        <v>12.058548</v>
      </c>
      <c r="AW137" s="5">
        <f t="shared" si="95"/>
        <v>50.908999999999999</v>
      </c>
      <c r="AX137" s="5">
        <f t="shared" si="96"/>
        <v>16.592956999999998</v>
      </c>
      <c r="AY137" s="5">
        <f t="shared" si="97"/>
        <v>7.1875086000000001</v>
      </c>
      <c r="AZ137" s="5">
        <f t="shared" si="98"/>
        <v>50.908999999999999</v>
      </c>
      <c r="BA137" s="5">
        <f t="shared" ref="BA137:BB137" si="228">AQ162</f>
        <v>18.085470000000001</v>
      </c>
      <c r="BB137" s="5">
        <f t="shared" si="228"/>
        <v>8.6861867999999998</v>
      </c>
      <c r="BC137" s="5">
        <f t="shared" si="100"/>
        <v>50.908999999999999</v>
      </c>
      <c r="BD137" s="5">
        <f t="shared" ref="BD137:BE137" si="229">AQ266</f>
        <v>17.666146999999999</v>
      </c>
      <c r="BE137" s="5">
        <f t="shared" si="229"/>
        <v>8.0644568999999997</v>
      </c>
    </row>
    <row r="138" spans="2:57" x14ac:dyDescent="0.25">
      <c r="B138">
        <v>17653061224.490002</v>
      </c>
      <c r="C138">
        <v>11.471246000000001</v>
      </c>
      <c r="D138">
        <v>6.3169478999999997</v>
      </c>
      <c r="I138">
        <v>43072265306.122002</v>
      </c>
      <c r="J138">
        <v>20.510939</v>
      </c>
      <c r="K138">
        <v>14.741490000000001</v>
      </c>
      <c r="P138" s="5">
        <f t="shared" si="88"/>
        <v>51.235530612245</v>
      </c>
      <c r="Q138" s="5">
        <f t="shared" si="89"/>
        <v>16.597705999999999</v>
      </c>
      <c r="R138" s="5">
        <f t="shared" si="90"/>
        <v>9.2128878000000007</v>
      </c>
      <c r="S138" s="5">
        <f t="shared" si="91"/>
        <v>51.235530612245</v>
      </c>
      <c r="T138" s="5">
        <f t="shared" ref="T138:U138" si="230">J163</f>
        <v>20.081135</v>
      </c>
      <c r="U138" s="5">
        <f t="shared" si="230"/>
        <v>12.793291</v>
      </c>
      <c r="V138" s="5">
        <f t="shared" si="93"/>
        <v>51.235530612245</v>
      </c>
      <c r="W138" s="5">
        <f t="shared" ref="W138:X138" si="231">J267</f>
        <v>19.200189999999999</v>
      </c>
      <c r="X138" s="5">
        <f t="shared" si="231"/>
        <v>11.541282000000001</v>
      </c>
      <c r="AI138">
        <v>17653061224.490002</v>
      </c>
      <c r="AJ138">
        <v>14.849646</v>
      </c>
      <c r="AK138">
        <v>9.3459634999999999</v>
      </c>
      <c r="AP138">
        <v>43072265306.122002</v>
      </c>
      <c r="AQ138">
        <v>18.596622</v>
      </c>
      <c r="AR138">
        <v>12.111046999999999</v>
      </c>
      <c r="AW138" s="5">
        <f t="shared" si="95"/>
        <v>51.235530612245</v>
      </c>
      <c r="AX138" s="5">
        <f t="shared" si="96"/>
        <v>16.816579999999998</v>
      </c>
      <c r="AY138" s="5">
        <f t="shared" si="97"/>
        <v>7.2263226999999999</v>
      </c>
      <c r="AZ138" s="5">
        <f t="shared" si="98"/>
        <v>51.235530612245</v>
      </c>
      <c r="BA138" s="5">
        <f t="shared" ref="BA138:BB138" si="232">AQ163</f>
        <v>18.231449000000001</v>
      </c>
      <c r="BB138" s="5">
        <f t="shared" si="232"/>
        <v>8.6428413000000006</v>
      </c>
      <c r="BC138" s="5">
        <f t="shared" si="100"/>
        <v>51.235530612245</v>
      </c>
      <c r="BD138" s="5">
        <f t="shared" ref="BD138:BE138" si="233">AQ267</f>
        <v>17.239371999999999</v>
      </c>
      <c r="BE138" s="5">
        <f t="shared" si="233"/>
        <v>7.4564648</v>
      </c>
    </row>
    <row r="139" spans="2:57" x14ac:dyDescent="0.25">
      <c r="B139">
        <v>17959183673.469002</v>
      </c>
      <c r="C139">
        <v>12.582644999999999</v>
      </c>
      <c r="D139">
        <v>7.4864826000000004</v>
      </c>
      <c r="I139">
        <v>43398795918.366997</v>
      </c>
      <c r="J139">
        <v>19.564264000000001</v>
      </c>
      <c r="K139">
        <v>13.796965999999999</v>
      </c>
      <c r="P139" s="5">
        <f t="shared" si="88"/>
        <v>51.562061224489995</v>
      </c>
      <c r="Q139" s="5">
        <f t="shared" si="89"/>
        <v>16.828436</v>
      </c>
      <c r="R139" s="5">
        <f t="shared" si="90"/>
        <v>9.5191888999999996</v>
      </c>
      <c r="S139" s="5">
        <f t="shared" si="91"/>
        <v>51.562061224489995</v>
      </c>
      <c r="T139" s="5">
        <f t="shared" ref="T139:U139" si="234">J164</f>
        <v>19.681716999999999</v>
      </c>
      <c r="U139" s="5">
        <f t="shared" si="234"/>
        <v>12.370028</v>
      </c>
      <c r="V139" s="5">
        <f t="shared" si="93"/>
        <v>51.562061224489995</v>
      </c>
      <c r="W139" s="5">
        <f t="shared" ref="W139:X139" si="235">J268</f>
        <v>19.133272000000002</v>
      </c>
      <c r="X139" s="5">
        <f t="shared" si="235"/>
        <v>11.380787</v>
      </c>
      <c r="AI139">
        <v>17959183673.469002</v>
      </c>
      <c r="AJ139">
        <v>15.896656999999999</v>
      </c>
      <c r="AK139">
        <v>10.27036</v>
      </c>
      <c r="AP139">
        <v>43398795918.366997</v>
      </c>
      <c r="AQ139">
        <v>19.014558999999998</v>
      </c>
      <c r="AR139">
        <v>12.566015999999999</v>
      </c>
      <c r="AW139" s="5">
        <f t="shared" si="95"/>
        <v>51.562061224489995</v>
      </c>
      <c r="AX139" s="5">
        <f t="shared" si="96"/>
        <v>16.650257</v>
      </c>
      <c r="AY139" s="5">
        <f t="shared" si="97"/>
        <v>6.9377499</v>
      </c>
      <c r="AZ139" s="5">
        <f t="shared" si="98"/>
        <v>51.562061224489995</v>
      </c>
      <c r="BA139" s="5">
        <f t="shared" ref="BA139:BB139" si="236">AQ164</f>
        <v>17.534903</v>
      </c>
      <c r="BB139" s="5">
        <f t="shared" si="236"/>
        <v>7.8767939</v>
      </c>
      <c r="BC139" s="5">
        <f t="shared" si="100"/>
        <v>51.562061224489995</v>
      </c>
      <c r="BD139" s="5">
        <f t="shared" ref="BD139:BE139" si="237">AQ268</f>
        <v>16.165704999999999</v>
      </c>
      <c r="BE139" s="5">
        <f t="shared" si="237"/>
        <v>6.3075023000000003</v>
      </c>
    </row>
    <row r="140" spans="2:57" x14ac:dyDescent="0.25">
      <c r="B140">
        <v>18265306122.449001</v>
      </c>
      <c r="C140">
        <v>12.944305</v>
      </c>
      <c r="D140">
        <v>7.8985333000000004</v>
      </c>
      <c r="I140">
        <v>43725326530.612</v>
      </c>
      <c r="J140">
        <v>21.327508999999999</v>
      </c>
      <c r="K140">
        <v>15.385892</v>
      </c>
      <c r="P140" s="5">
        <f t="shared" si="88"/>
        <v>51.888591836735003</v>
      </c>
      <c r="Q140" s="5">
        <f t="shared" si="89"/>
        <v>16.132452000000001</v>
      </c>
      <c r="R140" s="5">
        <f t="shared" si="90"/>
        <v>8.7763462000000008</v>
      </c>
      <c r="S140" s="5">
        <f t="shared" si="91"/>
        <v>51.888591836735003</v>
      </c>
      <c r="T140" s="5">
        <f t="shared" ref="T140:U140" si="238">J165</f>
        <v>20.429048999999999</v>
      </c>
      <c r="U140" s="5">
        <f t="shared" si="238"/>
        <v>13.130075</v>
      </c>
      <c r="V140" s="5">
        <f t="shared" si="93"/>
        <v>51.888591836735003</v>
      </c>
      <c r="W140" s="5">
        <f t="shared" ref="W140:X140" si="239">J269</f>
        <v>17.470915000000002</v>
      </c>
      <c r="X140" s="5">
        <f t="shared" si="239"/>
        <v>9.5825300000000002</v>
      </c>
      <c r="AI140">
        <v>18265306122.449001</v>
      </c>
      <c r="AJ140">
        <v>16.397568</v>
      </c>
      <c r="AK140">
        <v>10.643556999999999</v>
      </c>
      <c r="AP140">
        <v>43725326530.612</v>
      </c>
      <c r="AQ140">
        <v>20.09206</v>
      </c>
      <c r="AR140">
        <v>13.510251999999999</v>
      </c>
      <c r="AW140" s="5">
        <f t="shared" si="95"/>
        <v>51.888591836735003</v>
      </c>
      <c r="AX140" s="5">
        <f t="shared" si="96"/>
        <v>16.255610999999998</v>
      </c>
      <c r="AY140" s="5">
        <f t="shared" si="97"/>
        <v>6.4738350000000002</v>
      </c>
      <c r="AZ140" s="5">
        <f t="shared" si="98"/>
        <v>51.888591836735003</v>
      </c>
      <c r="BA140" s="5">
        <f t="shared" ref="BA140:BB140" si="240">AQ165</f>
        <v>17.554480000000002</v>
      </c>
      <c r="BB140" s="5">
        <f t="shared" si="240"/>
        <v>7.8313822999999996</v>
      </c>
      <c r="BC140" s="5">
        <f t="shared" si="100"/>
        <v>51.888591836735003</v>
      </c>
      <c r="BD140" s="5">
        <f t="shared" ref="BD140:BE140" si="241">AQ269</f>
        <v>15.956878</v>
      </c>
      <c r="BE140" s="5">
        <f t="shared" si="241"/>
        <v>6.0316720000000004</v>
      </c>
    </row>
    <row r="141" spans="2:57" x14ac:dyDescent="0.25">
      <c r="B141">
        <v>18571428571.429001</v>
      </c>
      <c r="C141">
        <v>13.834114</v>
      </c>
      <c r="D141">
        <v>8.9082583999999994</v>
      </c>
      <c r="I141">
        <v>44051857142.857002</v>
      </c>
      <c r="J141">
        <v>21.269424000000001</v>
      </c>
      <c r="K141">
        <v>15.193702</v>
      </c>
      <c r="P141" s="5">
        <f t="shared" si="88"/>
        <v>52.215122448980004</v>
      </c>
      <c r="Q141" s="5">
        <f t="shared" si="89"/>
        <v>16.214587999999999</v>
      </c>
      <c r="R141" s="5">
        <f t="shared" si="90"/>
        <v>8.8444929000000005</v>
      </c>
      <c r="S141" s="5">
        <f t="shared" si="91"/>
        <v>52.215122448980004</v>
      </c>
      <c r="T141" s="5">
        <f t="shared" ref="T141:U141" si="242">J166</f>
        <v>19.388577000000002</v>
      </c>
      <c r="U141" s="5">
        <f t="shared" si="242"/>
        <v>12.190448999999999</v>
      </c>
      <c r="V141" s="5">
        <f t="shared" si="93"/>
        <v>52.215122448980004</v>
      </c>
      <c r="W141" s="5">
        <f t="shared" ref="W141:X141" si="243">J270</f>
        <v>16.769821</v>
      </c>
      <c r="X141" s="5">
        <f t="shared" si="243"/>
        <v>8.7498874999999998</v>
      </c>
      <c r="AI141">
        <v>18571428571.429001</v>
      </c>
      <c r="AJ141">
        <v>17.149802999999999</v>
      </c>
      <c r="AK141">
        <v>11.426237</v>
      </c>
      <c r="AP141">
        <v>44051857142.857002</v>
      </c>
      <c r="AQ141">
        <v>21.330614000000001</v>
      </c>
      <c r="AR141">
        <v>14.559328000000001</v>
      </c>
      <c r="AW141" s="5">
        <f t="shared" si="95"/>
        <v>52.215122448980004</v>
      </c>
      <c r="AX141" s="5">
        <f t="shared" si="96"/>
        <v>16.064374999999998</v>
      </c>
      <c r="AY141" s="5">
        <f t="shared" si="97"/>
        <v>6.3564930000000004</v>
      </c>
      <c r="AZ141" s="5">
        <f t="shared" si="98"/>
        <v>52.215122448980004</v>
      </c>
      <c r="BA141" s="5">
        <f t="shared" ref="BA141:BB141" si="244">AQ166</f>
        <v>16.681619999999999</v>
      </c>
      <c r="BB141" s="5">
        <f t="shared" si="244"/>
        <v>7.0185370000000002</v>
      </c>
      <c r="BC141" s="5">
        <f t="shared" si="100"/>
        <v>52.215122448980004</v>
      </c>
      <c r="BD141" s="5">
        <f t="shared" ref="BD141:BE141" si="245">AQ270</f>
        <v>17.340693999999999</v>
      </c>
      <c r="BE141" s="5">
        <f t="shared" si="245"/>
        <v>7.4760261000000003</v>
      </c>
    </row>
    <row r="142" spans="2:57" x14ac:dyDescent="0.25">
      <c r="B142">
        <v>18877551020.408001</v>
      </c>
      <c r="C142">
        <v>14.490487999999999</v>
      </c>
      <c r="D142">
        <v>9.6800288999999999</v>
      </c>
      <c r="I142">
        <v>44378387755.101997</v>
      </c>
      <c r="J142">
        <v>21.711245999999999</v>
      </c>
      <c r="K142">
        <v>15.525339000000001</v>
      </c>
      <c r="P142" s="5">
        <f t="shared" si="88"/>
        <v>52.541653061223997</v>
      </c>
      <c r="Q142" s="5">
        <f t="shared" si="89"/>
        <v>16.095929999999999</v>
      </c>
      <c r="R142" s="5">
        <f t="shared" si="90"/>
        <v>8.7811459999999997</v>
      </c>
      <c r="S142" s="5">
        <f t="shared" si="91"/>
        <v>52.541653061223997</v>
      </c>
      <c r="T142" s="5">
        <f t="shared" ref="T142:U142" si="246">J167</f>
        <v>18.386247999999998</v>
      </c>
      <c r="U142" s="5">
        <f t="shared" si="246"/>
        <v>11.231349</v>
      </c>
      <c r="V142" s="5">
        <f t="shared" si="93"/>
        <v>52.541653061223997</v>
      </c>
      <c r="W142" s="5">
        <f t="shared" ref="W142:X142" si="247">J271</f>
        <v>15.297732999999999</v>
      </c>
      <c r="X142" s="5">
        <f t="shared" si="247"/>
        <v>7.0134601999999999</v>
      </c>
      <c r="AI142">
        <v>18877551020.408001</v>
      </c>
      <c r="AJ142">
        <v>17.409203000000002</v>
      </c>
      <c r="AK142">
        <v>11.679976</v>
      </c>
      <c r="AP142">
        <v>44378387755.101997</v>
      </c>
      <c r="AQ142">
        <v>22.214365000000001</v>
      </c>
      <c r="AR142">
        <v>15.243202</v>
      </c>
      <c r="AW142" s="5">
        <f t="shared" si="95"/>
        <v>52.541653061223997</v>
      </c>
      <c r="AX142" s="5">
        <f t="shared" si="96"/>
        <v>15.873139</v>
      </c>
      <c r="AY142" s="5">
        <f t="shared" si="97"/>
        <v>6.1680031</v>
      </c>
      <c r="AZ142" s="5">
        <f t="shared" si="98"/>
        <v>52.541653061223997</v>
      </c>
      <c r="BA142" s="5">
        <f t="shared" ref="BA142:BB142" si="248">AQ167</f>
        <v>17.344681000000001</v>
      </c>
      <c r="BB142" s="5">
        <f t="shared" si="248"/>
        <v>7.6699923999999999</v>
      </c>
      <c r="BC142" s="5">
        <f t="shared" si="100"/>
        <v>52.541653061223997</v>
      </c>
      <c r="BD142" s="5">
        <f t="shared" ref="BD142:BE142" si="249">AQ271</f>
        <v>17.934217</v>
      </c>
      <c r="BE142" s="5">
        <f t="shared" si="249"/>
        <v>8.0343465999999992</v>
      </c>
    </row>
    <row r="143" spans="2:57" x14ac:dyDescent="0.25">
      <c r="B143">
        <v>19183673469.388</v>
      </c>
      <c r="C143">
        <v>15.159269999999999</v>
      </c>
      <c r="D143">
        <v>10.371919999999999</v>
      </c>
      <c r="I143">
        <v>44704918367.347</v>
      </c>
      <c r="J143">
        <v>19.408429999999999</v>
      </c>
      <c r="K143">
        <v>13.239665</v>
      </c>
      <c r="P143" s="5">
        <f t="shared" si="88"/>
        <v>52.868183673469005</v>
      </c>
      <c r="Q143" s="5">
        <f t="shared" si="89"/>
        <v>17.172205000000002</v>
      </c>
      <c r="R143" s="5">
        <f t="shared" si="90"/>
        <v>10.083524000000001</v>
      </c>
      <c r="S143" s="5">
        <f t="shared" si="91"/>
        <v>52.868183673469005</v>
      </c>
      <c r="T143" s="5">
        <f t="shared" ref="T143:U143" si="250">J168</f>
        <v>17.0273</v>
      </c>
      <c r="U143" s="5">
        <f t="shared" si="250"/>
        <v>9.9899006000000004</v>
      </c>
      <c r="V143" s="5">
        <f t="shared" si="93"/>
        <v>52.868183673469005</v>
      </c>
      <c r="W143" s="5">
        <f t="shared" ref="W143:X143" si="251">J272</f>
        <v>16.272022</v>
      </c>
      <c r="X143" s="5">
        <f t="shared" si="251"/>
        <v>8.0387296999999993</v>
      </c>
      <c r="AI143">
        <v>19183673469.388</v>
      </c>
      <c r="AJ143">
        <v>17.807455000000001</v>
      </c>
      <c r="AK143">
        <v>12.121646</v>
      </c>
      <c r="AP143">
        <v>44704918367.347</v>
      </c>
      <c r="AQ143">
        <v>21.207853</v>
      </c>
      <c r="AR143">
        <v>14.054838</v>
      </c>
      <c r="AW143" s="5">
        <f t="shared" si="95"/>
        <v>52.868183673469005</v>
      </c>
      <c r="AX143" s="5">
        <f t="shared" si="96"/>
        <v>17.187000000000001</v>
      </c>
      <c r="AY143" s="5">
        <f t="shared" si="97"/>
        <v>7.5937375999999999</v>
      </c>
      <c r="AZ143" s="5">
        <f t="shared" si="98"/>
        <v>52.868183673469005</v>
      </c>
      <c r="BA143" s="5">
        <f t="shared" ref="BA143:BB143" si="252">AQ168</f>
        <v>19.805519</v>
      </c>
      <c r="BB143" s="5">
        <f t="shared" si="252"/>
        <v>10.264727000000001</v>
      </c>
      <c r="BC143" s="5">
        <f t="shared" si="100"/>
        <v>52.868183673469005</v>
      </c>
      <c r="BD143" s="5">
        <f t="shared" ref="BD143:BE143" si="253">AQ272</f>
        <v>18.494084999999998</v>
      </c>
      <c r="BE143" s="5">
        <f t="shared" si="253"/>
        <v>8.7447423999999998</v>
      </c>
    </row>
    <row r="144" spans="2:57" x14ac:dyDescent="0.25">
      <c r="B144">
        <v>19489795918.367001</v>
      </c>
      <c r="C144">
        <v>16.318487000000001</v>
      </c>
      <c r="D144">
        <v>11.482858</v>
      </c>
      <c r="I144">
        <v>45031448979.592003</v>
      </c>
      <c r="J144">
        <v>19.418982</v>
      </c>
      <c r="K144">
        <v>13.308059999999999</v>
      </c>
      <c r="P144" s="5">
        <f t="shared" si="88"/>
        <v>53.194714285713999</v>
      </c>
      <c r="Q144" s="5">
        <f t="shared" si="89"/>
        <v>17.060500999999999</v>
      </c>
      <c r="R144" s="5">
        <f t="shared" si="90"/>
        <v>10.113026</v>
      </c>
      <c r="S144" s="5">
        <f t="shared" si="91"/>
        <v>53.194714285713999</v>
      </c>
      <c r="T144" s="5">
        <f t="shared" ref="T144:U144" si="254">J169</f>
        <v>17.940701000000001</v>
      </c>
      <c r="U144" s="5">
        <f t="shared" si="254"/>
        <v>10.951983999999999</v>
      </c>
      <c r="V144" s="5">
        <f t="shared" si="93"/>
        <v>53.194714285713999</v>
      </c>
      <c r="W144" s="5">
        <f t="shared" ref="W144:X144" si="255">J273</f>
        <v>17.506174000000001</v>
      </c>
      <c r="X144" s="5">
        <f t="shared" si="255"/>
        <v>9.4688511000000002</v>
      </c>
      <c r="AI144">
        <v>19489795918.367001</v>
      </c>
      <c r="AJ144">
        <v>18.761078000000001</v>
      </c>
      <c r="AK144">
        <v>13.066300999999999</v>
      </c>
      <c r="AP144">
        <v>45031448979.592003</v>
      </c>
      <c r="AQ144">
        <v>20.203469999999999</v>
      </c>
      <c r="AR144">
        <v>12.934561</v>
      </c>
      <c r="AW144" s="5">
        <f t="shared" si="95"/>
        <v>53.194714285713999</v>
      </c>
      <c r="AX144" s="5">
        <f t="shared" si="96"/>
        <v>17.231251</v>
      </c>
      <c r="AY144" s="5">
        <f t="shared" si="97"/>
        <v>7.6637057999999998</v>
      </c>
      <c r="AZ144" s="5">
        <f t="shared" si="98"/>
        <v>53.194714285713999</v>
      </c>
      <c r="BA144" s="5">
        <f t="shared" ref="BA144:BB144" si="256">AQ169</f>
        <v>20.712243999999998</v>
      </c>
      <c r="BB144" s="5">
        <f t="shared" si="256"/>
        <v>11.216269</v>
      </c>
      <c r="BC144" s="5">
        <f t="shared" si="100"/>
        <v>53.194714285713999</v>
      </c>
      <c r="BD144" s="5">
        <f t="shared" ref="BD144:BE144" si="257">AQ273</f>
        <v>16.968938999999999</v>
      </c>
      <c r="BE144" s="5">
        <f t="shared" si="257"/>
        <v>7.2935518999999998</v>
      </c>
    </row>
    <row r="145" spans="2:57" x14ac:dyDescent="0.25">
      <c r="B145">
        <v>19795918367.347</v>
      </c>
      <c r="C145">
        <v>16.990214999999999</v>
      </c>
      <c r="D145">
        <v>12.010694000000001</v>
      </c>
      <c r="I145">
        <v>45357979591.836998</v>
      </c>
      <c r="J145">
        <v>18.500976999999999</v>
      </c>
      <c r="K145">
        <v>12.474504</v>
      </c>
      <c r="P145" s="5">
        <f t="shared" si="88"/>
        <v>53.521244897959001</v>
      </c>
      <c r="Q145" s="5">
        <f t="shared" si="89"/>
        <v>18.068743000000001</v>
      </c>
      <c r="R145" s="5">
        <f t="shared" si="90"/>
        <v>11.257426000000001</v>
      </c>
      <c r="S145" s="5">
        <f t="shared" si="91"/>
        <v>53.521244897959001</v>
      </c>
      <c r="T145" s="5">
        <f t="shared" ref="T145:U145" si="258">J170</f>
        <v>17.885185</v>
      </c>
      <c r="U145" s="5">
        <f t="shared" si="258"/>
        <v>11.081194</v>
      </c>
      <c r="V145" s="5">
        <f t="shared" si="93"/>
        <v>53.521244897959001</v>
      </c>
      <c r="W145" s="5">
        <f t="shared" ref="W145:X145" si="259">J274</f>
        <v>17.670389</v>
      </c>
      <c r="X145" s="5">
        <f t="shared" si="259"/>
        <v>10.157835</v>
      </c>
      <c r="AI145">
        <v>19795918367.347</v>
      </c>
      <c r="AJ145">
        <v>19.119665000000001</v>
      </c>
      <c r="AK145">
        <v>13.371339000000001</v>
      </c>
      <c r="AP145">
        <v>45357979591.836998</v>
      </c>
      <c r="AQ145">
        <v>19.618804999999998</v>
      </c>
      <c r="AR145">
        <v>12.270785</v>
      </c>
      <c r="AW145" s="5">
        <f t="shared" si="95"/>
        <v>53.521244897959001</v>
      </c>
      <c r="AX145" s="5">
        <f t="shared" si="96"/>
        <v>18.297350000000002</v>
      </c>
      <c r="AY145" s="5">
        <f t="shared" si="97"/>
        <v>8.9454107</v>
      </c>
      <c r="AZ145" s="5">
        <f t="shared" si="98"/>
        <v>53.521244897959001</v>
      </c>
      <c r="BA145" s="5">
        <f t="shared" ref="BA145:BB145" si="260">AQ170</f>
        <v>19.739100000000001</v>
      </c>
      <c r="BB145" s="5">
        <f t="shared" si="260"/>
        <v>10.430326000000001</v>
      </c>
      <c r="BC145" s="5">
        <f t="shared" si="100"/>
        <v>53.521244897959001</v>
      </c>
      <c r="BD145" s="5">
        <f t="shared" ref="BD145:BE145" si="261">AQ274</f>
        <v>18.671968</v>
      </c>
      <c r="BE145" s="5">
        <f t="shared" si="261"/>
        <v>9.2235555999999992</v>
      </c>
    </row>
    <row r="146" spans="2:57" x14ac:dyDescent="0.25">
      <c r="B146">
        <v>20102040816.327</v>
      </c>
      <c r="C146">
        <v>17.559467000000001</v>
      </c>
      <c r="D146">
        <v>12.433662</v>
      </c>
      <c r="I146">
        <v>45684510204.082001</v>
      </c>
      <c r="J146">
        <v>18.228285</v>
      </c>
      <c r="K146">
        <v>12.248434</v>
      </c>
      <c r="P146" s="5">
        <f t="shared" si="88"/>
        <v>53.847775510204002</v>
      </c>
      <c r="Q146" s="5">
        <f t="shared" si="89"/>
        <v>17.702017000000001</v>
      </c>
      <c r="R146" s="5">
        <f t="shared" si="90"/>
        <v>10.922202</v>
      </c>
      <c r="S146" s="5">
        <f t="shared" si="91"/>
        <v>53.847775510204002</v>
      </c>
      <c r="T146" s="5">
        <f t="shared" ref="T146:U146" si="262">J171</f>
        <v>18.269176000000002</v>
      </c>
      <c r="U146" s="5">
        <f t="shared" si="262"/>
        <v>11.573502</v>
      </c>
      <c r="V146" s="5">
        <f t="shared" si="93"/>
        <v>53.847775510204002</v>
      </c>
      <c r="W146" s="5">
        <f t="shared" ref="W146:X146" si="263">J275</f>
        <v>17.856370999999999</v>
      </c>
      <c r="X146" s="5">
        <f t="shared" si="263"/>
        <v>10.670458</v>
      </c>
      <c r="AI146">
        <v>20102040816.327</v>
      </c>
      <c r="AJ146">
        <v>19.709</v>
      </c>
      <c r="AK146">
        <v>13.865886</v>
      </c>
      <c r="AP146">
        <v>45684510204.082001</v>
      </c>
      <c r="AQ146">
        <v>18.734289</v>
      </c>
      <c r="AR146">
        <v>11.405758000000001</v>
      </c>
      <c r="AW146" s="5">
        <f t="shared" si="95"/>
        <v>53.847775510204002</v>
      </c>
      <c r="AX146" s="5">
        <f t="shared" si="96"/>
        <v>17.751251</v>
      </c>
      <c r="AY146" s="5">
        <f t="shared" si="97"/>
        <v>8.4560279999999999</v>
      </c>
      <c r="AZ146" s="5">
        <f t="shared" si="98"/>
        <v>53.847775510204002</v>
      </c>
      <c r="BA146" s="5">
        <f t="shared" ref="BA146:BB146" si="264">AQ171</f>
        <v>17.116137999999999</v>
      </c>
      <c r="BB146" s="5">
        <f t="shared" si="264"/>
        <v>7.8411664999999999</v>
      </c>
      <c r="BC146" s="5">
        <f t="shared" si="100"/>
        <v>53.847775510204002</v>
      </c>
      <c r="BD146" s="5">
        <f t="shared" ref="BD146:BE146" si="265">AQ275</f>
        <v>19.053221000000001</v>
      </c>
      <c r="BE146" s="5">
        <f t="shared" si="265"/>
        <v>9.6491737000000004</v>
      </c>
    </row>
    <row r="147" spans="2:57" x14ac:dyDescent="0.25">
      <c r="B147">
        <v>20408163265.306</v>
      </c>
      <c r="C147">
        <v>17.756359</v>
      </c>
      <c r="D147">
        <v>12.539763000000001</v>
      </c>
      <c r="I147">
        <v>46011040816.327003</v>
      </c>
      <c r="J147">
        <v>18.454823000000001</v>
      </c>
      <c r="K147">
        <v>12.491879000000001</v>
      </c>
      <c r="P147" s="5">
        <f t="shared" si="88"/>
        <v>54.174306122448996</v>
      </c>
      <c r="Q147" s="5">
        <f t="shared" si="89"/>
        <v>19.106731</v>
      </c>
      <c r="R147" s="5">
        <f t="shared" si="90"/>
        <v>12.37</v>
      </c>
      <c r="S147" s="5">
        <f t="shared" si="91"/>
        <v>54.174306122448996</v>
      </c>
      <c r="T147" s="5">
        <f t="shared" ref="T147:U147" si="266">J172</f>
        <v>18.016209</v>
      </c>
      <c r="U147" s="5">
        <f t="shared" si="266"/>
        <v>11.381391000000001</v>
      </c>
      <c r="V147" s="5">
        <f t="shared" si="93"/>
        <v>54.174306122448996</v>
      </c>
      <c r="W147" s="5">
        <f t="shared" ref="W147:X147" si="267">J276</f>
        <v>17.677755000000001</v>
      </c>
      <c r="X147" s="5">
        <f t="shared" si="267"/>
        <v>10.675064000000001</v>
      </c>
      <c r="AI147">
        <v>20408163265.306</v>
      </c>
      <c r="AJ147">
        <v>20.268068</v>
      </c>
      <c r="AK147">
        <v>14.307781</v>
      </c>
      <c r="AP147">
        <v>46011040816.327003</v>
      </c>
      <c r="AQ147">
        <v>18.572217999999999</v>
      </c>
      <c r="AR147">
        <v>11.323024999999999</v>
      </c>
      <c r="AW147" s="5">
        <f t="shared" si="95"/>
        <v>54.174306122448996</v>
      </c>
      <c r="AX147" s="5">
        <f t="shared" si="96"/>
        <v>19.106144</v>
      </c>
      <c r="AY147" s="5">
        <f t="shared" si="97"/>
        <v>9.7948941999999999</v>
      </c>
      <c r="AZ147" s="5">
        <f t="shared" si="98"/>
        <v>54.174306122448996</v>
      </c>
      <c r="BA147" s="5">
        <f t="shared" ref="BA147:BB147" si="268">AQ172</f>
        <v>16.640339000000001</v>
      </c>
      <c r="BB147" s="5">
        <f t="shared" si="268"/>
        <v>7.3454598999999998</v>
      </c>
      <c r="BC147" s="5">
        <f t="shared" si="100"/>
        <v>54.174306122448996</v>
      </c>
      <c r="BD147" s="5">
        <f t="shared" ref="BD147:BE147" si="269">AQ276</f>
        <v>19.442627000000002</v>
      </c>
      <c r="BE147" s="5">
        <f t="shared" si="269"/>
        <v>10.031043</v>
      </c>
    </row>
    <row r="148" spans="2:57" x14ac:dyDescent="0.25">
      <c r="B148">
        <v>20714285714.285999</v>
      </c>
      <c r="C148">
        <v>17.515620999999999</v>
      </c>
      <c r="D148">
        <v>12.280075999999999</v>
      </c>
      <c r="I148">
        <v>46337571428.570999</v>
      </c>
      <c r="J148">
        <v>18.819223000000001</v>
      </c>
      <c r="K148">
        <v>12.772603999999999</v>
      </c>
      <c r="P148" s="5">
        <f t="shared" si="88"/>
        <v>54.500836734693998</v>
      </c>
      <c r="Q148" s="5">
        <f t="shared" si="89"/>
        <v>20.282768000000001</v>
      </c>
      <c r="R148" s="5">
        <f t="shared" si="90"/>
        <v>13.489727999999999</v>
      </c>
      <c r="S148" s="5">
        <f t="shared" si="91"/>
        <v>54.500836734693998</v>
      </c>
      <c r="T148" s="5">
        <f t="shared" ref="T148:U148" si="270">J173</f>
        <v>19.112093000000002</v>
      </c>
      <c r="U148" s="5">
        <f t="shared" si="270"/>
        <v>12.355601999999999</v>
      </c>
      <c r="V148" s="5">
        <f t="shared" si="93"/>
        <v>54.500836734693998</v>
      </c>
      <c r="W148" s="5">
        <f t="shared" ref="W148:X148" si="271">J277</f>
        <v>18.444410000000001</v>
      </c>
      <c r="X148" s="5">
        <f t="shared" si="271"/>
        <v>11.316134</v>
      </c>
      <c r="AI148">
        <v>20714285714.285999</v>
      </c>
      <c r="AJ148">
        <v>20.317167000000001</v>
      </c>
      <c r="AK148">
        <v>14.263500000000001</v>
      </c>
      <c r="AP148">
        <v>46337571428.570999</v>
      </c>
      <c r="AQ148">
        <v>17.647051000000001</v>
      </c>
      <c r="AR148">
        <v>10.429173</v>
      </c>
      <c r="AW148" s="5">
        <f t="shared" si="95"/>
        <v>54.500836734693998</v>
      </c>
      <c r="AX148" s="5">
        <f t="shared" si="96"/>
        <v>20.917325999999999</v>
      </c>
      <c r="AY148" s="5">
        <f t="shared" si="97"/>
        <v>11.30517</v>
      </c>
      <c r="AZ148" s="5">
        <f t="shared" si="98"/>
        <v>54.500836734693998</v>
      </c>
      <c r="BA148" s="5">
        <f t="shared" ref="BA148:BB148" si="272">AQ173</f>
        <v>17.412748000000001</v>
      </c>
      <c r="BB148" s="5">
        <f t="shared" si="272"/>
        <v>7.8263167999999999</v>
      </c>
      <c r="BC148" s="5">
        <f t="shared" si="100"/>
        <v>54.500836734693998</v>
      </c>
      <c r="BD148" s="5">
        <f t="shared" ref="BD148:BE148" si="273">AQ277</f>
        <v>19.530594000000001</v>
      </c>
      <c r="BE148" s="5">
        <f t="shared" si="273"/>
        <v>9.8332958000000001</v>
      </c>
    </row>
    <row r="149" spans="2:57" x14ac:dyDescent="0.25">
      <c r="B149">
        <v>21020408163.264999</v>
      </c>
      <c r="C149">
        <v>17.661180000000002</v>
      </c>
      <c r="D149">
        <v>12.513373</v>
      </c>
      <c r="I149">
        <v>46664102040.816002</v>
      </c>
      <c r="J149">
        <v>20.274609000000002</v>
      </c>
      <c r="K149">
        <v>14.069098</v>
      </c>
      <c r="P149" s="5">
        <f t="shared" si="88"/>
        <v>54.827367346939006</v>
      </c>
      <c r="Q149" s="5">
        <f t="shared" si="89"/>
        <v>23.211397000000002</v>
      </c>
      <c r="R149" s="5">
        <f t="shared" si="90"/>
        <v>16.348185000000001</v>
      </c>
      <c r="S149" s="5">
        <f t="shared" si="91"/>
        <v>54.827367346939006</v>
      </c>
      <c r="T149" s="5">
        <f t="shared" ref="T149:U149" si="274">J174</f>
        <v>18.944118</v>
      </c>
      <c r="U149" s="5">
        <f t="shared" si="274"/>
        <v>12.075456000000001</v>
      </c>
      <c r="V149" s="5">
        <f t="shared" si="93"/>
        <v>54.827367346939006</v>
      </c>
      <c r="W149" s="5">
        <f t="shared" ref="W149:X149" si="275">J278</f>
        <v>17.483183</v>
      </c>
      <c r="X149" s="5">
        <f t="shared" si="275"/>
        <v>10.142794</v>
      </c>
      <c r="AI149">
        <v>21020408163.264999</v>
      </c>
      <c r="AJ149">
        <v>20.062836000000001</v>
      </c>
      <c r="AK149">
        <v>13.909716</v>
      </c>
      <c r="AP149">
        <v>46664102040.816002</v>
      </c>
      <c r="AQ149">
        <v>19.809577999999998</v>
      </c>
      <c r="AR149">
        <v>12.549526</v>
      </c>
      <c r="AW149" s="5">
        <f t="shared" si="95"/>
        <v>54.827367346939006</v>
      </c>
      <c r="AX149" s="5">
        <f t="shared" si="96"/>
        <v>22.817862999999999</v>
      </c>
      <c r="AY149" s="5">
        <f t="shared" si="97"/>
        <v>12.98996</v>
      </c>
      <c r="AZ149" s="5">
        <f t="shared" si="98"/>
        <v>54.827367346939006</v>
      </c>
      <c r="BA149" s="5">
        <f t="shared" ref="BA149:BB149" si="276">AQ174</f>
        <v>18.477207</v>
      </c>
      <c r="BB149" s="5">
        <f t="shared" si="276"/>
        <v>8.7009772999999999</v>
      </c>
      <c r="BC149" s="5">
        <f t="shared" si="100"/>
        <v>54.827367346939006</v>
      </c>
      <c r="BD149" s="5">
        <f t="shared" ref="BD149:BE149" si="277">AQ278</f>
        <v>19.249582</v>
      </c>
      <c r="BE149" s="5">
        <f t="shared" si="277"/>
        <v>9.3589486999999991</v>
      </c>
    </row>
    <row r="150" spans="2:57" x14ac:dyDescent="0.25">
      <c r="B150">
        <v>21326530612.244999</v>
      </c>
      <c r="C150">
        <v>17.953222</v>
      </c>
      <c r="D150">
        <v>12.93314</v>
      </c>
      <c r="I150">
        <v>46990632653.060997</v>
      </c>
      <c r="J150">
        <v>20.877624999999998</v>
      </c>
      <c r="K150">
        <v>14.471536</v>
      </c>
      <c r="P150" s="5">
        <f t="shared" si="88"/>
        <v>55.153897959184</v>
      </c>
      <c r="Q150" s="5">
        <f t="shared" si="89"/>
        <v>22.804787000000001</v>
      </c>
      <c r="R150" s="5">
        <f t="shared" si="90"/>
        <v>15.794832</v>
      </c>
      <c r="S150" s="5">
        <f t="shared" si="91"/>
        <v>55.153897959184</v>
      </c>
      <c r="T150" s="5">
        <f t="shared" ref="T150:U150" si="278">J175</f>
        <v>18.800259</v>
      </c>
      <c r="U150" s="5">
        <f t="shared" si="278"/>
        <v>11.882820000000001</v>
      </c>
      <c r="V150" s="5">
        <f t="shared" si="93"/>
        <v>55.153897959184</v>
      </c>
      <c r="W150" s="5">
        <f t="shared" ref="W150:X150" si="279">J279</f>
        <v>17.053825</v>
      </c>
      <c r="X150" s="5">
        <f t="shared" si="279"/>
        <v>9.4670752999999994</v>
      </c>
      <c r="AI150">
        <v>21326530612.244999</v>
      </c>
      <c r="AJ150">
        <v>19.774654000000002</v>
      </c>
      <c r="AK150">
        <v>13.666499</v>
      </c>
      <c r="AP150">
        <v>46990632653.060997</v>
      </c>
      <c r="AQ150">
        <v>18.722355</v>
      </c>
      <c r="AR150">
        <v>11.283868999999999</v>
      </c>
      <c r="AW150" s="5">
        <f t="shared" si="95"/>
        <v>55.153897959184</v>
      </c>
      <c r="AX150" s="5">
        <f t="shared" si="96"/>
        <v>23.557082999999999</v>
      </c>
      <c r="AY150" s="5">
        <f t="shared" si="97"/>
        <v>13.537388999999999</v>
      </c>
      <c r="AZ150" s="5">
        <f t="shared" si="98"/>
        <v>55.153897959184</v>
      </c>
      <c r="BA150" s="5">
        <f t="shared" ref="BA150:BB150" si="280">AQ175</f>
        <v>20.969469</v>
      </c>
      <c r="BB150" s="5">
        <f t="shared" si="280"/>
        <v>11.036909</v>
      </c>
      <c r="BC150" s="5">
        <f t="shared" si="100"/>
        <v>55.153897959184</v>
      </c>
      <c r="BD150" s="5">
        <f t="shared" ref="BD150:BE150" si="281">AQ279</f>
        <v>19.751448</v>
      </c>
      <c r="BE150" s="5">
        <f t="shared" si="281"/>
        <v>9.7110766999999996</v>
      </c>
    </row>
    <row r="151" spans="2:57" x14ac:dyDescent="0.25">
      <c r="B151">
        <v>21632653061.223999</v>
      </c>
      <c r="C151">
        <v>18.626615999999999</v>
      </c>
      <c r="D151">
        <v>13.665181</v>
      </c>
      <c r="I151">
        <v>47317163265.306</v>
      </c>
      <c r="J151">
        <v>20.403341000000001</v>
      </c>
      <c r="K151">
        <v>13.745936</v>
      </c>
      <c r="P151" s="5">
        <f t="shared" si="88"/>
        <v>55.480428571429002</v>
      </c>
      <c r="Q151" s="5">
        <f t="shared" si="89"/>
        <v>21.581184</v>
      </c>
      <c r="R151" s="5">
        <f t="shared" si="90"/>
        <v>14.422801</v>
      </c>
      <c r="S151" s="5">
        <f t="shared" si="91"/>
        <v>55.480428571429002</v>
      </c>
      <c r="T151" s="5">
        <f t="shared" ref="T151:U151" si="282">J176</f>
        <v>19.373177999999999</v>
      </c>
      <c r="U151" s="5">
        <f t="shared" si="282"/>
        <v>12.493937000000001</v>
      </c>
      <c r="V151" s="5">
        <f t="shared" si="93"/>
        <v>55.480428571429002</v>
      </c>
      <c r="W151" s="5">
        <f t="shared" ref="W151:X151" si="283">J280</f>
        <v>15.987095999999999</v>
      </c>
      <c r="X151" s="5">
        <f t="shared" si="283"/>
        <v>8.1351098999999998</v>
      </c>
      <c r="AI151">
        <v>21632653061.223999</v>
      </c>
      <c r="AJ151">
        <v>19.663900000000002</v>
      </c>
      <c r="AK151">
        <v>13.585307999999999</v>
      </c>
      <c r="AP151">
        <v>47317163265.306</v>
      </c>
      <c r="AQ151">
        <v>18.494095000000002</v>
      </c>
      <c r="AR151">
        <v>10.829741</v>
      </c>
      <c r="AW151" s="5">
        <f t="shared" si="95"/>
        <v>55.480428571429002</v>
      </c>
      <c r="AX151" s="5">
        <f t="shared" si="96"/>
        <v>23.354652000000002</v>
      </c>
      <c r="AY151" s="5">
        <f t="shared" si="97"/>
        <v>13.275884</v>
      </c>
      <c r="AZ151" s="5">
        <f t="shared" si="98"/>
        <v>55.480428571429002</v>
      </c>
      <c r="BA151" s="5">
        <f t="shared" ref="BA151:BB151" si="284">AQ176</f>
        <v>21.12632</v>
      </c>
      <c r="BB151" s="5">
        <f t="shared" si="284"/>
        <v>11.162152000000001</v>
      </c>
      <c r="BC151" s="5">
        <f t="shared" si="100"/>
        <v>55.480428571429002</v>
      </c>
      <c r="BD151" s="5">
        <f t="shared" ref="BD151:BE151" si="285">AQ280</f>
        <v>18.024038000000001</v>
      </c>
      <c r="BE151" s="5">
        <f t="shared" si="285"/>
        <v>7.9390922000000002</v>
      </c>
    </row>
    <row r="152" spans="2:57" x14ac:dyDescent="0.25">
      <c r="B152">
        <v>21938775510.203999</v>
      </c>
      <c r="C152">
        <v>19.213549</v>
      </c>
      <c r="D152">
        <v>14.145567</v>
      </c>
      <c r="I152">
        <v>47643693877.551003</v>
      </c>
      <c r="J152">
        <v>19.749023000000001</v>
      </c>
      <c r="K152">
        <v>12.905927999999999</v>
      </c>
      <c r="P152" s="5">
        <f t="shared" si="88"/>
        <v>55.806959183672994</v>
      </c>
      <c r="Q152" s="5">
        <f t="shared" si="89"/>
        <v>19.442886000000001</v>
      </c>
      <c r="R152" s="5">
        <f t="shared" si="90"/>
        <v>12.177633999999999</v>
      </c>
      <c r="S152" s="5">
        <f t="shared" si="91"/>
        <v>55.806959183672994</v>
      </c>
      <c r="T152" s="5">
        <f t="shared" ref="T152:U152" si="286">J177</f>
        <v>18.392515</v>
      </c>
      <c r="U152" s="5">
        <f t="shared" si="286"/>
        <v>11.567491</v>
      </c>
      <c r="V152" s="5">
        <f t="shared" si="93"/>
        <v>55.806959183672994</v>
      </c>
      <c r="W152" s="5">
        <f t="shared" ref="W152:X152" si="287">J281</f>
        <v>16.289836999999999</v>
      </c>
      <c r="X152" s="5">
        <f t="shared" si="287"/>
        <v>8.2656784000000005</v>
      </c>
      <c r="AI152">
        <v>21938775510.203999</v>
      </c>
      <c r="AJ152">
        <v>20.455190999999999</v>
      </c>
      <c r="AK152">
        <v>14.469509</v>
      </c>
      <c r="AP152">
        <v>47643693877.551003</v>
      </c>
      <c r="AQ152">
        <v>16.818964000000001</v>
      </c>
      <c r="AR152">
        <v>8.9116277999999998</v>
      </c>
      <c r="AW152" s="5">
        <f t="shared" si="95"/>
        <v>55.806959183672994</v>
      </c>
      <c r="AX152" s="5">
        <f t="shared" si="96"/>
        <v>22.721582000000001</v>
      </c>
      <c r="AY152" s="5">
        <f t="shared" si="97"/>
        <v>12.555349</v>
      </c>
      <c r="AZ152" s="5">
        <f t="shared" si="98"/>
        <v>55.806959183672994</v>
      </c>
      <c r="BA152" s="5">
        <f t="shared" ref="BA152:BB152" si="288">AQ177</f>
        <v>20.931291999999999</v>
      </c>
      <c r="BB152" s="5">
        <f t="shared" si="288"/>
        <v>10.887024</v>
      </c>
      <c r="BC152" s="5">
        <f t="shared" si="100"/>
        <v>55.806959183672994</v>
      </c>
      <c r="BD152" s="5">
        <f t="shared" ref="BD152:BE152" si="289">AQ281</f>
        <v>17.610873999999999</v>
      </c>
      <c r="BE152" s="5">
        <f t="shared" si="289"/>
        <v>7.4486746999999998</v>
      </c>
    </row>
    <row r="153" spans="2:57" x14ac:dyDescent="0.25">
      <c r="B153">
        <v>22244897959.183998</v>
      </c>
      <c r="C153">
        <v>18.958089999999999</v>
      </c>
      <c r="D153">
        <v>13.765427000000001</v>
      </c>
      <c r="I153">
        <v>47970224489.795998</v>
      </c>
      <c r="J153">
        <v>18.093613000000001</v>
      </c>
      <c r="K153">
        <v>11.142804999999999</v>
      </c>
      <c r="P153" s="5">
        <f t="shared" si="88"/>
        <v>56.133489795918003</v>
      </c>
      <c r="Q153" s="5">
        <f t="shared" si="89"/>
        <v>18.857529</v>
      </c>
      <c r="R153" s="5">
        <f t="shared" si="90"/>
        <v>11.698312</v>
      </c>
      <c r="S153" s="5">
        <f t="shared" si="91"/>
        <v>56.133489795918003</v>
      </c>
      <c r="T153" s="5">
        <f t="shared" ref="T153:U153" si="290">J178</f>
        <v>18.546672999999998</v>
      </c>
      <c r="U153" s="5">
        <f t="shared" si="290"/>
        <v>11.782764</v>
      </c>
      <c r="V153" s="5">
        <f t="shared" si="93"/>
        <v>56.133489795918003</v>
      </c>
      <c r="W153" s="5">
        <f t="shared" ref="W153:X153" si="291">J282</f>
        <v>15.289184000000001</v>
      </c>
      <c r="X153" s="5">
        <f t="shared" si="291"/>
        <v>7.2912879000000004</v>
      </c>
      <c r="AI153">
        <v>22244897959.183998</v>
      </c>
      <c r="AJ153">
        <v>20.936669999999999</v>
      </c>
      <c r="AK153">
        <v>14.939828</v>
      </c>
      <c r="AP153">
        <v>47970224489.795998</v>
      </c>
      <c r="AQ153">
        <v>17.457649</v>
      </c>
      <c r="AR153">
        <v>9.3353567000000002</v>
      </c>
      <c r="AW153" s="5">
        <f t="shared" si="95"/>
        <v>56.133489795918003</v>
      </c>
      <c r="AX153" s="5">
        <f t="shared" si="96"/>
        <v>21.926663999999999</v>
      </c>
      <c r="AY153" s="5">
        <f t="shared" si="97"/>
        <v>11.785841</v>
      </c>
      <c r="AZ153" s="5">
        <f t="shared" si="98"/>
        <v>56.133489795918003</v>
      </c>
      <c r="BA153" s="5">
        <f t="shared" ref="BA153:BB153" si="292">AQ178</f>
        <v>18.297730999999999</v>
      </c>
      <c r="BB153" s="5">
        <f t="shared" si="292"/>
        <v>8.2442206999999996</v>
      </c>
      <c r="BC153" s="5">
        <f t="shared" si="100"/>
        <v>56.133489795918003</v>
      </c>
      <c r="BD153" s="5">
        <f t="shared" ref="BD153:BE153" si="293">AQ282</f>
        <v>16.582606999999999</v>
      </c>
      <c r="BE153" s="5">
        <f t="shared" si="293"/>
        <v>6.4202018000000001</v>
      </c>
    </row>
    <row r="154" spans="2:57" x14ac:dyDescent="0.25">
      <c r="B154">
        <v>22551020408.162998</v>
      </c>
      <c r="C154">
        <v>18.675694</v>
      </c>
      <c r="D154">
        <v>13.360578</v>
      </c>
      <c r="I154">
        <v>48296755102.041</v>
      </c>
      <c r="J154">
        <v>19.435438000000001</v>
      </c>
      <c r="K154">
        <v>12.325626</v>
      </c>
      <c r="P154" s="5">
        <f t="shared" si="88"/>
        <v>56.460020408163004</v>
      </c>
      <c r="Q154" s="5">
        <f t="shared" si="89"/>
        <v>18.808883999999999</v>
      </c>
      <c r="R154" s="5">
        <f t="shared" si="90"/>
        <v>11.882179000000001</v>
      </c>
      <c r="S154" s="5">
        <f t="shared" si="91"/>
        <v>56.460020408163004</v>
      </c>
      <c r="T154" s="5">
        <f t="shared" ref="T154:U154" si="294">J179</f>
        <v>18.037047999999999</v>
      </c>
      <c r="U154" s="5">
        <f t="shared" si="294"/>
        <v>11.385403</v>
      </c>
      <c r="V154" s="5">
        <f t="shared" si="93"/>
        <v>56.460020408163004</v>
      </c>
      <c r="W154" s="5">
        <f t="shared" ref="W154:X154" si="295">J283</f>
        <v>15.739960999999999</v>
      </c>
      <c r="X154" s="5">
        <f t="shared" si="295"/>
        <v>8.0864182000000007</v>
      </c>
      <c r="AI154">
        <v>22551020408.162998</v>
      </c>
      <c r="AJ154">
        <v>22.729133999999998</v>
      </c>
      <c r="AK154">
        <v>16.689079</v>
      </c>
      <c r="AP154">
        <v>48296755102.041</v>
      </c>
      <c r="AQ154">
        <v>17.910837000000001</v>
      </c>
      <c r="AR154">
        <v>9.4846333999999999</v>
      </c>
      <c r="AW154" s="5">
        <f t="shared" si="95"/>
        <v>56.460020408163004</v>
      </c>
      <c r="AX154" s="5">
        <f t="shared" si="96"/>
        <v>20.431816000000001</v>
      </c>
      <c r="AY154" s="5">
        <f t="shared" si="97"/>
        <v>10.345513</v>
      </c>
      <c r="AZ154" s="5">
        <f t="shared" si="98"/>
        <v>56.460020408163004</v>
      </c>
      <c r="BA154" s="5">
        <f t="shared" ref="BA154:BB154" si="296">AQ179</f>
        <v>17.853178</v>
      </c>
      <c r="BB154" s="5">
        <f t="shared" si="296"/>
        <v>7.8472676000000003</v>
      </c>
      <c r="BC154" s="5">
        <f t="shared" si="100"/>
        <v>56.460020408163004</v>
      </c>
      <c r="BD154" s="5">
        <f t="shared" ref="BD154:BE154" si="297">AQ283</f>
        <v>16.904785</v>
      </c>
      <c r="BE154" s="5">
        <f t="shared" si="297"/>
        <v>6.8054022999999999</v>
      </c>
    </row>
    <row r="155" spans="2:57" x14ac:dyDescent="0.25">
      <c r="B155">
        <v>22857142857.143002</v>
      </c>
      <c r="C155">
        <v>18.363085000000002</v>
      </c>
      <c r="D155">
        <v>12.992723</v>
      </c>
      <c r="I155">
        <v>48623285714.286003</v>
      </c>
      <c r="J155">
        <v>19.535374000000001</v>
      </c>
      <c r="K155">
        <v>12.279716000000001</v>
      </c>
      <c r="P155" s="5">
        <f t="shared" si="88"/>
        <v>56.786551020407998</v>
      </c>
      <c r="Q155" s="5">
        <f t="shared" si="89"/>
        <v>18.437874000000001</v>
      </c>
      <c r="R155" s="5">
        <f t="shared" si="90"/>
        <v>11.743363</v>
      </c>
      <c r="S155" s="5">
        <f t="shared" si="91"/>
        <v>56.786551020407998</v>
      </c>
      <c r="T155" s="5">
        <f t="shared" ref="T155:U155" si="298">J180</f>
        <v>18.716169000000001</v>
      </c>
      <c r="U155" s="5">
        <f t="shared" si="298"/>
        <v>12.189959999999999</v>
      </c>
      <c r="V155" s="5">
        <f t="shared" si="93"/>
        <v>56.786551020407998</v>
      </c>
      <c r="W155" s="5">
        <f t="shared" ref="W155:X155" si="299">J284</f>
        <v>17.086967000000001</v>
      </c>
      <c r="X155" s="5">
        <f t="shared" si="299"/>
        <v>9.8892412000000007</v>
      </c>
      <c r="AI155">
        <v>22857142857.143002</v>
      </c>
      <c r="AJ155">
        <v>23.860749999999999</v>
      </c>
      <c r="AK155">
        <v>17.818252999999999</v>
      </c>
      <c r="AP155">
        <v>48623285714.286003</v>
      </c>
      <c r="AQ155">
        <v>18.935596</v>
      </c>
      <c r="AR155">
        <v>10.253880000000001</v>
      </c>
      <c r="AW155" s="5">
        <f t="shared" si="95"/>
        <v>56.786551020407998</v>
      </c>
      <c r="AX155" s="5">
        <f t="shared" si="96"/>
        <v>20.243763000000001</v>
      </c>
      <c r="AY155" s="5">
        <f t="shared" si="97"/>
        <v>10.283443999999999</v>
      </c>
      <c r="AZ155" s="5">
        <f t="shared" si="98"/>
        <v>56.786551020407998</v>
      </c>
      <c r="BA155" s="5">
        <f t="shared" ref="BA155:BB155" si="300">AQ180</f>
        <v>16.651624999999999</v>
      </c>
      <c r="BB155" s="5">
        <f t="shared" si="300"/>
        <v>6.7385459000000001</v>
      </c>
      <c r="BC155" s="5">
        <f t="shared" si="100"/>
        <v>56.786551020407998</v>
      </c>
      <c r="BD155" s="5">
        <f t="shared" ref="BD155:BE155" si="301">AQ284</f>
        <v>18.323955999999999</v>
      </c>
      <c r="BE155" s="5">
        <f t="shared" si="301"/>
        <v>8.3285675000000001</v>
      </c>
    </row>
    <row r="156" spans="2:57" x14ac:dyDescent="0.25">
      <c r="B156">
        <v>23163265306.122002</v>
      </c>
      <c r="C156">
        <v>18.510463999999999</v>
      </c>
      <c r="D156">
        <v>13.216438999999999</v>
      </c>
      <c r="I156">
        <v>48949816326.530998</v>
      </c>
      <c r="J156">
        <v>20.356752</v>
      </c>
      <c r="K156">
        <v>12.952589</v>
      </c>
      <c r="P156" s="5">
        <f t="shared" si="88"/>
        <v>57.113081632653</v>
      </c>
      <c r="Q156" s="5">
        <f t="shared" si="89"/>
        <v>19.192974</v>
      </c>
      <c r="R156" s="5">
        <f t="shared" si="90"/>
        <v>12.551399999999999</v>
      </c>
      <c r="S156" s="5">
        <f t="shared" si="91"/>
        <v>57.113081632653</v>
      </c>
      <c r="T156" s="5">
        <f t="shared" ref="T156:U156" si="302">J181</f>
        <v>18.857589999999998</v>
      </c>
      <c r="U156" s="5">
        <f t="shared" si="302"/>
        <v>12.433619999999999</v>
      </c>
      <c r="V156" s="5">
        <f t="shared" si="93"/>
        <v>57.113081632653</v>
      </c>
      <c r="W156" s="5">
        <f t="shared" ref="W156:X156" si="303">J285</f>
        <v>18.557976</v>
      </c>
      <c r="X156" s="5">
        <f t="shared" si="303"/>
        <v>11.755418000000001</v>
      </c>
      <c r="AI156">
        <v>23163265306.122002</v>
      </c>
      <c r="AJ156">
        <v>24.614498000000001</v>
      </c>
      <c r="AK156">
        <v>18.500686999999999</v>
      </c>
      <c r="AP156">
        <v>48949816326.530998</v>
      </c>
      <c r="AQ156">
        <v>19.253218</v>
      </c>
      <c r="AR156">
        <v>10.310636000000001</v>
      </c>
      <c r="AW156" s="5">
        <f t="shared" si="95"/>
        <v>57.113081632653</v>
      </c>
      <c r="AX156" s="5">
        <f t="shared" si="96"/>
        <v>21.886316000000001</v>
      </c>
      <c r="AY156" s="5">
        <f t="shared" si="97"/>
        <v>11.982087</v>
      </c>
      <c r="AZ156" s="5">
        <f t="shared" si="98"/>
        <v>57.113081632653</v>
      </c>
      <c r="BA156" s="5">
        <f t="shared" ref="BA156:BB156" si="304">AQ181</f>
        <v>16.619143000000001</v>
      </c>
      <c r="BB156" s="5">
        <f t="shared" si="304"/>
        <v>6.7643566000000002</v>
      </c>
      <c r="BC156" s="5">
        <f t="shared" si="100"/>
        <v>57.113081632653</v>
      </c>
      <c r="BD156" s="5">
        <f t="shared" ref="BD156:BE156" si="305">AQ285</f>
        <v>18.804925999999998</v>
      </c>
      <c r="BE156" s="5">
        <f t="shared" si="305"/>
        <v>8.8663749999999997</v>
      </c>
    </row>
    <row r="157" spans="2:57" x14ac:dyDescent="0.25">
      <c r="B157">
        <v>23469387755.102001</v>
      </c>
      <c r="C157">
        <v>18.844999000000001</v>
      </c>
      <c r="D157">
        <v>13.645818999999999</v>
      </c>
      <c r="I157">
        <v>49276346938.776001</v>
      </c>
      <c r="J157">
        <v>19.206907000000001</v>
      </c>
      <c r="K157">
        <v>11.794650000000001</v>
      </c>
      <c r="P157" s="5">
        <f t="shared" si="88"/>
        <v>57.439612244898001</v>
      </c>
      <c r="Q157" s="5">
        <f t="shared" si="89"/>
        <v>19.102270000000001</v>
      </c>
      <c r="R157" s="5">
        <f t="shared" si="90"/>
        <v>12.319526</v>
      </c>
      <c r="S157" s="5">
        <f t="shared" si="91"/>
        <v>57.439612244898001</v>
      </c>
      <c r="T157" s="5">
        <f t="shared" ref="T157:U157" si="306">J182</f>
        <v>18.921173</v>
      </c>
      <c r="U157" s="5">
        <f t="shared" si="306"/>
        <v>12.404158000000001</v>
      </c>
      <c r="V157" s="5">
        <f t="shared" si="93"/>
        <v>57.439612244898001</v>
      </c>
      <c r="W157" s="5">
        <f t="shared" ref="W157:X157" si="307">J286</f>
        <v>18.930164000000001</v>
      </c>
      <c r="X157" s="5">
        <f t="shared" si="307"/>
        <v>12.365596999999999</v>
      </c>
      <c r="AI157">
        <v>23469387755.102001</v>
      </c>
      <c r="AJ157">
        <v>23.445125999999998</v>
      </c>
      <c r="AK157">
        <v>17.349073000000001</v>
      </c>
      <c r="AP157">
        <v>49276346938.776001</v>
      </c>
      <c r="AQ157">
        <v>20.356646000000001</v>
      </c>
      <c r="AR157">
        <v>11.334089000000001</v>
      </c>
      <c r="AW157" s="5">
        <f t="shared" si="95"/>
        <v>57.439612244898001</v>
      </c>
      <c r="AX157" s="5">
        <f t="shared" si="96"/>
        <v>22.604265000000002</v>
      </c>
      <c r="AY157" s="5">
        <f t="shared" si="97"/>
        <v>12.792911999999999</v>
      </c>
      <c r="AZ157" s="5">
        <f t="shared" si="98"/>
        <v>57.439612244898001</v>
      </c>
      <c r="BA157" s="5">
        <f t="shared" ref="BA157:BB157" si="308">AQ182</f>
        <v>15.854438999999999</v>
      </c>
      <c r="BB157" s="5">
        <f t="shared" si="308"/>
        <v>6.0936789999999998</v>
      </c>
      <c r="BC157" s="5">
        <f t="shared" si="100"/>
        <v>57.439612244898001</v>
      </c>
      <c r="BD157" s="5">
        <f t="shared" ref="BD157:BE157" si="309">AQ286</f>
        <v>18.178818</v>
      </c>
      <c r="BE157" s="5">
        <f t="shared" si="309"/>
        <v>8.3400078000000004</v>
      </c>
    </row>
    <row r="158" spans="2:57" x14ac:dyDescent="0.25">
      <c r="B158">
        <v>23775510204.082001</v>
      </c>
      <c r="C158">
        <v>20.550045000000001</v>
      </c>
      <c r="D158">
        <v>15.472864</v>
      </c>
      <c r="I158">
        <v>49602877551.019997</v>
      </c>
      <c r="J158">
        <v>17.908331</v>
      </c>
      <c r="K158">
        <v>10.537919</v>
      </c>
      <c r="P158" s="5">
        <f t="shared" si="88"/>
        <v>57.766142857142995</v>
      </c>
      <c r="Q158" s="5">
        <f t="shared" si="89"/>
        <v>19.753827999999999</v>
      </c>
      <c r="R158" s="5">
        <f t="shared" si="90"/>
        <v>12.918621999999999</v>
      </c>
      <c r="S158" s="5">
        <f t="shared" si="91"/>
        <v>57.766142857142995</v>
      </c>
      <c r="T158" s="5">
        <f t="shared" ref="T158:U158" si="310">J183</f>
        <v>18.964331000000001</v>
      </c>
      <c r="U158" s="5">
        <f t="shared" si="310"/>
        <v>12.448517000000001</v>
      </c>
      <c r="V158" s="5">
        <f t="shared" si="93"/>
        <v>57.766142857142995</v>
      </c>
      <c r="W158" s="5">
        <f t="shared" ref="W158:X158" si="311">J287</f>
        <v>19.108329999999999</v>
      </c>
      <c r="X158" s="5">
        <f t="shared" si="311"/>
        <v>12.658863999999999</v>
      </c>
      <c r="AI158">
        <v>23775510204.082001</v>
      </c>
      <c r="AJ158">
        <v>22.843772999999999</v>
      </c>
      <c r="AK158">
        <v>16.735344000000001</v>
      </c>
      <c r="AP158">
        <v>49602877551.019997</v>
      </c>
      <c r="AQ158">
        <v>18.671590999999999</v>
      </c>
      <c r="AR158">
        <v>9.5574063999999996</v>
      </c>
      <c r="AW158" s="5">
        <f t="shared" si="95"/>
        <v>57.766142857142995</v>
      </c>
      <c r="AX158" s="5">
        <f t="shared" si="96"/>
        <v>22.581143999999998</v>
      </c>
      <c r="AY158" s="5">
        <f t="shared" si="97"/>
        <v>12.909496000000001</v>
      </c>
      <c r="AZ158" s="5">
        <f t="shared" si="98"/>
        <v>57.766142857142995</v>
      </c>
      <c r="BA158" s="5">
        <f t="shared" ref="BA158:BB158" si="312">AQ183</f>
        <v>16.060573999999999</v>
      </c>
      <c r="BB158" s="5">
        <f t="shared" si="312"/>
        <v>6.4786348</v>
      </c>
      <c r="BC158" s="5">
        <f t="shared" si="100"/>
        <v>57.766142857142995</v>
      </c>
      <c r="BD158" s="5">
        <f t="shared" ref="BD158:BE158" si="313">AQ287</f>
        <v>17.617076999999998</v>
      </c>
      <c r="BE158" s="5">
        <f t="shared" si="313"/>
        <v>7.9610262000000001</v>
      </c>
    </row>
    <row r="159" spans="2:57" x14ac:dyDescent="0.25">
      <c r="B159">
        <v>24081632653.061001</v>
      </c>
      <c r="C159">
        <v>20.540047000000001</v>
      </c>
      <c r="D159">
        <v>15.321007</v>
      </c>
      <c r="I159">
        <v>49929408163.264999</v>
      </c>
      <c r="J159">
        <v>17.044021999999998</v>
      </c>
      <c r="K159">
        <v>9.6323813999999999</v>
      </c>
      <c r="P159" s="5">
        <f t="shared" si="88"/>
        <v>58.092673469388004</v>
      </c>
      <c r="Q159" s="5">
        <f t="shared" si="89"/>
        <v>18.974186</v>
      </c>
      <c r="R159" s="5">
        <f t="shared" si="90"/>
        <v>12.251248</v>
      </c>
      <c r="S159" s="5">
        <f t="shared" si="91"/>
        <v>58.092673469388004</v>
      </c>
      <c r="T159" s="5">
        <f t="shared" ref="T159:U159" si="314">J184</f>
        <v>19.348267</v>
      </c>
      <c r="U159" s="5">
        <f t="shared" si="314"/>
        <v>12.869414000000001</v>
      </c>
      <c r="V159" s="5">
        <f t="shared" si="93"/>
        <v>58.092673469388004</v>
      </c>
      <c r="W159" s="5">
        <f t="shared" ref="W159:X159" si="315">J288</f>
        <v>18.773389999999999</v>
      </c>
      <c r="X159" s="5">
        <f t="shared" si="315"/>
        <v>12.340930999999999</v>
      </c>
      <c r="AI159">
        <v>24081632653.061001</v>
      </c>
      <c r="AJ159">
        <v>22.353283000000001</v>
      </c>
      <c r="AK159">
        <v>16.283449000000001</v>
      </c>
      <c r="AP159">
        <v>49929408163.264999</v>
      </c>
      <c r="AQ159">
        <v>17.616526</v>
      </c>
      <c r="AR159">
        <v>8.4042673000000008</v>
      </c>
      <c r="AW159" s="5">
        <f t="shared" si="95"/>
        <v>58.092673469388004</v>
      </c>
      <c r="AX159" s="5">
        <f t="shared" si="96"/>
        <v>20.242177999999999</v>
      </c>
      <c r="AY159" s="5">
        <f t="shared" si="97"/>
        <v>10.715801000000001</v>
      </c>
      <c r="AZ159" s="5">
        <f t="shared" si="98"/>
        <v>58.092673469388004</v>
      </c>
      <c r="BA159" s="5">
        <f t="shared" ref="BA159:BB159" si="316">AQ184</f>
        <v>16.273119000000001</v>
      </c>
      <c r="BB159" s="5">
        <f t="shared" si="316"/>
        <v>6.8975328999999999</v>
      </c>
      <c r="BC159" s="5">
        <f t="shared" si="100"/>
        <v>58.092673469388004</v>
      </c>
      <c r="BD159" s="5">
        <f t="shared" ref="BD159:BE159" si="317">AQ288</f>
        <v>17.986149000000001</v>
      </c>
      <c r="BE159" s="5">
        <f t="shared" si="317"/>
        <v>8.5143880999999997</v>
      </c>
    </row>
    <row r="160" spans="2:57" x14ac:dyDescent="0.25">
      <c r="B160">
        <v>24387755102.041</v>
      </c>
      <c r="C160">
        <v>20.050446999999998</v>
      </c>
      <c r="D160">
        <v>14.28314</v>
      </c>
      <c r="I160">
        <v>50255938775.510002</v>
      </c>
      <c r="J160">
        <v>16.671382999999999</v>
      </c>
      <c r="K160">
        <v>9.3253793999999992</v>
      </c>
      <c r="P160" s="5">
        <f t="shared" si="88"/>
        <v>58.419204081633005</v>
      </c>
      <c r="Q160" s="5">
        <f t="shared" si="89"/>
        <v>18.290434000000001</v>
      </c>
      <c r="R160" s="5">
        <f t="shared" si="90"/>
        <v>11.783897</v>
      </c>
      <c r="S160" s="5">
        <f t="shared" si="91"/>
        <v>58.419204081633005</v>
      </c>
      <c r="T160" s="5">
        <f t="shared" ref="T160:U160" si="318">J185</f>
        <v>20.363201</v>
      </c>
      <c r="U160" s="5">
        <f t="shared" si="318"/>
        <v>14.028594999999999</v>
      </c>
      <c r="V160" s="5">
        <f t="shared" si="93"/>
        <v>58.419204081633005</v>
      </c>
      <c r="W160" s="5">
        <f t="shared" ref="W160:X160" si="319">J289</f>
        <v>18.929922000000001</v>
      </c>
      <c r="X160" s="5">
        <f t="shared" si="319"/>
        <v>12.474126999999999</v>
      </c>
      <c r="AI160">
        <v>24387755102.041</v>
      </c>
      <c r="AJ160">
        <v>22.846899000000001</v>
      </c>
      <c r="AK160">
        <v>16.616854</v>
      </c>
      <c r="AP160">
        <v>50255938775.510002</v>
      </c>
      <c r="AQ160">
        <v>16.103536999999999</v>
      </c>
      <c r="AR160">
        <v>6.8489431999999999</v>
      </c>
      <c r="AW160" s="5">
        <f t="shared" si="95"/>
        <v>58.419204081633005</v>
      </c>
      <c r="AX160" s="5">
        <f t="shared" si="96"/>
        <v>18.411774000000001</v>
      </c>
      <c r="AY160" s="5">
        <f t="shared" si="97"/>
        <v>8.9384890000000006</v>
      </c>
      <c r="AZ160" s="5">
        <f t="shared" si="98"/>
        <v>58.419204081633005</v>
      </c>
      <c r="BA160" s="5">
        <f t="shared" ref="BA160:BB160" si="320">AQ185</f>
        <v>17.441996</v>
      </c>
      <c r="BB160" s="5">
        <f t="shared" si="320"/>
        <v>8.1436385999999992</v>
      </c>
      <c r="BC160" s="5">
        <f t="shared" si="100"/>
        <v>58.419204081633005</v>
      </c>
      <c r="BD160" s="5">
        <f t="shared" ref="BD160:BE160" si="321">AQ289</f>
        <v>18.706848000000001</v>
      </c>
      <c r="BE160" s="5">
        <f t="shared" si="321"/>
        <v>9.3499517000000001</v>
      </c>
    </row>
    <row r="161" spans="2:57" x14ac:dyDescent="0.25">
      <c r="B161">
        <v>24693877551.02</v>
      </c>
      <c r="C161">
        <v>19.331747</v>
      </c>
      <c r="D161">
        <v>12.730473999999999</v>
      </c>
      <c r="I161">
        <v>50582469387.754997</v>
      </c>
      <c r="J161">
        <v>17.676629999999999</v>
      </c>
      <c r="K161">
        <v>10.363429</v>
      </c>
      <c r="P161" s="5">
        <f t="shared" si="88"/>
        <v>58.745734693877999</v>
      </c>
      <c r="Q161" s="5">
        <f t="shared" si="89"/>
        <v>16.163198000000001</v>
      </c>
      <c r="R161" s="5">
        <f t="shared" si="90"/>
        <v>9.7262325000000001</v>
      </c>
      <c r="S161" s="5">
        <f t="shared" si="91"/>
        <v>58.745734693877999</v>
      </c>
      <c r="T161" s="5">
        <f t="shared" ref="T161:U161" si="322">J186</f>
        <v>20.626465</v>
      </c>
      <c r="U161" s="5">
        <f t="shared" si="322"/>
        <v>14.269391000000001</v>
      </c>
      <c r="V161" s="5">
        <f t="shared" si="93"/>
        <v>58.745734693877999</v>
      </c>
      <c r="W161" s="5">
        <f t="shared" ref="W161:X161" si="323">J290</f>
        <v>18.224087000000001</v>
      </c>
      <c r="X161" s="5">
        <f t="shared" si="323"/>
        <v>11.690502</v>
      </c>
      <c r="AI161">
        <v>24693877551.02</v>
      </c>
      <c r="AJ161">
        <v>23.097286</v>
      </c>
      <c r="AK161">
        <v>16.545304999999999</v>
      </c>
      <c r="AP161">
        <v>50582469387.754997</v>
      </c>
      <c r="AQ161">
        <v>17.493756999999999</v>
      </c>
      <c r="AR161">
        <v>8.1731110000000005</v>
      </c>
      <c r="AW161" s="5">
        <f t="shared" si="95"/>
        <v>58.745734693877999</v>
      </c>
      <c r="AX161" s="5">
        <f t="shared" si="96"/>
        <v>16.318200999999998</v>
      </c>
      <c r="AY161" s="5">
        <f t="shared" si="97"/>
        <v>6.9970087999999997</v>
      </c>
      <c r="AZ161" s="5">
        <f t="shared" si="98"/>
        <v>58.745734693877999</v>
      </c>
      <c r="BA161" s="5">
        <f t="shared" ref="BA161:BB161" si="324">AQ186</f>
        <v>17.098973999999998</v>
      </c>
      <c r="BB161" s="5">
        <f t="shared" si="324"/>
        <v>7.9560374999999999</v>
      </c>
      <c r="BC161" s="5">
        <f t="shared" si="100"/>
        <v>58.745734693877999</v>
      </c>
      <c r="BD161" s="5">
        <f t="shared" ref="BD161:BE161" si="325">AQ290</f>
        <v>20.208275</v>
      </c>
      <c r="BE161" s="5">
        <f t="shared" si="325"/>
        <v>11.006231</v>
      </c>
    </row>
    <row r="162" spans="2:57" x14ac:dyDescent="0.25">
      <c r="B162">
        <v>25000000000</v>
      </c>
      <c r="C162">
        <v>19.518404</v>
      </c>
      <c r="D162">
        <v>12.140428999999999</v>
      </c>
      <c r="I162">
        <v>50909000000</v>
      </c>
      <c r="J162">
        <v>19.363575000000001</v>
      </c>
      <c r="K162">
        <v>12.119320999999999</v>
      </c>
      <c r="P162" s="5">
        <f t="shared" si="88"/>
        <v>59.072265306121999</v>
      </c>
      <c r="Q162" s="5">
        <f t="shared" si="89"/>
        <v>15.193053000000001</v>
      </c>
      <c r="R162" s="5">
        <f t="shared" si="90"/>
        <v>8.5929421999999995</v>
      </c>
      <c r="S162" s="5">
        <f t="shared" si="91"/>
        <v>59.072265306121999</v>
      </c>
      <c r="T162" s="5">
        <f t="shared" ref="T162:U162" si="326">J187</f>
        <v>21.696594000000001</v>
      </c>
      <c r="U162" s="5">
        <f t="shared" si="326"/>
        <v>15.163485</v>
      </c>
      <c r="V162" s="5">
        <f t="shared" si="93"/>
        <v>59.072265306121999</v>
      </c>
      <c r="W162" s="5">
        <f t="shared" ref="W162:X162" si="327">J291</f>
        <v>18.086344</v>
      </c>
      <c r="X162" s="5">
        <f t="shared" si="327"/>
        <v>11.411068999999999</v>
      </c>
      <c r="AI162">
        <v>25000000000</v>
      </c>
      <c r="AJ162">
        <v>23.374672</v>
      </c>
      <c r="AK162">
        <v>16.486912</v>
      </c>
      <c r="AP162">
        <v>50909000000</v>
      </c>
      <c r="AQ162">
        <v>18.085470000000001</v>
      </c>
      <c r="AR162">
        <v>8.6861867999999998</v>
      </c>
      <c r="AW162" s="5">
        <f t="shared" si="95"/>
        <v>59.072265306121999</v>
      </c>
      <c r="AX162" s="5">
        <f t="shared" si="96"/>
        <v>15.188628</v>
      </c>
      <c r="AY162" s="5">
        <f t="shared" si="97"/>
        <v>6.1564689000000001</v>
      </c>
      <c r="AZ162" s="5">
        <f t="shared" si="98"/>
        <v>59.072265306121999</v>
      </c>
      <c r="BA162" s="5">
        <f t="shared" ref="BA162:BB162" si="328">AQ187</f>
        <v>17.529751000000001</v>
      </c>
      <c r="BB162" s="5">
        <f t="shared" si="328"/>
        <v>8.6079597000000003</v>
      </c>
      <c r="BC162" s="5">
        <f t="shared" si="100"/>
        <v>59.072265306121999</v>
      </c>
      <c r="BD162" s="5">
        <f t="shared" ref="BD162:BE162" si="329">AQ291</f>
        <v>20.270018</v>
      </c>
      <c r="BE162" s="5">
        <f t="shared" si="329"/>
        <v>11.327313999999999</v>
      </c>
    </row>
    <row r="163" spans="2:57" x14ac:dyDescent="0.25">
      <c r="B163">
        <v>25306122448.98</v>
      </c>
      <c r="C163">
        <v>19.047581000000001</v>
      </c>
      <c r="D163">
        <v>11.584443</v>
      </c>
      <c r="I163">
        <v>51235530612.245003</v>
      </c>
      <c r="J163">
        <v>20.081135</v>
      </c>
      <c r="K163">
        <v>12.793291</v>
      </c>
      <c r="P163" s="5">
        <f t="shared" si="88"/>
        <v>59.398795918367</v>
      </c>
      <c r="Q163" s="5">
        <f t="shared" si="89"/>
        <v>14.206058000000001</v>
      </c>
      <c r="R163" s="5">
        <f t="shared" si="90"/>
        <v>7.3736481999999999</v>
      </c>
      <c r="S163" s="5">
        <f t="shared" si="91"/>
        <v>59.398795918367</v>
      </c>
      <c r="T163" s="5">
        <f t="shared" ref="T163:U163" si="330">J188</f>
        <v>20.652951999999999</v>
      </c>
      <c r="U163" s="5">
        <f t="shared" si="330"/>
        <v>13.886856</v>
      </c>
      <c r="V163" s="5">
        <f t="shared" si="93"/>
        <v>59.398795918367</v>
      </c>
      <c r="W163" s="5">
        <f t="shared" ref="W163:X163" si="331">J292</f>
        <v>18.663414</v>
      </c>
      <c r="X163" s="5">
        <f t="shared" si="331"/>
        <v>11.752554999999999</v>
      </c>
      <c r="AI163">
        <v>25306122448.98</v>
      </c>
      <c r="AJ163">
        <v>24.213135000000001</v>
      </c>
      <c r="AK163">
        <v>16.987181</v>
      </c>
      <c r="AP163">
        <v>51235530612.245003</v>
      </c>
      <c r="AQ163">
        <v>18.231449000000001</v>
      </c>
      <c r="AR163">
        <v>8.6428413000000006</v>
      </c>
      <c r="AW163" s="5">
        <f t="shared" si="95"/>
        <v>59.398795918367</v>
      </c>
      <c r="AX163" s="5">
        <f t="shared" si="96"/>
        <v>14.440061999999999</v>
      </c>
      <c r="AY163" s="5">
        <f t="shared" si="97"/>
        <v>5.7528267</v>
      </c>
      <c r="AZ163" s="5">
        <f t="shared" si="98"/>
        <v>59.398795918367</v>
      </c>
      <c r="BA163" s="5">
        <f t="shared" ref="BA163:BB163" si="332">AQ188</f>
        <v>17.610775</v>
      </c>
      <c r="BB163" s="5">
        <f t="shared" si="332"/>
        <v>8.9912291</v>
      </c>
      <c r="BC163" s="5">
        <f t="shared" si="100"/>
        <v>59.398795918367</v>
      </c>
      <c r="BD163" s="5">
        <f t="shared" ref="BD163:BE163" si="333">AQ292</f>
        <v>20.404540999999998</v>
      </c>
      <c r="BE163" s="5">
        <f t="shared" si="333"/>
        <v>11.730027</v>
      </c>
    </row>
    <row r="164" spans="2:57" x14ac:dyDescent="0.25">
      <c r="B164">
        <v>25612244897.959</v>
      </c>
      <c r="C164">
        <v>17.634176</v>
      </c>
      <c r="D164">
        <v>10.571415999999999</v>
      </c>
      <c r="I164">
        <v>51562061224.489998</v>
      </c>
      <c r="J164">
        <v>19.681716999999999</v>
      </c>
      <c r="K164">
        <v>12.370028</v>
      </c>
      <c r="P164" s="5">
        <f t="shared" si="88"/>
        <v>59.725326530612001</v>
      </c>
      <c r="Q164" s="5">
        <f t="shared" si="89"/>
        <v>14.033385000000001</v>
      </c>
      <c r="R164" s="5">
        <f t="shared" si="90"/>
        <v>6.9078635999999998</v>
      </c>
      <c r="S164" s="5">
        <f t="shared" si="91"/>
        <v>59.725326530612001</v>
      </c>
      <c r="T164" s="5">
        <f t="shared" ref="T164:U164" si="334">J189</f>
        <v>20.790136</v>
      </c>
      <c r="U164" s="5">
        <f t="shared" si="334"/>
        <v>13.716082</v>
      </c>
      <c r="V164" s="5">
        <f t="shared" si="93"/>
        <v>59.725326530612001</v>
      </c>
      <c r="W164" s="5">
        <f t="shared" ref="W164:X164" si="335">J293</f>
        <v>18.403490000000001</v>
      </c>
      <c r="X164" s="5">
        <f t="shared" si="335"/>
        <v>11.198915</v>
      </c>
      <c r="AI164">
        <v>25612244897.959</v>
      </c>
      <c r="AJ164">
        <v>24.146915</v>
      </c>
      <c r="AK164">
        <v>16.604485</v>
      </c>
      <c r="AP164">
        <v>51562061224.489998</v>
      </c>
      <c r="AQ164">
        <v>17.534903</v>
      </c>
      <c r="AR164">
        <v>7.8767939</v>
      </c>
      <c r="AW164" s="5">
        <f t="shared" si="95"/>
        <v>59.725326530612001</v>
      </c>
      <c r="AX164" s="5">
        <f t="shared" si="96"/>
        <v>14.085766</v>
      </c>
      <c r="AY164" s="5">
        <f t="shared" si="97"/>
        <v>5.5579472000000001</v>
      </c>
      <c r="AZ164" s="5">
        <f t="shared" si="98"/>
        <v>59.725326530612001</v>
      </c>
      <c r="BA164" s="5">
        <f t="shared" ref="BA164:BB164" si="336">AQ189</f>
        <v>18.808613000000001</v>
      </c>
      <c r="BB164" s="5">
        <f t="shared" si="336"/>
        <v>10.312446</v>
      </c>
      <c r="BC164" s="5">
        <f t="shared" si="100"/>
        <v>59.725326530612001</v>
      </c>
      <c r="BD164" s="5">
        <f t="shared" ref="BD164:BE164" si="337">AQ293</f>
        <v>20.282734000000001</v>
      </c>
      <c r="BE164" s="5">
        <f t="shared" si="337"/>
        <v>11.742455</v>
      </c>
    </row>
    <row r="165" spans="2:57" x14ac:dyDescent="0.25">
      <c r="B165">
        <v>25918367346.938999</v>
      </c>
      <c r="C165">
        <v>17.757142999999999</v>
      </c>
      <c r="D165">
        <v>11.297847000000001</v>
      </c>
      <c r="I165">
        <v>51888591836.735001</v>
      </c>
      <c r="J165">
        <v>20.429048999999999</v>
      </c>
      <c r="K165">
        <v>13.130075</v>
      </c>
      <c r="P165" s="5">
        <f t="shared" si="88"/>
        <v>60.051857142857003</v>
      </c>
      <c r="Q165" s="5">
        <f t="shared" si="89"/>
        <v>13.189035000000001</v>
      </c>
      <c r="R165" s="5">
        <f t="shared" si="90"/>
        <v>5.8718332999999996</v>
      </c>
      <c r="S165" s="5">
        <f t="shared" si="91"/>
        <v>60.051857142857003</v>
      </c>
      <c r="T165" s="5">
        <f t="shared" ref="T165:U165" si="338">J190</f>
        <v>19.060358000000001</v>
      </c>
      <c r="U165" s="5">
        <f t="shared" si="338"/>
        <v>11.764317999999999</v>
      </c>
      <c r="V165" s="5">
        <f t="shared" si="93"/>
        <v>60.051857142857003</v>
      </c>
      <c r="W165" s="5">
        <f t="shared" ref="W165:X165" si="339">J294</f>
        <v>18.638676</v>
      </c>
      <c r="X165" s="5">
        <f t="shared" si="339"/>
        <v>11.197447</v>
      </c>
      <c r="AI165">
        <v>25918367346.938999</v>
      </c>
      <c r="AJ165">
        <v>23.741271999999999</v>
      </c>
      <c r="AK165">
        <v>15.886574</v>
      </c>
      <c r="AP165">
        <v>51888591836.735001</v>
      </c>
      <c r="AQ165">
        <v>17.554480000000002</v>
      </c>
      <c r="AR165">
        <v>7.8313822999999996</v>
      </c>
      <c r="AW165" s="5">
        <f t="shared" si="95"/>
        <v>60.051857142857003</v>
      </c>
      <c r="AX165" s="5">
        <f t="shared" si="96"/>
        <v>13.164021</v>
      </c>
      <c r="AY165" s="5">
        <f t="shared" si="97"/>
        <v>4.6911063000000004</v>
      </c>
      <c r="AZ165" s="5">
        <f t="shared" si="98"/>
        <v>60.051857142857003</v>
      </c>
      <c r="BA165" s="5">
        <f t="shared" ref="BA165:BB165" si="340">AQ190</f>
        <v>18.842230000000001</v>
      </c>
      <c r="BB165" s="5">
        <f t="shared" si="340"/>
        <v>10.405324999999999</v>
      </c>
      <c r="BC165" s="5">
        <f t="shared" si="100"/>
        <v>60.051857142857003</v>
      </c>
      <c r="BD165" s="5">
        <f t="shared" ref="BD165:BE165" si="341">AQ294</f>
        <v>18.856231999999999</v>
      </c>
      <c r="BE165" s="5">
        <f t="shared" si="341"/>
        <v>10.342207999999999</v>
      </c>
    </row>
    <row r="166" spans="2:57" x14ac:dyDescent="0.25">
      <c r="B166">
        <v>26224489795.917999</v>
      </c>
      <c r="C166">
        <v>19.105792999999998</v>
      </c>
      <c r="D166">
        <v>12.892503</v>
      </c>
      <c r="I166">
        <v>52215122448.980003</v>
      </c>
      <c r="J166">
        <v>19.388577000000002</v>
      </c>
      <c r="K166">
        <v>12.190448999999999</v>
      </c>
      <c r="P166" s="5">
        <f t="shared" si="88"/>
        <v>60.378387755101997</v>
      </c>
      <c r="Q166" s="5">
        <f t="shared" si="89"/>
        <v>13.133032</v>
      </c>
      <c r="R166" s="5">
        <f t="shared" si="90"/>
        <v>5.5435857999999998</v>
      </c>
      <c r="S166" s="5">
        <f t="shared" si="91"/>
        <v>60.378387755101997</v>
      </c>
      <c r="T166" s="5">
        <f t="shared" ref="T166:U166" si="342">J191</f>
        <v>19.581007</v>
      </c>
      <c r="U166" s="5">
        <f t="shared" si="342"/>
        <v>11.996579000000001</v>
      </c>
      <c r="V166" s="5">
        <f t="shared" si="93"/>
        <v>60.378387755101997</v>
      </c>
      <c r="W166" s="5">
        <f t="shared" ref="W166:X166" si="343">J295</f>
        <v>18.202539000000002</v>
      </c>
      <c r="X166" s="5">
        <f t="shared" si="343"/>
        <v>10.477809000000001</v>
      </c>
      <c r="AI166">
        <v>26224489795.917999</v>
      </c>
      <c r="AJ166">
        <v>22.599197</v>
      </c>
      <c r="AK166">
        <v>14.588293999999999</v>
      </c>
      <c r="AP166">
        <v>52215122448.980003</v>
      </c>
      <c r="AQ166">
        <v>16.681619999999999</v>
      </c>
      <c r="AR166">
        <v>7.0185370000000002</v>
      </c>
      <c r="AW166" s="5">
        <f t="shared" si="95"/>
        <v>60.378387755101997</v>
      </c>
      <c r="AX166" s="5">
        <f t="shared" si="96"/>
        <v>13.045838</v>
      </c>
      <c r="AY166" s="5">
        <f t="shared" si="97"/>
        <v>4.6478481</v>
      </c>
      <c r="AZ166" s="5">
        <f t="shared" si="98"/>
        <v>60.378387755101997</v>
      </c>
      <c r="BA166" s="5">
        <f t="shared" ref="BA166:BB166" si="344">AQ191</f>
        <v>18.813071999999998</v>
      </c>
      <c r="BB166" s="5">
        <f t="shared" si="344"/>
        <v>10.447851</v>
      </c>
      <c r="BC166" s="5">
        <f t="shared" si="100"/>
        <v>60.378387755101997</v>
      </c>
      <c r="BD166" s="5">
        <f t="shared" ref="BD166:BE166" si="345">AQ295</f>
        <v>18.929834</v>
      </c>
      <c r="BE166" s="5">
        <f t="shared" si="345"/>
        <v>10.456056</v>
      </c>
    </row>
    <row r="167" spans="2:57" x14ac:dyDescent="0.25">
      <c r="B167">
        <v>26530612244.897999</v>
      </c>
      <c r="C167">
        <v>19.888300000000001</v>
      </c>
      <c r="D167">
        <v>13.756347999999999</v>
      </c>
      <c r="I167">
        <v>52541653061.223999</v>
      </c>
      <c r="J167">
        <v>18.386247999999998</v>
      </c>
      <c r="K167">
        <v>11.231349</v>
      </c>
      <c r="P167" s="5">
        <f t="shared" si="88"/>
        <v>60.704918367346998</v>
      </c>
      <c r="Q167" s="5">
        <f t="shared" si="89"/>
        <v>13.21144</v>
      </c>
      <c r="R167" s="5">
        <f t="shared" si="90"/>
        <v>5.4511690000000002</v>
      </c>
      <c r="S167" s="5">
        <f t="shared" si="91"/>
        <v>60.704918367346998</v>
      </c>
      <c r="T167" s="5">
        <f t="shared" ref="T167:U167" si="346">J192</f>
        <v>19.606549999999999</v>
      </c>
      <c r="U167" s="5">
        <f t="shared" si="346"/>
        <v>11.804964999999999</v>
      </c>
      <c r="V167" s="5">
        <f t="shared" si="93"/>
        <v>60.704918367346998</v>
      </c>
      <c r="W167" s="5">
        <f t="shared" ref="W167:X167" si="347">J296</f>
        <v>19.356331000000001</v>
      </c>
      <c r="X167" s="5">
        <f t="shared" si="347"/>
        <v>11.456719</v>
      </c>
      <c r="AI167">
        <v>26530612244.897999</v>
      </c>
      <c r="AJ167">
        <v>21.867972999999999</v>
      </c>
      <c r="AK167">
        <v>13.817615</v>
      </c>
      <c r="AP167">
        <v>52541653061.223999</v>
      </c>
      <c r="AQ167">
        <v>17.344681000000001</v>
      </c>
      <c r="AR167">
        <v>7.6699923999999999</v>
      </c>
      <c r="AW167" s="5">
        <f t="shared" si="95"/>
        <v>60.704918367346998</v>
      </c>
      <c r="AX167" s="5">
        <f t="shared" si="96"/>
        <v>13.152831000000001</v>
      </c>
      <c r="AY167" s="5">
        <f t="shared" si="97"/>
        <v>4.8686996000000002</v>
      </c>
      <c r="AZ167" s="5">
        <f t="shared" si="98"/>
        <v>60.704918367346998</v>
      </c>
      <c r="BA167" s="5">
        <f t="shared" ref="BA167:BB167" si="348">AQ192</f>
        <v>18.918970000000002</v>
      </c>
      <c r="BB167" s="5">
        <f t="shared" si="348"/>
        <v>10.646083000000001</v>
      </c>
      <c r="BC167" s="5">
        <f t="shared" si="100"/>
        <v>60.704918367346998</v>
      </c>
      <c r="BD167" s="5">
        <f t="shared" ref="BD167:BE167" si="349">AQ296</f>
        <v>17.121603</v>
      </c>
      <c r="BE167" s="5">
        <f t="shared" si="349"/>
        <v>8.6962357000000008</v>
      </c>
    </row>
    <row r="168" spans="2:57" x14ac:dyDescent="0.25">
      <c r="B168">
        <v>26836734693.877998</v>
      </c>
      <c r="C168">
        <v>19.663495999999999</v>
      </c>
      <c r="D168">
        <v>13.398273</v>
      </c>
      <c r="I168">
        <v>52868183673.469002</v>
      </c>
      <c r="J168">
        <v>17.0273</v>
      </c>
      <c r="K168">
        <v>9.9899006000000004</v>
      </c>
      <c r="P168" s="5">
        <f t="shared" si="88"/>
        <v>61.031448979592</v>
      </c>
      <c r="Q168" s="5">
        <f t="shared" si="89"/>
        <v>13.672997000000001</v>
      </c>
      <c r="R168" s="5">
        <f t="shared" si="90"/>
        <v>5.6641282999999998</v>
      </c>
      <c r="S168" s="5">
        <f t="shared" si="91"/>
        <v>61.031448979592</v>
      </c>
      <c r="T168" s="5">
        <f t="shared" ref="T168:U168" si="350">J193</f>
        <v>19.550888</v>
      </c>
      <c r="U168" s="5">
        <f t="shared" si="350"/>
        <v>11.413961</v>
      </c>
      <c r="V168" s="5">
        <f t="shared" si="93"/>
        <v>61.031448979592</v>
      </c>
      <c r="W168" s="5">
        <f t="shared" ref="W168:X168" si="351">J297</f>
        <v>20.857572999999999</v>
      </c>
      <c r="X168" s="5">
        <f t="shared" si="351"/>
        <v>12.723015</v>
      </c>
      <c r="AI168">
        <v>26836734693.877998</v>
      </c>
      <c r="AJ168">
        <v>23.164566000000001</v>
      </c>
      <c r="AK168">
        <v>15.173845999999999</v>
      </c>
      <c r="AP168">
        <v>52868183673.469002</v>
      </c>
      <c r="AQ168">
        <v>19.805519</v>
      </c>
      <c r="AR168">
        <v>10.264727000000001</v>
      </c>
      <c r="AW168" s="5">
        <f t="shared" si="95"/>
        <v>61.031448979592</v>
      </c>
      <c r="AX168" s="5">
        <f t="shared" si="96"/>
        <v>13.597357000000001</v>
      </c>
      <c r="AY168" s="5">
        <f t="shared" si="97"/>
        <v>5.2899441999999999</v>
      </c>
      <c r="AZ168" s="5">
        <f t="shared" si="98"/>
        <v>61.031448979592</v>
      </c>
      <c r="BA168" s="5">
        <f t="shared" ref="BA168:BB168" si="352">AQ193</f>
        <v>18.998991</v>
      </c>
      <c r="BB168" s="5">
        <f t="shared" si="352"/>
        <v>10.692211</v>
      </c>
      <c r="BC168" s="5">
        <f t="shared" si="100"/>
        <v>61.031448979592</v>
      </c>
      <c r="BD168" s="5">
        <f t="shared" ref="BD168:BE168" si="353">AQ297</f>
        <v>16.839196999999999</v>
      </c>
      <c r="BE168" s="5">
        <f t="shared" si="353"/>
        <v>8.3029136999999995</v>
      </c>
    </row>
    <row r="169" spans="2:57" x14ac:dyDescent="0.25">
      <c r="B169">
        <v>27142857142.856998</v>
      </c>
      <c r="C169">
        <v>18.837102999999999</v>
      </c>
      <c r="D169">
        <v>12.488037</v>
      </c>
      <c r="I169">
        <v>53194714285.713997</v>
      </c>
      <c r="J169">
        <v>17.940701000000001</v>
      </c>
      <c r="K169">
        <v>10.951983999999999</v>
      </c>
      <c r="P169" s="5">
        <f t="shared" ref="P169:P186" si="354">I90/1000000000</f>
        <v>61.357979591837001</v>
      </c>
      <c r="Q169" s="5">
        <f t="shared" ref="Q169:Q186" si="355">L90</f>
        <v>14.036337</v>
      </c>
      <c r="R169" s="5">
        <f t="shared" ref="R169:R186" si="356">K90</f>
        <v>5.9058652</v>
      </c>
      <c r="S169" s="5">
        <f t="shared" ref="S169:S186" si="357">I194/1000000000</f>
        <v>61.357979591837001</v>
      </c>
      <c r="T169" s="5">
        <f t="shared" ref="T169:U169" si="358">J194</f>
        <v>18.671688</v>
      </c>
      <c r="U169" s="5">
        <f t="shared" si="358"/>
        <v>10.169181999999999</v>
      </c>
      <c r="V169" s="5">
        <f t="shared" ref="V169:V186" si="359">I298/1000000000</f>
        <v>61.357979591837001</v>
      </c>
      <c r="W169" s="5">
        <f t="shared" ref="W169:X169" si="360">J298</f>
        <v>20.815161</v>
      </c>
      <c r="X169" s="5">
        <f t="shared" si="360"/>
        <v>12.570703</v>
      </c>
      <c r="AI169">
        <v>27142857142.856998</v>
      </c>
      <c r="AJ169">
        <v>25.210080999999999</v>
      </c>
      <c r="AK169">
        <v>17.244568000000001</v>
      </c>
      <c r="AP169">
        <v>53194714285.713997</v>
      </c>
      <c r="AQ169">
        <v>20.712243999999998</v>
      </c>
      <c r="AR169">
        <v>11.216269</v>
      </c>
      <c r="AW169" s="5">
        <f t="shared" ref="AW169:AW186" si="361">AP90/1000000000</f>
        <v>61.357979591837001</v>
      </c>
      <c r="AX169" s="5">
        <f t="shared" ref="AX169:AX186" si="362">AS90</f>
        <v>13.878374000000001</v>
      </c>
      <c r="AY169" s="5">
        <f t="shared" ref="AY169:AY186" si="363">AR90</f>
        <v>5.4879731999999999</v>
      </c>
      <c r="AZ169" s="5">
        <f t="shared" ref="AZ169:AZ186" si="364">AP194/1000000000</f>
        <v>61.357979591837001</v>
      </c>
      <c r="BA169" s="5">
        <f t="shared" ref="BA169:BB169" si="365">AQ194</f>
        <v>18.778441999999998</v>
      </c>
      <c r="BB169" s="5">
        <f t="shared" si="365"/>
        <v>10.204923000000001</v>
      </c>
      <c r="BC169" s="5">
        <f t="shared" ref="BC169:BC186" si="366">AP298/1000000000</f>
        <v>61.357979591837001</v>
      </c>
      <c r="BD169" s="5">
        <f t="shared" ref="BD169:BE169" si="367">AQ298</f>
        <v>16.468882000000001</v>
      </c>
      <c r="BE169" s="5">
        <f t="shared" si="367"/>
        <v>7.7542634000000001</v>
      </c>
    </row>
    <row r="170" spans="2:57" x14ac:dyDescent="0.25">
      <c r="B170">
        <v>27448979591.837002</v>
      </c>
      <c r="C170">
        <v>17.844346999999999</v>
      </c>
      <c r="D170">
        <v>11.564397</v>
      </c>
      <c r="I170">
        <v>53521244897.959</v>
      </c>
      <c r="J170">
        <v>17.885185</v>
      </c>
      <c r="K170">
        <v>11.081194</v>
      </c>
      <c r="P170" s="5">
        <f t="shared" si="354"/>
        <v>61.684510204082002</v>
      </c>
      <c r="Q170" s="5">
        <f t="shared" si="355"/>
        <v>13.168789</v>
      </c>
      <c r="R170" s="5">
        <f t="shared" si="356"/>
        <v>4.8290829999999998</v>
      </c>
      <c r="S170" s="5">
        <f t="shared" si="357"/>
        <v>61.684510204082002</v>
      </c>
      <c r="T170" s="5">
        <f t="shared" ref="T170:U170" si="368">J195</f>
        <v>17.779385000000001</v>
      </c>
      <c r="U170" s="5">
        <f t="shared" si="368"/>
        <v>9.0264454000000001</v>
      </c>
      <c r="V170" s="5">
        <f t="shared" si="359"/>
        <v>61.684510204082002</v>
      </c>
      <c r="W170" s="5">
        <f t="shared" ref="W170:X170" si="369">J299</f>
        <v>19.109034000000001</v>
      </c>
      <c r="X170" s="5">
        <f t="shared" si="369"/>
        <v>10.676863000000001</v>
      </c>
      <c r="AI170">
        <v>27448979591.837002</v>
      </c>
      <c r="AJ170">
        <v>27.026102000000002</v>
      </c>
      <c r="AK170">
        <v>19.098821999999998</v>
      </c>
      <c r="AP170">
        <v>53521244897.959</v>
      </c>
      <c r="AQ170">
        <v>19.739100000000001</v>
      </c>
      <c r="AR170">
        <v>10.430326000000001</v>
      </c>
      <c r="AW170" s="5">
        <f t="shared" si="361"/>
        <v>61.684510204082002</v>
      </c>
      <c r="AX170" s="5">
        <f t="shared" si="362"/>
        <v>13.019645000000001</v>
      </c>
      <c r="AY170" s="5">
        <f t="shared" si="363"/>
        <v>4.4909945000000002</v>
      </c>
      <c r="AZ170" s="5">
        <f t="shared" si="364"/>
        <v>61.684510204082002</v>
      </c>
      <c r="BA170" s="5">
        <f t="shared" ref="BA170:BB170" si="370">AQ195</f>
        <v>15.859477999999999</v>
      </c>
      <c r="BB170" s="5">
        <f t="shared" si="370"/>
        <v>6.5902319</v>
      </c>
      <c r="BC170" s="5">
        <f t="shared" si="366"/>
        <v>61.684510204082002</v>
      </c>
      <c r="BD170" s="5">
        <f t="shared" ref="BD170:BE170" si="371">AQ299</f>
        <v>15.737196000000001</v>
      </c>
      <c r="BE170" s="5">
        <f t="shared" si="371"/>
        <v>6.7867527000000001</v>
      </c>
    </row>
    <row r="171" spans="2:57" x14ac:dyDescent="0.25">
      <c r="B171">
        <v>27755102040.816002</v>
      </c>
      <c r="C171">
        <v>16.938410000000001</v>
      </c>
      <c r="D171">
        <v>10.888894000000001</v>
      </c>
      <c r="I171">
        <v>53847775510.204002</v>
      </c>
      <c r="J171">
        <v>18.269176000000002</v>
      </c>
      <c r="K171">
        <v>11.573502</v>
      </c>
      <c r="P171" s="5">
        <f t="shared" si="354"/>
        <v>62.011040816327004</v>
      </c>
      <c r="Q171" s="5">
        <f t="shared" si="355"/>
        <v>12.418253</v>
      </c>
      <c r="R171" s="5">
        <f t="shared" si="356"/>
        <v>3.8815013999999999</v>
      </c>
      <c r="S171" s="5">
        <f t="shared" si="357"/>
        <v>62.011040816327004</v>
      </c>
      <c r="T171" s="5">
        <f t="shared" ref="T171:U171" si="372">J196</f>
        <v>17.979292000000001</v>
      </c>
      <c r="U171" s="5">
        <f t="shared" si="372"/>
        <v>9.1250333999999995</v>
      </c>
      <c r="V171" s="5">
        <f t="shared" si="359"/>
        <v>62.011040816327004</v>
      </c>
      <c r="W171" s="5">
        <f t="shared" ref="W171:X171" si="373">J300</f>
        <v>16.431329999999999</v>
      </c>
      <c r="X171" s="5">
        <f t="shared" si="373"/>
        <v>7.8191747999999999</v>
      </c>
      <c r="AI171">
        <v>27755102040.816002</v>
      </c>
      <c r="AJ171">
        <v>26.530897</v>
      </c>
      <c r="AK171">
        <v>18.556408000000001</v>
      </c>
      <c r="AP171">
        <v>53847775510.204002</v>
      </c>
      <c r="AQ171">
        <v>17.116137999999999</v>
      </c>
      <c r="AR171">
        <v>7.8411664999999999</v>
      </c>
      <c r="AW171" s="5">
        <f t="shared" si="361"/>
        <v>62.011040816327004</v>
      </c>
      <c r="AX171" s="5">
        <f t="shared" si="362"/>
        <v>12.272097</v>
      </c>
      <c r="AY171" s="5">
        <f t="shared" si="363"/>
        <v>3.632755</v>
      </c>
      <c r="AZ171" s="5">
        <f t="shared" si="364"/>
        <v>62.011040816327004</v>
      </c>
      <c r="BA171" s="5">
        <f t="shared" ref="BA171:BB171" si="374">AQ196</f>
        <v>13.958359</v>
      </c>
      <c r="BB171" s="5">
        <f t="shared" si="374"/>
        <v>3.9021002999999999</v>
      </c>
      <c r="BC171" s="5">
        <f t="shared" si="366"/>
        <v>62.011040816327004</v>
      </c>
      <c r="BD171" s="5">
        <f t="shared" ref="BD171:BE171" si="375">AQ300</f>
        <v>16.589379999999998</v>
      </c>
      <c r="BE171" s="5">
        <f t="shared" si="375"/>
        <v>7.4956002000000002</v>
      </c>
    </row>
    <row r="172" spans="2:57" x14ac:dyDescent="0.25">
      <c r="B172">
        <v>28061224489.796001</v>
      </c>
      <c r="C172">
        <v>16.455931</v>
      </c>
      <c r="D172">
        <v>10.795018000000001</v>
      </c>
      <c r="I172">
        <v>54174306122.448997</v>
      </c>
      <c r="J172">
        <v>18.016209</v>
      </c>
      <c r="K172">
        <v>11.381391000000001</v>
      </c>
      <c r="P172" s="5">
        <f t="shared" si="354"/>
        <v>62.337571428570996</v>
      </c>
      <c r="Q172" s="5">
        <f t="shared" si="355"/>
        <v>11.172288</v>
      </c>
      <c r="R172" s="5">
        <f t="shared" si="356"/>
        <v>2.2704067000000001</v>
      </c>
      <c r="S172" s="5">
        <f t="shared" si="357"/>
        <v>62.337571428570996</v>
      </c>
      <c r="T172" s="5">
        <f t="shared" ref="T172:U172" si="376">J197</f>
        <v>17.263079000000001</v>
      </c>
      <c r="U172" s="5">
        <f t="shared" si="376"/>
        <v>8.3046751000000008</v>
      </c>
      <c r="V172" s="5">
        <f t="shared" si="359"/>
        <v>62.337571428570996</v>
      </c>
      <c r="W172" s="5">
        <f t="shared" ref="W172:X172" si="377">J301</f>
        <v>16.066974999999999</v>
      </c>
      <c r="X172" s="5">
        <f t="shared" si="377"/>
        <v>7.1223850000000004</v>
      </c>
      <c r="AI172">
        <v>28061224489.796001</v>
      </c>
      <c r="AJ172">
        <v>24.792933000000001</v>
      </c>
      <c r="AK172">
        <v>16.818207000000001</v>
      </c>
      <c r="AP172">
        <v>54174306122.448997</v>
      </c>
      <c r="AQ172">
        <v>16.640339000000001</v>
      </c>
      <c r="AR172">
        <v>7.3454598999999998</v>
      </c>
      <c r="AW172" s="5">
        <f t="shared" si="361"/>
        <v>62.337571428570996</v>
      </c>
      <c r="AX172" s="5">
        <f t="shared" si="362"/>
        <v>11.141306</v>
      </c>
      <c r="AY172" s="5">
        <f t="shared" si="363"/>
        <v>2.2995535999999999</v>
      </c>
      <c r="AZ172" s="5">
        <f t="shared" si="364"/>
        <v>62.337571428570996</v>
      </c>
      <c r="BA172" s="5">
        <f t="shared" ref="BA172:BB172" si="378">AQ197</f>
        <v>12.195912999999999</v>
      </c>
      <c r="BB172" s="5">
        <f t="shared" si="378"/>
        <v>1.6411557000000001</v>
      </c>
      <c r="BC172" s="5">
        <f t="shared" si="366"/>
        <v>62.337571428570996</v>
      </c>
      <c r="BD172" s="5">
        <f t="shared" ref="BD172:BE172" si="379">AQ301</f>
        <v>15.549326000000001</v>
      </c>
      <c r="BE172" s="5">
        <f t="shared" si="379"/>
        <v>6.3251333000000001</v>
      </c>
    </row>
    <row r="173" spans="2:57" x14ac:dyDescent="0.25">
      <c r="B173">
        <v>28367346938.776001</v>
      </c>
      <c r="C173">
        <v>16.823792999999998</v>
      </c>
      <c r="D173">
        <v>11.427654</v>
      </c>
      <c r="I173">
        <v>54500836734.694</v>
      </c>
      <c r="J173">
        <v>19.112093000000002</v>
      </c>
      <c r="K173">
        <v>12.355601999999999</v>
      </c>
      <c r="P173" s="5">
        <f t="shared" si="354"/>
        <v>62.664102040816005</v>
      </c>
      <c r="Q173" s="5">
        <f t="shared" si="355"/>
        <v>10.274946999999999</v>
      </c>
      <c r="R173" s="5">
        <f t="shared" si="356"/>
        <v>1.0568879</v>
      </c>
      <c r="S173" s="5">
        <f t="shared" si="357"/>
        <v>62.664102040816005</v>
      </c>
      <c r="T173" s="5">
        <f t="shared" ref="T173:U173" si="380">J198</f>
        <v>15.922919</v>
      </c>
      <c r="U173" s="5">
        <f t="shared" si="380"/>
        <v>6.7371211000000004</v>
      </c>
      <c r="V173" s="5">
        <f t="shared" si="359"/>
        <v>62.664102040816005</v>
      </c>
      <c r="W173" s="5">
        <f t="shared" ref="W173:X173" si="381">J302</f>
        <v>14.626697</v>
      </c>
      <c r="X173" s="5">
        <f t="shared" si="381"/>
        <v>5.3527861000000003</v>
      </c>
      <c r="AI173">
        <v>28367346938.776001</v>
      </c>
      <c r="AJ173">
        <v>24.036985000000001</v>
      </c>
      <c r="AK173">
        <v>15.999188</v>
      </c>
      <c r="AP173">
        <v>54500836734.694</v>
      </c>
      <c r="AQ173">
        <v>17.412748000000001</v>
      </c>
      <c r="AR173">
        <v>7.8263167999999999</v>
      </c>
      <c r="AW173" s="5">
        <f t="shared" si="361"/>
        <v>62.664102040816005</v>
      </c>
      <c r="AX173" s="5">
        <f t="shared" si="362"/>
        <v>10.258421999999999</v>
      </c>
      <c r="AY173" s="5">
        <f t="shared" si="363"/>
        <v>1.2515105</v>
      </c>
      <c r="AZ173" s="5">
        <f t="shared" si="364"/>
        <v>62.664102040816005</v>
      </c>
      <c r="BA173" s="5">
        <f t="shared" ref="BA173:BB173" si="382">AQ198</f>
        <v>13.215807</v>
      </c>
      <c r="BB173" s="5">
        <f t="shared" si="382"/>
        <v>3.0439398</v>
      </c>
      <c r="BC173" s="5">
        <f t="shared" si="366"/>
        <v>62.664102040816005</v>
      </c>
      <c r="BD173" s="5">
        <f t="shared" ref="BD173:BE173" si="383">AQ302</f>
        <v>14.915461000000001</v>
      </c>
      <c r="BE173" s="5">
        <f t="shared" si="383"/>
        <v>5.6468720000000001</v>
      </c>
    </row>
    <row r="174" spans="2:57" x14ac:dyDescent="0.25">
      <c r="B174">
        <v>28673469387.755001</v>
      </c>
      <c r="C174">
        <v>17.644867000000001</v>
      </c>
      <c r="D174">
        <v>12.394968</v>
      </c>
      <c r="I174">
        <v>54827367346.939003</v>
      </c>
      <c r="J174">
        <v>18.944118</v>
      </c>
      <c r="K174">
        <v>12.075456000000001</v>
      </c>
      <c r="P174" s="5">
        <f t="shared" si="354"/>
        <v>62.990632653060999</v>
      </c>
      <c r="Q174" s="5">
        <f t="shared" si="355"/>
        <v>10.000283</v>
      </c>
      <c r="R174" s="5">
        <f t="shared" si="356"/>
        <v>0.40159129999999998</v>
      </c>
      <c r="S174" s="5">
        <f t="shared" si="357"/>
        <v>62.990632653060999</v>
      </c>
      <c r="T174" s="5">
        <f t="shared" ref="T174:U174" si="384">J199</f>
        <v>14.87321</v>
      </c>
      <c r="U174" s="5">
        <f t="shared" si="384"/>
        <v>5.3090000000000002</v>
      </c>
      <c r="V174" s="5">
        <f t="shared" si="359"/>
        <v>62.990632653060999</v>
      </c>
      <c r="W174" s="5">
        <f t="shared" ref="W174:X174" si="385">J303</f>
        <v>14.674702999999999</v>
      </c>
      <c r="X174" s="5">
        <f t="shared" si="385"/>
        <v>5.0214642999999999</v>
      </c>
      <c r="AI174">
        <v>28673469387.755001</v>
      </c>
      <c r="AJ174">
        <v>26.464226</v>
      </c>
      <c r="AK174">
        <v>18.422359</v>
      </c>
      <c r="AP174">
        <v>54827367346.939003</v>
      </c>
      <c r="AQ174">
        <v>18.477207</v>
      </c>
      <c r="AR174">
        <v>8.7009772999999999</v>
      </c>
      <c r="AW174" s="5">
        <f t="shared" si="361"/>
        <v>62.990632653060999</v>
      </c>
      <c r="AX174" s="5">
        <f t="shared" si="362"/>
        <v>10.000216</v>
      </c>
      <c r="AY174" s="5">
        <f t="shared" si="363"/>
        <v>0.79599196000000005</v>
      </c>
      <c r="AZ174" s="5">
        <f t="shared" si="364"/>
        <v>62.990632653060999</v>
      </c>
      <c r="BA174" s="5">
        <f t="shared" ref="BA174:BB174" si="386">AQ199</f>
        <v>13.708739</v>
      </c>
      <c r="BB174" s="5">
        <f t="shared" si="386"/>
        <v>4.0700025999999996</v>
      </c>
      <c r="BC174" s="5">
        <f t="shared" si="366"/>
        <v>62.990632653060999</v>
      </c>
      <c r="BD174" s="5">
        <f t="shared" ref="BD174:BE174" si="387">AQ303</f>
        <v>14.591647</v>
      </c>
      <c r="BE174" s="5">
        <f t="shared" si="387"/>
        <v>5.3169427000000002</v>
      </c>
    </row>
    <row r="175" spans="2:57" x14ac:dyDescent="0.25">
      <c r="B175">
        <v>28979591836.735001</v>
      </c>
      <c r="C175">
        <v>18.100611000000001</v>
      </c>
      <c r="D175">
        <v>12.842508</v>
      </c>
      <c r="I175">
        <v>55153897959.183998</v>
      </c>
      <c r="J175">
        <v>18.800259</v>
      </c>
      <c r="K175">
        <v>11.882820000000001</v>
      </c>
      <c r="P175" s="5">
        <f t="shared" si="354"/>
        <v>63.317163265306</v>
      </c>
      <c r="Q175" s="5">
        <f t="shared" si="355"/>
        <v>9.5375443000000004</v>
      </c>
      <c r="R175" s="5">
        <f t="shared" si="356"/>
        <v>-0.17005314999999999</v>
      </c>
      <c r="S175" s="5">
        <f t="shared" si="357"/>
        <v>63.317163265306</v>
      </c>
      <c r="T175" s="5">
        <f t="shared" ref="T175:U175" si="388">J200</f>
        <v>14.171989999999999</v>
      </c>
      <c r="U175" s="5">
        <f t="shared" si="388"/>
        <v>4.4851030999999999</v>
      </c>
      <c r="V175" s="5">
        <f t="shared" si="359"/>
        <v>63.317163265306</v>
      </c>
      <c r="W175" s="5">
        <f t="shared" ref="W175:X175" si="389">J304</f>
        <v>13.826608999999999</v>
      </c>
      <c r="X175" s="5">
        <f t="shared" si="389"/>
        <v>4.0064387000000004</v>
      </c>
      <c r="AI175">
        <v>28979591836.735001</v>
      </c>
      <c r="AJ175">
        <v>29.365546999999999</v>
      </c>
      <c r="AK175">
        <v>21.320803000000002</v>
      </c>
      <c r="AP175">
        <v>55153897959.183998</v>
      </c>
      <c r="AQ175">
        <v>20.969469</v>
      </c>
      <c r="AR175">
        <v>11.036909</v>
      </c>
      <c r="AW175" s="5">
        <f t="shared" si="361"/>
        <v>63.317163265306</v>
      </c>
      <c r="AX175" s="5">
        <f t="shared" si="362"/>
        <v>9.5158156999999992</v>
      </c>
      <c r="AY175" s="5">
        <f t="shared" si="363"/>
        <v>0.31082275999999998</v>
      </c>
      <c r="AZ175" s="5">
        <f t="shared" si="364"/>
        <v>63.317163265306</v>
      </c>
      <c r="BA175" s="5">
        <f t="shared" ref="BA175:BB175" si="390">AQ200</f>
        <v>14.210407999999999</v>
      </c>
      <c r="BB175" s="5">
        <f t="shared" si="390"/>
        <v>5.0996819000000002</v>
      </c>
      <c r="BC175" s="5">
        <f t="shared" si="366"/>
        <v>63.317163265306</v>
      </c>
      <c r="BD175" s="5">
        <f t="shared" ref="BD175:BE175" si="391">AQ304</f>
        <v>14.996324</v>
      </c>
      <c r="BE175" s="5">
        <f t="shared" si="391"/>
        <v>5.8285378999999997</v>
      </c>
    </row>
    <row r="176" spans="2:57" x14ac:dyDescent="0.25">
      <c r="B176">
        <v>29285714285.714001</v>
      </c>
      <c r="C176">
        <v>17.602575000000002</v>
      </c>
      <c r="D176">
        <v>12.275995999999999</v>
      </c>
      <c r="I176">
        <v>55480428571.429001</v>
      </c>
      <c r="J176">
        <v>19.373177999999999</v>
      </c>
      <c r="K176">
        <v>12.493937000000001</v>
      </c>
      <c r="P176" s="5">
        <f t="shared" si="354"/>
        <v>63.643693877551001</v>
      </c>
      <c r="Q176" s="5">
        <f t="shared" si="355"/>
        <v>9.6611671000000001</v>
      </c>
      <c r="R176" s="5">
        <f t="shared" si="356"/>
        <v>-0.16231255</v>
      </c>
      <c r="S176" s="5">
        <f t="shared" si="357"/>
        <v>63.643693877551001</v>
      </c>
      <c r="T176" s="5">
        <f t="shared" ref="T176:U176" si="392">J201</f>
        <v>13.983993</v>
      </c>
      <c r="U176" s="5">
        <f t="shared" si="392"/>
        <v>4.0853162000000003</v>
      </c>
      <c r="V176" s="5">
        <f t="shared" si="359"/>
        <v>63.643693877551001</v>
      </c>
      <c r="W176" s="5">
        <f t="shared" ref="W176:X176" si="393">J305</f>
        <v>13.716900000000001</v>
      </c>
      <c r="X176" s="5">
        <f t="shared" si="393"/>
        <v>3.6931281</v>
      </c>
      <c r="AI176">
        <v>29285714285.714001</v>
      </c>
      <c r="AJ176">
        <v>31.498175</v>
      </c>
      <c r="AK176">
        <v>23.422070999999999</v>
      </c>
      <c r="AP176">
        <v>55480428571.429001</v>
      </c>
      <c r="AQ176">
        <v>21.12632</v>
      </c>
      <c r="AR176">
        <v>11.162152000000001</v>
      </c>
      <c r="AW176" s="5">
        <f t="shared" si="361"/>
        <v>63.643693877551001</v>
      </c>
      <c r="AX176" s="5">
        <f t="shared" si="362"/>
        <v>9.6622257000000005</v>
      </c>
      <c r="AY176" s="5">
        <f t="shared" si="363"/>
        <v>0.40711217999999999</v>
      </c>
      <c r="AZ176" s="5">
        <f t="shared" si="364"/>
        <v>63.643693877551001</v>
      </c>
      <c r="BA176" s="5">
        <f t="shared" ref="BA176:BB176" si="394">AQ201</f>
        <v>13.931284</v>
      </c>
      <c r="BB176" s="5">
        <f t="shared" si="394"/>
        <v>4.7973118000000001</v>
      </c>
      <c r="BC176" s="5">
        <f t="shared" si="366"/>
        <v>63.643693877551001</v>
      </c>
      <c r="BD176" s="5">
        <f t="shared" ref="BD176:BE176" si="395">AQ305</f>
        <v>15.920125000000001</v>
      </c>
      <c r="BE176" s="5">
        <f t="shared" si="395"/>
        <v>6.7490563000000003</v>
      </c>
    </row>
    <row r="177" spans="2:57" x14ac:dyDescent="0.25">
      <c r="B177">
        <v>29591836734.694</v>
      </c>
      <c r="C177">
        <v>16.328714000000002</v>
      </c>
      <c r="D177">
        <v>10.897506</v>
      </c>
      <c r="I177">
        <v>55806959183.672997</v>
      </c>
      <c r="J177">
        <v>18.392515</v>
      </c>
      <c r="K177">
        <v>11.567491</v>
      </c>
      <c r="P177" s="5">
        <f t="shared" si="354"/>
        <v>63.970224489795996</v>
      </c>
      <c r="Q177" s="5">
        <f t="shared" si="355"/>
        <v>9.8914451999999997</v>
      </c>
      <c r="R177" s="5">
        <f t="shared" si="356"/>
        <v>6.3754402000000002E-2</v>
      </c>
      <c r="S177" s="5">
        <f t="shared" si="357"/>
        <v>63.970224489795996</v>
      </c>
      <c r="T177" s="5">
        <f t="shared" ref="T177:U177" si="396">J202</f>
        <v>14.291608</v>
      </c>
      <c r="U177" s="5">
        <f t="shared" si="396"/>
        <v>4.1065921999999997</v>
      </c>
      <c r="V177" s="5">
        <f t="shared" si="359"/>
        <v>63.970224489795996</v>
      </c>
      <c r="W177" s="5">
        <f t="shared" ref="W177:X177" si="397">J306</f>
        <v>14.730150999999999</v>
      </c>
      <c r="X177" s="5">
        <f t="shared" si="397"/>
        <v>4.5015583000000001</v>
      </c>
      <c r="AI177">
        <v>29591836734.694</v>
      </c>
      <c r="AJ177">
        <v>29.906025</v>
      </c>
      <c r="AK177">
        <v>21.766442999999999</v>
      </c>
      <c r="AP177">
        <v>55806959183.672997</v>
      </c>
      <c r="AQ177">
        <v>20.931291999999999</v>
      </c>
      <c r="AR177">
        <v>10.887024</v>
      </c>
      <c r="AW177" s="5">
        <f t="shared" si="361"/>
        <v>63.970224489795996</v>
      </c>
      <c r="AX177" s="5">
        <f t="shared" si="362"/>
        <v>9.9806328000000004</v>
      </c>
      <c r="AY177" s="5">
        <f t="shared" si="363"/>
        <v>0.77015537000000001</v>
      </c>
      <c r="AZ177" s="5">
        <f t="shared" si="364"/>
        <v>63.970224489795996</v>
      </c>
      <c r="BA177" s="5">
        <f t="shared" ref="BA177:BB177" si="398">AQ202</f>
        <v>14.682959</v>
      </c>
      <c r="BB177" s="5">
        <f t="shared" si="398"/>
        <v>5.5619154000000002</v>
      </c>
      <c r="BC177" s="5">
        <f t="shared" si="366"/>
        <v>63.970224489795996</v>
      </c>
      <c r="BD177" s="5">
        <f t="shared" ref="BD177:BE177" si="399">AQ306</f>
        <v>15.866192</v>
      </c>
      <c r="BE177" s="5">
        <f t="shared" si="399"/>
        <v>6.6618256999999996</v>
      </c>
    </row>
    <row r="178" spans="2:57" x14ac:dyDescent="0.25">
      <c r="B178">
        <v>29897959183.673</v>
      </c>
      <c r="C178">
        <v>15.499378999999999</v>
      </c>
      <c r="D178">
        <v>10.002409999999999</v>
      </c>
      <c r="I178">
        <v>56133489795.917999</v>
      </c>
      <c r="J178">
        <v>18.546672999999998</v>
      </c>
      <c r="K178">
        <v>11.782764</v>
      </c>
      <c r="P178" s="5">
        <f t="shared" si="354"/>
        <v>64.296755102041004</v>
      </c>
      <c r="Q178" s="5">
        <f t="shared" si="355"/>
        <v>9.9500208000000008</v>
      </c>
      <c r="R178" s="5">
        <f t="shared" si="356"/>
        <v>0.18668377</v>
      </c>
      <c r="S178" s="5">
        <f t="shared" si="357"/>
        <v>64.296755102041004</v>
      </c>
      <c r="T178" s="5">
        <f t="shared" ref="T178:U178" si="400">J203</f>
        <v>15.271312</v>
      </c>
      <c r="U178" s="5">
        <f t="shared" si="400"/>
        <v>4.5598530999999998</v>
      </c>
      <c r="V178" s="5">
        <f t="shared" si="359"/>
        <v>64.296755102041004</v>
      </c>
      <c r="W178" s="5">
        <f t="shared" ref="W178:X178" si="401">J307</f>
        <v>14.165854</v>
      </c>
      <c r="X178" s="5">
        <f t="shared" si="401"/>
        <v>3.5780983000000002</v>
      </c>
      <c r="AI178">
        <v>29897959183.673</v>
      </c>
      <c r="AJ178">
        <v>27.943047</v>
      </c>
      <c r="AK178">
        <v>19.704483</v>
      </c>
      <c r="AP178">
        <v>56133489795.917999</v>
      </c>
      <c r="AQ178">
        <v>18.297730999999999</v>
      </c>
      <c r="AR178">
        <v>8.2442206999999996</v>
      </c>
      <c r="AW178" s="5">
        <f t="shared" si="361"/>
        <v>64.296755102041004</v>
      </c>
      <c r="AX178" s="5">
        <f t="shared" si="362"/>
        <v>10.050632999999999</v>
      </c>
      <c r="AY178" s="5">
        <f t="shared" si="363"/>
        <v>0.68689650000000002</v>
      </c>
      <c r="AZ178" s="5">
        <f t="shared" si="364"/>
        <v>64.296755102041004</v>
      </c>
      <c r="BA178" s="5">
        <f t="shared" ref="BA178:BB178" si="402">AQ203</f>
        <v>14.364985000000001</v>
      </c>
      <c r="BB178" s="5">
        <f t="shared" si="402"/>
        <v>4.9811858999999998</v>
      </c>
      <c r="BC178" s="5">
        <f t="shared" si="366"/>
        <v>64.296755102041004</v>
      </c>
      <c r="BD178" s="5">
        <f t="shared" ref="BD178:BE178" si="403">AQ307</f>
        <v>14.622256</v>
      </c>
      <c r="BE178" s="5">
        <f t="shared" si="403"/>
        <v>5.1024026999999998</v>
      </c>
    </row>
    <row r="179" spans="2:57" x14ac:dyDescent="0.25">
      <c r="B179">
        <v>30204081632.653</v>
      </c>
      <c r="C179">
        <v>15.493587</v>
      </c>
      <c r="D179">
        <v>9.9340133999999995</v>
      </c>
      <c r="I179">
        <v>56460020408.163002</v>
      </c>
      <c r="J179">
        <v>18.037047999999999</v>
      </c>
      <c r="K179">
        <v>11.385403</v>
      </c>
      <c r="P179" s="5">
        <f t="shared" si="354"/>
        <v>64.623285714285998</v>
      </c>
      <c r="Q179" s="5">
        <f t="shared" si="355"/>
        <v>10.31324</v>
      </c>
      <c r="R179" s="5">
        <f t="shared" si="356"/>
        <v>0.68521505999999999</v>
      </c>
      <c r="S179" s="5">
        <f t="shared" si="357"/>
        <v>64.623285714285998</v>
      </c>
      <c r="T179" s="5">
        <f t="shared" ref="T179:U179" si="404">J204</f>
        <v>15.698468999999999</v>
      </c>
      <c r="U179" s="5">
        <f t="shared" si="404"/>
        <v>4.4481691999999997</v>
      </c>
      <c r="V179" s="5">
        <f t="shared" si="359"/>
        <v>64.623285714285998</v>
      </c>
      <c r="W179" s="5">
        <f t="shared" ref="W179:X179" si="405">J308</f>
        <v>14.409926</v>
      </c>
      <c r="X179" s="5">
        <f t="shared" si="405"/>
        <v>2.9551338999999999</v>
      </c>
      <c r="AI179">
        <v>30204081632.653</v>
      </c>
      <c r="AJ179">
        <v>26.024816999999999</v>
      </c>
      <c r="AK179">
        <v>17.768526000000001</v>
      </c>
      <c r="AP179">
        <v>56460020408.163002</v>
      </c>
      <c r="AQ179">
        <v>17.853178</v>
      </c>
      <c r="AR179">
        <v>7.8472676000000003</v>
      </c>
      <c r="AW179" s="5">
        <f t="shared" si="361"/>
        <v>64.623285714285998</v>
      </c>
      <c r="AX179" s="5">
        <f t="shared" si="362"/>
        <v>10.397373</v>
      </c>
      <c r="AY179" s="5">
        <f t="shared" si="363"/>
        <v>0.83171231000000001</v>
      </c>
      <c r="AZ179" s="5">
        <f t="shared" si="364"/>
        <v>64.623285714285998</v>
      </c>
      <c r="BA179" s="5">
        <f t="shared" ref="BA179:BB179" si="406">AQ204</f>
        <v>15.496006</v>
      </c>
      <c r="BB179" s="5">
        <f t="shared" si="406"/>
        <v>5.6017574999999997</v>
      </c>
      <c r="BC179" s="5">
        <f t="shared" si="366"/>
        <v>64.623285714285998</v>
      </c>
      <c r="BD179" s="5">
        <f t="shared" ref="BD179:BE179" si="407">AQ308</f>
        <v>14.628473</v>
      </c>
      <c r="BE179" s="5">
        <f t="shared" si="407"/>
        <v>4.5386876999999997</v>
      </c>
    </row>
    <row r="180" spans="2:57" x14ac:dyDescent="0.25">
      <c r="B180">
        <v>30510204081.632999</v>
      </c>
      <c r="C180">
        <v>16.549596999999999</v>
      </c>
      <c r="D180">
        <v>11.070022</v>
      </c>
      <c r="I180">
        <v>56786551020.407997</v>
      </c>
      <c r="J180">
        <v>18.716169000000001</v>
      </c>
      <c r="K180">
        <v>12.189959999999999</v>
      </c>
      <c r="P180" s="5">
        <f t="shared" si="354"/>
        <v>64.949816326530993</v>
      </c>
      <c r="Q180" s="5">
        <f t="shared" si="355"/>
        <v>9.1949357999999997</v>
      </c>
      <c r="R180" s="5">
        <f t="shared" si="356"/>
        <v>-0.20852198</v>
      </c>
      <c r="S180" s="5">
        <f t="shared" si="357"/>
        <v>64.949816326530993</v>
      </c>
      <c r="T180" s="5">
        <f t="shared" ref="T180:U180" si="408">J205</f>
        <v>14.461657000000001</v>
      </c>
      <c r="U180" s="5">
        <f t="shared" si="408"/>
        <v>2.8923074999999998</v>
      </c>
      <c r="V180" s="5">
        <f t="shared" si="359"/>
        <v>64.949816326530993</v>
      </c>
      <c r="W180" s="5">
        <f t="shared" ref="W180:X180" si="409">J309</f>
        <v>12.402514999999999</v>
      </c>
      <c r="X180" s="5">
        <f t="shared" si="409"/>
        <v>8.0195315000000003E-2</v>
      </c>
      <c r="AI180">
        <v>30510204081.632999</v>
      </c>
      <c r="AJ180">
        <v>26.296216999999999</v>
      </c>
      <c r="AK180">
        <v>17.890141</v>
      </c>
      <c r="AP180">
        <v>56786551020.407997</v>
      </c>
      <c r="AQ180">
        <v>16.651624999999999</v>
      </c>
      <c r="AR180">
        <v>6.7385459000000001</v>
      </c>
      <c r="AW180" s="5">
        <f t="shared" si="361"/>
        <v>64.949816326530993</v>
      </c>
      <c r="AX180" s="5">
        <f t="shared" si="362"/>
        <v>9.1757831999999997</v>
      </c>
      <c r="AY180" s="5">
        <f t="shared" si="363"/>
        <v>-0.69607985000000006</v>
      </c>
      <c r="AZ180" s="5">
        <f t="shared" si="364"/>
        <v>64.949816326530993</v>
      </c>
      <c r="BA180" s="5">
        <f t="shared" ref="BA180:BB180" si="410">AQ205</f>
        <v>13.947668999999999</v>
      </c>
      <c r="BB180" s="5">
        <f t="shared" si="410"/>
        <v>2.8276284</v>
      </c>
      <c r="BC180" s="5">
        <f t="shared" si="366"/>
        <v>64.949816326530993</v>
      </c>
      <c r="BD180" s="5">
        <f t="shared" ref="BD180:BE180" si="411">AQ309</f>
        <v>12.876265999999999</v>
      </c>
      <c r="BE180" s="5">
        <f t="shared" si="411"/>
        <v>1.0889044999999999</v>
      </c>
    </row>
    <row r="181" spans="2:57" x14ac:dyDescent="0.25">
      <c r="B181">
        <v>30816326530.612</v>
      </c>
      <c r="C181">
        <v>18.454135999999998</v>
      </c>
      <c r="D181">
        <v>13.052390000000001</v>
      </c>
      <c r="I181">
        <v>57113081632.653</v>
      </c>
      <c r="J181">
        <v>18.857589999999998</v>
      </c>
      <c r="K181">
        <v>12.433619999999999</v>
      </c>
      <c r="P181" s="5">
        <f t="shared" si="354"/>
        <v>65.276346938776001</v>
      </c>
      <c r="Q181" s="5">
        <f t="shared" si="355"/>
        <v>8.9070435000000003</v>
      </c>
      <c r="R181" s="5">
        <f t="shared" si="356"/>
        <v>-0.54557507999999999</v>
      </c>
      <c r="S181" s="5">
        <f t="shared" si="357"/>
        <v>65.276346938776001</v>
      </c>
      <c r="T181" s="5">
        <f t="shared" ref="T181:U181" si="412">J206</f>
        <v>13.053303</v>
      </c>
      <c r="U181" s="5">
        <f t="shared" si="412"/>
        <v>1.4007727000000001</v>
      </c>
      <c r="V181" s="5">
        <f t="shared" si="359"/>
        <v>65.276346938776001</v>
      </c>
      <c r="W181" s="5">
        <f t="shared" ref="W181:X181" si="413">J310</f>
        <v>11.690166</v>
      </c>
      <c r="X181" s="5">
        <f t="shared" si="413"/>
        <v>-1.2693220000000001</v>
      </c>
      <c r="AI181">
        <v>30816326530.612</v>
      </c>
      <c r="AJ181">
        <v>26.094065000000001</v>
      </c>
      <c r="AK181">
        <v>17.629760999999998</v>
      </c>
      <c r="AP181">
        <v>57113081632.653</v>
      </c>
      <c r="AQ181">
        <v>16.619143000000001</v>
      </c>
      <c r="AR181">
        <v>6.7643566000000002</v>
      </c>
      <c r="AW181" s="5">
        <f t="shared" si="361"/>
        <v>65.276346938776001</v>
      </c>
      <c r="AX181" s="5">
        <f t="shared" si="362"/>
        <v>8.9479617999999999</v>
      </c>
      <c r="AY181" s="5">
        <f t="shared" si="363"/>
        <v>-1.2135829</v>
      </c>
      <c r="AZ181" s="5">
        <f t="shared" si="364"/>
        <v>65.276346938776001</v>
      </c>
      <c r="BA181" s="5">
        <f t="shared" ref="BA181:BB181" si="414">AQ206</f>
        <v>13.372508</v>
      </c>
      <c r="BB181" s="5">
        <f t="shared" si="414"/>
        <v>0.89713281</v>
      </c>
      <c r="BC181" s="5">
        <f t="shared" si="366"/>
        <v>65.276346938776001</v>
      </c>
      <c r="BD181" s="5">
        <f t="shared" ref="BD181:BE181" si="415">AQ310</f>
        <v>12.209554000000001</v>
      </c>
      <c r="BE181" s="5">
        <f t="shared" si="415"/>
        <v>-1.9544929</v>
      </c>
    </row>
    <row r="182" spans="2:57" x14ac:dyDescent="0.25">
      <c r="B182">
        <v>31122448979.591999</v>
      </c>
      <c r="C182">
        <v>21.248442000000001</v>
      </c>
      <c r="D182">
        <v>15.913807</v>
      </c>
      <c r="I182">
        <v>57439612244.898003</v>
      </c>
      <c r="J182">
        <v>18.921173</v>
      </c>
      <c r="K182">
        <v>12.404158000000001</v>
      </c>
      <c r="P182" s="5">
        <f t="shared" si="354"/>
        <v>65.602877551020001</v>
      </c>
      <c r="Q182" s="5">
        <f t="shared" si="355"/>
        <v>8.1019486999999994</v>
      </c>
      <c r="R182" s="5">
        <f t="shared" si="356"/>
        <v>-1.5330222</v>
      </c>
      <c r="S182" s="5">
        <f t="shared" si="357"/>
        <v>65.602877551020001</v>
      </c>
      <c r="T182" s="5">
        <f t="shared" ref="T182:U182" si="416">J207</f>
        <v>12.911357000000001</v>
      </c>
      <c r="U182" s="5">
        <f t="shared" si="416"/>
        <v>1.6459222</v>
      </c>
      <c r="V182" s="5">
        <f t="shared" si="359"/>
        <v>65.602877551020001</v>
      </c>
      <c r="W182" s="5">
        <f t="shared" ref="W182:X182" si="417">J311</f>
        <v>10.835654</v>
      </c>
      <c r="X182" s="5">
        <f t="shared" si="417"/>
        <v>-1.3392466999999999</v>
      </c>
      <c r="AI182">
        <v>31122448979.591999</v>
      </c>
      <c r="AJ182">
        <v>26.622807999999999</v>
      </c>
      <c r="AK182">
        <v>18.167010999999999</v>
      </c>
      <c r="AP182">
        <v>57439612244.898003</v>
      </c>
      <c r="AQ182">
        <v>15.854438999999999</v>
      </c>
      <c r="AR182">
        <v>6.0936789999999998</v>
      </c>
      <c r="AW182" s="5">
        <f t="shared" si="361"/>
        <v>65.602877551020001</v>
      </c>
      <c r="AX182" s="5">
        <f t="shared" si="362"/>
        <v>8.1522483999999995</v>
      </c>
      <c r="AY182" s="5">
        <f t="shared" si="363"/>
        <v>-2.3805822999999999</v>
      </c>
      <c r="AZ182" s="5">
        <f t="shared" si="364"/>
        <v>65.602877551020001</v>
      </c>
      <c r="BA182" s="5">
        <f t="shared" ref="BA182:BB182" si="418">AQ207</f>
        <v>12.269546</v>
      </c>
      <c r="BB182" s="5">
        <f t="shared" si="418"/>
        <v>-1.3737116</v>
      </c>
      <c r="BC182" s="5">
        <f t="shared" si="366"/>
        <v>65.602877551020001</v>
      </c>
      <c r="BD182" s="5">
        <f t="shared" ref="BD182:BE182" si="419">AQ311</f>
        <v>10.728870000000001</v>
      </c>
      <c r="BE182" s="5">
        <f t="shared" si="419"/>
        <v>-5.5764132000000002</v>
      </c>
    </row>
    <row r="183" spans="2:57" x14ac:dyDescent="0.25">
      <c r="B183">
        <v>31428571428.570999</v>
      </c>
      <c r="C183">
        <v>25.360828000000001</v>
      </c>
      <c r="D183">
        <v>19.961479000000001</v>
      </c>
      <c r="I183">
        <v>57766142857.142998</v>
      </c>
      <c r="J183">
        <v>18.964331000000001</v>
      </c>
      <c r="K183">
        <v>12.448517000000001</v>
      </c>
      <c r="P183" s="5">
        <f t="shared" si="354"/>
        <v>65.929408163264995</v>
      </c>
      <c r="Q183" s="5">
        <f t="shared" si="355"/>
        <v>8.6228666</v>
      </c>
      <c r="R183" s="5">
        <f t="shared" si="356"/>
        <v>-1.247009</v>
      </c>
      <c r="S183" s="5">
        <f t="shared" si="357"/>
        <v>65.929408163264995</v>
      </c>
      <c r="T183" s="5">
        <f t="shared" ref="T183:U183" si="420">J208</f>
        <v>13.224133</v>
      </c>
      <c r="U183" s="5">
        <f t="shared" si="420"/>
        <v>2.5333068000000001</v>
      </c>
      <c r="V183" s="5">
        <f t="shared" si="359"/>
        <v>65.929408163264995</v>
      </c>
      <c r="W183" s="5">
        <f t="shared" ref="W183:X183" si="421">J312</f>
        <v>11.181608000000001</v>
      </c>
      <c r="X183" s="5">
        <f t="shared" si="421"/>
        <v>3.3715501000000002E-2</v>
      </c>
      <c r="AI183">
        <v>31428571428.570999</v>
      </c>
      <c r="AJ183">
        <v>26.348772</v>
      </c>
      <c r="AK183">
        <v>17.953733</v>
      </c>
      <c r="AP183">
        <v>57766142857.142998</v>
      </c>
      <c r="AQ183">
        <v>16.060573999999999</v>
      </c>
      <c r="AR183">
        <v>6.4786348</v>
      </c>
      <c r="AW183" s="5">
        <f t="shared" si="361"/>
        <v>65.929408163264995</v>
      </c>
      <c r="AX183" s="5">
        <f t="shared" si="362"/>
        <v>8.6821423000000006</v>
      </c>
      <c r="AY183" s="5">
        <f t="shared" si="363"/>
        <v>-2.1035027999999998</v>
      </c>
      <c r="AZ183" s="5">
        <f t="shared" si="364"/>
        <v>65.929408163264995</v>
      </c>
      <c r="BA183" s="5">
        <f t="shared" ref="BA183:BB183" si="422">AQ208</f>
        <v>11.877812</v>
      </c>
      <c r="BB183" s="5">
        <f t="shared" si="422"/>
        <v>-1.8233727</v>
      </c>
      <c r="BC183" s="5">
        <f t="shared" si="366"/>
        <v>65.929408163264995</v>
      </c>
      <c r="BD183" s="5">
        <f t="shared" ref="BD183:BE183" si="423">AQ312</f>
        <v>10.920002</v>
      </c>
      <c r="BE183" s="5">
        <f t="shared" si="423"/>
        <v>-5.9658327</v>
      </c>
    </row>
    <row r="184" spans="2:57" x14ac:dyDescent="0.25">
      <c r="B184">
        <v>31734693877.550999</v>
      </c>
      <c r="C184">
        <v>26.275857999999999</v>
      </c>
      <c r="D184">
        <v>20.672684</v>
      </c>
      <c r="I184">
        <v>58092673469.388</v>
      </c>
      <c r="J184">
        <v>19.348267</v>
      </c>
      <c r="K184">
        <v>12.869414000000001</v>
      </c>
      <c r="P184" s="5">
        <f t="shared" si="354"/>
        <v>66.255938775510003</v>
      </c>
      <c r="Q184" s="5">
        <f t="shared" si="355"/>
        <v>8.3134593999999993</v>
      </c>
      <c r="R184" s="5">
        <f t="shared" si="356"/>
        <v>-1.6755342</v>
      </c>
      <c r="S184" s="5">
        <f t="shared" si="357"/>
        <v>66.255938775510003</v>
      </c>
      <c r="T184" s="5">
        <f t="shared" ref="T184:U184" si="424">J209</f>
        <v>12.745853</v>
      </c>
      <c r="U184" s="5">
        <f t="shared" si="424"/>
        <v>2.5625632</v>
      </c>
      <c r="V184" s="5">
        <f t="shared" si="359"/>
        <v>66.255938775510003</v>
      </c>
      <c r="W184" s="5">
        <f t="shared" ref="W184:X184" si="425">J313</f>
        <v>11.079871000000001</v>
      </c>
      <c r="X184" s="5">
        <f t="shared" si="425"/>
        <v>0.8108322</v>
      </c>
      <c r="AI184">
        <v>31734693877.550999</v>
      </c>
      <c r="AJ184">
        <v>27.246824</v>
      </c>
      <c r="AK184">
        <v>18.705582</v>
      </c>
      <c r="AP184">
        <v>58092673469.388</v>
      </c>
      <c r="AQ184">
        <v>16.273119000000001</v>
      </c>
      <c r="AR184">
        <v>6.8975328999999999</v>
      </c>
      <c r="AW184" s="5">
        <f t="shared" si="361"/>
        <v>66.255938775510003</v>
      </c>
      <c r="AX184" s="5">
        <f t="shared" si="362"/>
        <v>8.3125420000000005</v>
      </c>
      <c r="AY184" s="5">
        <f t="shared" si="363"/>
        <v>-2.5727730000000002</v>
      </c>
      <c r="AZ184" s="5">
        <f t="shared" si="364"/>
        <v>66.255938775510003</v>
      </c>
      <c r="BA184" s="5">
        <f t="shared" ref="BA184:BB184" si="426">AQ209</f>
        <v>11.594182999999999</v>
      </c>
      <c r="BB184" s="5">
        <f t="shared" si="426"/>
        <v>-1.2622397000000001</v>
      </c>
      <c r="BC184" s="5">
        <f t="shared" si="366"/>
        <v>66.255938775510003</v>
      </c>
      <c r="BD184" s="5">
        <f t="shared" ref="BD184:BE184" si="427">AQ313</f>
        <v>12.692076999999999</v>
      </c>
      <c r="BE184" s="5">
        <f t="shared" si="427"/>
        <v>-3.1522117000000001</v>
      </c>
    </row>
    <row r="185" spans="2:57" x14ac:dyDescent="0.25">
      <c r="B185">
        <v>32040816326.530998</v>
      </c>
      <c r="C185">
        <v>24.595032</v>
      </c>
      <c r="D185">
        <v>18.690553999999999</v>
      </c>
      <c r="I185">
        <v>58419204081.633003</v>
      </c>
      <c r="J185">
        <v>20.363201</v>
      </c>
      <c r="K185">
        <v>14.028594999999999</v>
      </c>
      <c r="P185" s="5">
        <f t="shared" si="354"/>
        <v>66.582469387754998</v>
      </c>
      <c r="Q185" s="5">
        <f t="shared" si="355"/>
        <v>8.3989162000000004</v>
      </c>
      <c r="R185" s="5">
        <f t="shared" si="356"/>
        <v>-1.5295429</v>
      </c>
      <c r="S185" s="5">
        <f t="shared" si="357"/>
        <v>66.582469387754998</v>
      </c>
      <c r="T185" s="5">
        <f t="shared" ref="T185:U185" si="428">J210</f>
        <v>12.251032</v>
      </c>
      <c r="U185" s="5">
        <f t="shared" si="428"/>
        <v>2.2444913</v>
      </c>
      <c r="V185" s="5">
        <f t="shared" si="359"/>
        <v>66.582469387754998</v>
      </c>
      <c r="W185" s="5">
        <f t="shared" ref="W185:X185" si="429">J314</f>
        <v>11.478045</v>
      </c>
      <c r="X185" s="5">
        <f t="shared" si="429"/>
        <v>1.2966070999999999</v>
      </c>
      <c r="AI185">
        <v>32040816326.530998</v>
      </c>
      <c r="AJ185">
        <v>27.540747</v>
      </c>
      <c r="AK185">
        <v>18.746105</v>
      </c>
      <c r="AP185">
        <v>58419204081.633003</v>
      </c>
      <c r="AQ185">
        <v>17.441996</v>
      </c>
      <c r="AR185">
        <v>8.1436385999999992</v>
      </c>
      <c r="AW185" s="5">
        <f t="shared" si="361"/>
        <v>66.582469387754998</v>
      </c>
      <c r="AX185" s="5">
        <f t="shared" si="362"/>
        <v>8.3655948999999996</v>
      </c>
      <c r="AY185" s="5">
        <f t="shared" si="363"/>
        <v>-2.3938695999999999</v>
      </c>
      <c r="AZ185" s="5">
        <f t="shared" si="364"/>
        <v>66.582469387754998</v>
      </c>
      <c r="BA185" s="5">
        <f t="shared" ref="BA185:BB185" si="430">AQ210</f>
        <v>11.245792</v>
      </c>
      <c r="BB185" s="5">
        <f t="shared" si="430"/>
        <v>-0.43681881</v>
      </c>
      <c r="BC185" s="5">
        <f t="shared" si="366"/>
        <v>66.582469387754998</v>
      </c>
      <c r="BD185" s="5">
        <f t="shared" ref="BD185:BE185" si="431">AQ314</f>
        <v>13.653593000000001</v>
      </c>
      <c r="BE185" s="5">
        <f t="shared" si="431"/>
        <v>-2.7410984000000001E-3</v>
      </c>
    </row>
    <row r="186" spans="2:57" x14ac:dyDescent="0.25">
      <c r="B186">
        <v>32346938775.509998</v>
      </c>
      <c r="C186">
        <v>20.195848000000002</v>
      </c>
      <c r="D186">
        <v>14.051871999999999</v>
      </c>
      <c r="I186">
        <v>58745734693.877998</v>
      </c>
      <c r="J186">
        <v>20.626465</v>
      </c>
      <c r="K186">
        <v>14.269391000000001</v>
      </c>
      <c r="P186" s="5">
        <f t="shared" si="354"/>
        <v>66.909000000000006</v>
      </c>
      <c r="Q186" s="5">
        <f t="shared" si="355"/>
        <v>8.1252565000000008</v>
      </c>
      <c r="R186" s="5">
        <f t="shared" si="356"/>
        <v>-1.748219</v>
      </c>
      <c r="S186" s="5">
        <f t="shared" si="357"/>
        <v>66.909000000000006</v>
      </c>
      <c r="T186" s="5">
        <f t="shared" ref="T186:U186" si="432">J211</f>
        <v>11.941482000000001</v>
      </c>
      <c r="U186" s="5">
        <f t="shared" si="432"/>
        <v>1.9210318</v>
      </c>
      <c r="V186" s="5">
        <f t="shared" si="359"/>
        <v>66.909000000000006</v>
      </c>
      <c r="W186" s="5">
        <f t="shared" ref="W186:X186" si="433">J315</f>
        <v>11.144992999999999</v>
      </c>
      <c r="X186" s="5">
        <f t="shared" si="433"/>
        <v>0.94075114000000004</v>
      </c>
      <c r="AI186">
        <v>32346938775.509998</v>
      </c>
      <c r="AJ186">
        <v>27.434135000000001</v>
      </c>
      <c r="AK186">
        <v>18.433979000000001</v>
      </c>
      <c r="AP186">
        <v>58745734693.877998</v>
      </c>
      <c r="AQ186">
        <v>17.098973999999998</v>
      </c>
      <c r="AR186">
        <v>7.9560374999999999</v>
      </c>
      <c r="AW186" s="5">
        <f t="shared" si="361"/>
        <v>66.909000000000006</v>
      </c>
      <c r="AX186" s="5">
        <f t="shared" si="362"/>
        <v>8.0997342999999997</v>
      </c>
      <c r="AY186" s="5">
        <f t="shared" si="363"/>
        <v>-2.5420427000000001</v>
      </c>
      <c r="AZ186" s="5">
        <f t="shared" si="364"/>
        <v>66.909000000000006</v>
      </c>
      <c r="BA186" s="5">
        <f t="shared" ref="BA186:BB186" si="434">AQ211</f>
        <v>11.604182</v>
      </c>
      <c r="BB186" s="5">
        <f t="shared" si="434"/>
        <v>0.69327729999999999</v>
      </c>
      <c r="BC186" s="5">
        <f t="shared" si="366"/>
        <v>66.909000000000006</v>
      </c>
      <c r="BD186" s="5">
        <f t="shared" ref="BD186:BE186" si="435">AQ315</f>
        <v>14.73278</v>
      </c>
      <c r="BE186" s="5">
        <f t="shared" si="435"/>
        <v>2.8693216000000001</v>
      </c>
    </row>
    <row r="187" spans="2:57" x14ac:dyDescent="0.25">
      <c r="B187">
        <v>32653061224.490002</v>
      </c>
      <c r="C187">
        <v>17.635660000000001</v>
      </c>
      <c r="D187">
        <v>11.419700000000001</v>
      </c>
      <c r="I187">
        <v>59072265306.122002</v>
      </c>
      <c r="J187">
        <v>21.696594000000001</v>
      </c>
      <c r="K187">
        <v>15.163485</v>
      </c>
      <c r="AI187">
        <v>32653061224.490002</v>
      </c>
      <c r="AJ187">
        <v>26.658965999999999</v>
      </c>
      <c r="AK187">
        <v>17.605827000000001</v>
      </c>
      <c r="AP187">
        <v>59072265306.122002</v>
      </c>
      <c r="AQ187">
        <v>17.529751000000001</v>
      </c>
      <c r="AR187">
        <v>8.6079597000000003</v>
      </c>
      <c r="AZ187" s="5"/>
      <c r="BA187" s="5"/>
      <c r="BB187" s="5"/>
      <c r="BC187" s="5"/>
      <c r="BD187" s="5"/>
      <c r="BE187" s="5"/>
    </row>
    <row r="188" spans="2:57" x14ac:dyDescent="0.25">
      <c r="B188">
        <v>32959183673.469002</v>
      </c>
      <c r="C188">
        <v>16.589027000000002</v>
      </c>
      <c r="D188">
        <v>10.483440999999999</v>
      </c>
      <c r="I188">
        <v>59398795918.366997</v>
      </c>
      <c r="J188">
        <v>20.652951999999999</v>
      </c>
      <c r="K188">
        <v>13.886856</v>
      </c>
      <c r="AI188">
        <v>32959183673.469002</v>
      </c>
      <c r="AJ188">
        <v>26.224951000000001</v>
      </c>
      <c r="AK188">
        <v>17.114568999999999</v>
      </c>
      <c r="AP188">
        <v>59398795918.366997</v>
      </c>
      <c r="AQ188">
        <v>17.610775</v>
      </c>
      <c r="AR188">
        <v>8.9912291</v>
      </c>
      <c r="AZ188" s="5"/>
      <c r="BA188" s="5"/>
      <c r="BB188" s="5"/>
      <c r="BC188" s="5"/>
      <c r="BD188" s="5"/>
      <c r="BE188" s="5"/>
    </row>
    <row r="189" spans="2:57" x14ac:dyDescent="0.25">
      <c r="B189">
        <v>33265306122.449001</v>
      </c>
      <c r="C189">
        <v>16.439236000000001</v>
      </c>
      <c r="D189">
        <v>10.53656</v>
      </c>
      <c r="I189">
        <v>59725326530.612</v>
      </c>
      <c r="J189">
        <v>20.790136</v>
      </c>
      <c r="K189">
        <v>13.716082</v>
      </c>
      <c r="AI189">
        <v>33265306122.449001</v>
      </c>
      <c r="AJ189">
        <v>25.730519999999999</v>
      </c>
      <c r="AK189">
        <v>16.561895</v>
      </c>
      <c r="AP189">
        <v>59725326530.612</v>
      </c>
      <c r="AQ189">
        <v>18.808613000000001</v>
      </c>
      <c r="AR189">
        <v>10.312446</v>
      </c>
      <c r="AZ189" s="5"/>
      <c r="BA189" s="5"/>
      <c r="BB189" s="5"/>
      <c r="BC189" s="5"/>
      <c r="BD189" s="5"/>
      <c r="BE189" s="5"/>
    </row>
    <row r="190" spans="2:57" x14ac:dyDescent="0.25">
      <c r="B190">
        <v>33571428571.429001</v>
      </c>
      <c r="C190">
        <v>16.711255999999999</v>
      </c>
      <c r="D190">
        <v>10.936351999999999</v>
      </c>
      <c r="I190">
        <v>60051857142.857002</v>
      </c>
      <c r="J190">
        <v>19.060358000000001</v>
      </c>
      <c r="K190">
        <v>11.764317999999999</v>
      </c>
      <c r="AI190">
        <v>33571428571.429001</v>
      </c>
      <c r="AJ190">
        <v>25.249179999999999</v>
      </c>
      <c r="AK190">
        <v>16.156330000000001</v>
      </c>
      <c r="AP190">
        <v>60051857142.857002</v>
      </c>
      <c r="AQ190">
        <v>18.842230000000001</v>
      </c>
      <c r="AR190">
        <v>10.405324999999999</v>
      </c>
      <c r="AZ190" s="5"/>
      <c r="BA190" s="5"/>
      <c r="BB190" s="5"/>
      <c r="BC190" s="5"/>
      <c r="BD190" s="5"/>
      <c r="BE190" s="5"/>
    </row>
    <row r="191" spans="2:57" x14ac:dyDescent="0.25">
      <c r="B191">
        <v>33877551020.408001</v>
      </c>
      <c r="C191">
        <v>17.013742000000001</v>
      </c>
      <c r="D191">
        <v>11.279019</v>
      </c>
      <c r="I191">
        <v>60378387755.101997</v>
      </c>
      <c r="J191">
        <v>19.581007</v>
      </c>
      <c r="K191">
        <v>11.996579000000001</v>
      </c>
      <c r="AI191">
        <v>33877551020.408001</v>
      </c>
      <c r="AJ191">
        <v>25.222078</v>
      </c>
      <c r="AK191">
        <v>16.227675999999999</v>
      </c>
      <c r="AP191">
        <v>60378387755.101997</v>
      </c>
      <c r="AQ191">
        <v>18.813071999999998</v>
      </c>
      <c r="AR191">
        <v>10.447851</v>
      </c>
      <c r="AZ191" s="5"/>
      <c r="BA191" s="5"/>
      <c r="BB191" s="5"/>
      <c r="BC191" s="5"/>
      <c r="BD191" s="5"/>
      <c r="BE191" s="5"/>
    </row>
    <row r="192" spans="2:57" x14ac:dyDescent="0.25">
      <c r="B192">
        <v>34183673469.388</v>
      </c>
      <c r="C192">
        <v>17.269597999999998</v>
      </c>
      <c r="D192">
        <v>11.36687</v>
      </c>
      <c r="I192">
        <v>60704918367.347</v>
      </c>
      <c r="J192">
        <v>19.606549999999999</v>
      </c>
      <c r="K192">
        <v>11.804964999999999</v>
      </c>
      <c r="AI192">
        <v>34183673469.388</v>
      </c>
      <c r="AJ192">
        <v>24.919398999999999</v>
      </c>
      <c r="AK192">
        <v>16.115379000000001</v>
      </c>
      <c r="AP192">
        <v>60704918367.347</v>
      </c>
      <c r="AQ192">
        <v>18.918970000000002</v>
      </c>
      <c r="AR192">
        <v>10.646083000000001</v>
      </c>
      <c r="AZ192" s="5"/>
      <c r="BA192" s="5"/>
      <c r="BB192" s="5"/>
      <c r="BC192" s="5"/>
      <c r="BD192" s="5"/>
      <c r="BE192" s="5"/>
    </row>
    <row r="193" spans="2:57" x14ac:dyDescent="0.25">
      <c r="B193">
        <v>34489795918.366997</v>
      </c>
      <c r="C193">
        <v>17.44706</v>
      </c>
      <c r="D193">
        <v>11.291270000000001</v>
      </c>
      <c r="I193">
        <v>61031448979.592003</v>
      </c>
      <c r="J193">
        <v>19.550888</v>
      </c>
      <c r="K193">
        <v>11.413961</v>
      </c>
      <c r="AI193">
        <v>34489795918.366997</v>
      </c>
      <c r="AJ193">
        <v>24.431221000000001</v>
      </c>
      <c r="AK193">
        <v>15.760984000000001</v>
      </c>
      <c r="AP193">
        <v>61031448979.592003</v>
      </c>
      <c r="AQ193">
        <v>18.998991</v>
      </c>
      <c r="AR193">
        <v>10.692211</v>
      </c>
      <c r="AZ193" s="5"/>
      <c r="BA193" s="5"/>
      <c r="BB193" s="5"/>
      <c r="BC193" s="5"/>
      <c r="BD193" s="5"/>
      <c r="BE193" s="5"/>
    </row>
    <row r="194" spans="2:57" x14ac:dyDescent="0.25">
      <c r="B194">
        <v>34795918367.347</v>
      </c>
      <c r="C194">
        <v>17.806576</v>
      </c>
      <c r="D194">
        <v>11.392139</v>
      </c>
      <c r="I194">
        <v>61357979591.836998</v>
      </c>
      <c r="J194">
        <v>18.671688</v>
      </c>
      <c r="K194">
        <v>10.169181999999999</v>
      </c>
      <c r="AI194">
        <v>34795918367.347</v>
      </c>
      <c r="AJ194">
        <v>23.070108000000001</v>
      </c>
      <c r="AK194">
        <v>14.575457999999999</v>
      </c>
      <c r="AP194">
        <v>61357979591.836998</v>
      </c>
      <c r="AQ194">
        <v>18.778441999999998</v>
      </c>
      <c r="AR194">
        <v>10.204923000000001</v>
      </c>
      <c r="AZ194" s="5"/>
      <c r="BA194" s="5"/>
      <c r="BB194" s="5"/>
      <c r="BC194" s="5"/>
      <c r="BD194" s="5"/>
      <c r="BE194" s="5"/>
    </row>
    <row r="195" spans="2:57" x14ac:dyDescent="0.25">
      <c r="B195">
        <v>35102040816.327003</v>
      </c>
      <c r="C195">
        <v>18.110098000000001</v>
      </c>
      <c r="D195">
        <v>11.515528</v>
      </c>
      <c r="I195">
        <v>61684510204.082001</v>
      </c>
      <c r="J195">
        <v>17.779385000000001</v>
      </c>
      <c r="K195">
        <v>9.0264454000000001</v>
      </c>
      <c r="AI195">
        <v>35102040816.327003</v>
      </c>
      <c r="AJ195">
        <v>22.170491999999999</v>
      </c>
      <c r="AK195">
        <v>13.825927999999999</v>
      </c>
      <c r="AP195">
        <v>61684510204.082001</v>
      </c>
      <c r="AQ195">
        <v>15.859477999999999</v>
      </c>
      <c r="AR195">
        <v>6.5902319</v>
      </c>
      <c r="AZ195" s="5"/>
      <c r="BA195" s="5"/>
      <c r="BB195" s="5"/>
      <c r="BC195" s="5"/>
      <c r="BD195" s="5"/>
      <c r="BE195" s="5"/>
    </row>
    <row r="196" spans="2:57" x14ac:dyDescent="0.25">
      <c r="B196">
        <v>35408163265.306</v>
      </c>
      <c r="C196">
        <v>18.455126</v>
      </c>
      <c r="D196">
        <v>11.846116</v>
      </c>
      <c r="I196">
        <v>62011040816.327003</v>
      </c>
      <c r="J196">
        <v>17.979292000000001</v>
      </c>
      <c r="K196">
        <v>9.1250333999999995</v>
      </c>
      <c r="AI196">
        <v>35408163265.306</v>
      </c>
      <c r="AJ196">
        <v>21.519255000000001</v>
      </c>
      <c r="AK196">
        <v>13.27731</v>
      </c>
      <c r="AP196">
        <v>62011040816.327003</v>
      </c>
      <c r="AQ196">
        <v>13.958359</v>
      </c>
      <c r="AR196">
        <v>3.9021002999999999</v>
      </c>
      <c r="AZ196" s="5"/>
      <c r="BA196" s="5"/>
      <c r="BB196" s="5"/>
      <c r="BC196" s="5"/>
      <c r="BD196" s="5"/>
      <c r="BE196" s="5"/>
    </row>
    <row r="197" spans="2:57" x14ac:dyDescent="0.25">
      <c r="B197">
        <v>35714285714.286003</v>
      </c>
      <c r="C197">
        <v>18.758343</v>
      </c>
      <c r="D197">
        <v>12.274456000000001</v>
      </c>
      <c r="I197">
        <v>62337571428.570999</v>
      </c>
      <c r="J197">
        <v>17.263079000000001</v>
      </c>
      <c r="K197">
        <v>8.3046751000000008</v>
      </c>
      <c r="AI197">
        <v>35714285714.286003</v>
      </c>
      <c r="AJ197">
        <v>21.063268999999998</v>
      </c>
      <c r="AK197">
        <v>13.029517999999999</v>
      </c>
      <c r="AP197">
        <v>62337571428.570999</v>
      </c>
      <c r="AQ197">
        <v>12.195912999999999</v>
      </c>
      <c r="AR197">
        <v>1.6411557000000001</v>
      </c>
      <c r="AZ197" s="5"/>
      <c r="BA197" s="5"/>
      <c r="BB197" s="5"/>
      <c r="BC197" s="5"/>
      <c r="BD197" s="5"/>
      <c r="BE197" s="5"/>
    </row>
    <row r="198" spans="2:57" x14ac:dyDescent="0.25">
      <c r="B198">
        <v>36020408163.264999</v>
      </c>
      <c r="C198">
        <v>19.280155000000001</v>
      </c>
      <c r="D198">
        <v>12.970673</v>
      </c>
      <c r="I198">
        <v>62664102040.816002</v>
      </c>
      <c r="J198">
        <v>15.922919</v>
      </c>
      <c r="K198">
        <v>6.7371211000000004</v>
      </c>
      <c r="AI198">
        <v>36020408163.264999</v>
      </c>
      <c r="AJ198">
        <v>20.766886</v>
      </c>
      <c r="AK198">
        <v>12.947537000000001</v>
      </c>
      <c r="AP198">
        <v>62664102040.816002</v>
      </c>
      <c r="AQ198">
        <v>13.215807</v>
      </c>
      <c r="AR198">
        <v>3.0439398</v>
      </c>
      <c r="AZ198" s="5"/>
      <c r="BA198" s="5"/>
      <c r="BB198" s="5"/>
      <c r="BC198" s="5"/>
      <c r="BD198" s="5"/>
      <c r="BE198" s="5"/>
    </row>
    <row r="199" spans="2:57" x14ac:dyDescent="0.25">
      <c r="B199">
        <v>36326530612.245003</v>
      </c>
      <c r="C199">
        <v>20.023226000000001</v>
      </c>
      <c r="D199">
        <v>13.790549</v>
      </c>
      <c r="I199">
        <v>62990632653.060997</v>
      </c>
      <c r="J199">
        <v>14.87321</v>
      </c>
      <c r="K199">
        <v>5.3090000000000002</v>
      </c>
      <c r="AI199">
        <v>36326530612.245003</v>
      </c>
      <c r="AJ199">
        <v>20.483961000000001</v>
      </c>
      <c r="AK199">
        <v>12.90348</v>
      </c>
      <c r="AP199">
        <v>62990632653.060997</v>
      </c>
      <c r="AQ199">
        <v>13.708739</v>
      </c>
      <c r="AR199">
        <v>4.0700025999999996</v>
      </c>
      <c r="AZ199" s="5"/>
      <c r="BA199" s="5"/>
      <c r="BB199" s="5"/>
      <c r="BC199" s="5"/>
      <c r="BD199" s="5"/>
      <c r="BE199" s="5"/>
    </row>
    <row r="200" spans="2:57" x14ac:dyDescent="0.25">
      <c r="B200">
        <v>36632653061.223999</v>
      </c>
      <c r="C200">
        <v>20.661465</v>
      </c>
      <c r="D200">
        <v>14.327674</v>
      </c>
      <c r="I200">
        <v>63317163265.306</v>
      </c>
      <c r="J200">
        <v>14.171989999999999</v>
      </c>
      <c r="K200">
        <v>4.4851030999999999</v>
      </c>
      <c r="AI200">
        <v>36632653061.223999</v>
      </c>
      <c r="AJ200">
        <v>20.211683000000001</v>
      </c>
      <c r="AK200">
        <v>12.665098</v>
      </c>
      <c r="AP200">
        <v>63317163265.306</v>
      </c>
      <c r="AQ200">
        <v>14.210407999999999</v>
      </c>
      <c r="AR200">
        <v>5.0996819000000002</v>
      </c>
      <c r="AZ200" s="5"/>
      <c r="BA200" s="5"/>
      <c r="BB200" s="5"/>
      <c r="BC200" s="5"/>
      <c r="BD200" s="5"/>
      <c r="BE200" s="5"/>
    </row>
    <row r="201" spans="2:57" x14ac:dyDescent="0.25">
      <c r="B201">
        <v>36938775510.204002</v>
      </c>
      <c r="C201">
        <v>21.283169000000001</v>
      </c>
      <c r="D201">
        <v>14.722054</v>
      </c>
      <c r="I201">
        <v>63643693877.551003</v>
      </c>
      <c r="J201">
        <v>13.983993</v>
      </c>
      <c r="K201">
        <v>4.0853162000000003</v>
      </c>
      <c r="AI201">
        <v>36938775510.204002</v>
      </c>
      <c r="AJ201">
        <v>20.189157000000002</v>
      </c>
      <c r="AK201">
        <v>12.612425</v>
      </c>
      <c r="AP201">
        <v>63643693877.551003</v>
      </c>
      <c r="AQ201">
        <v>13.931284</v>
      </c>
      <c r="AR201">
        <v>4.7973118000000001</v>
      </c>
      <c r="AZ201" s="5"/>
      <c r="BA201" s="5"/>
      <c r="BB201" s="5"/>
      <c r="BC201" s="5"/>
      <c r="BD201" s="5"/>
      <c r="BE201" s="5"/>
    </row>
    <row r="202" spans="2:57" x14ac:dyDescent="0.25">
      <c r="B202">
        <v>37244897959.183998</v>
      </c>
      <c r="C202">
        <v>21.566431000000001</v>
      </c>
      <c r="D202">
        <v>14.766809</v>
      </c>
      <c r="I202">
        <v>63970224489.795998</v>
      </c>
      <c r="J202">
        <v>14.291608</v>
      </c>
      <c r="K202">
        <v>4.1065921999999997</v>
      </c>
      <c r="AI202">
        <v>37244897959.183998</v>
      </c>
      <c r="AJ202">
        <v>19.976786000000001</v>
      </c>
      <c r="AK202">
        <v>12.359094000000001</v>
      </c>
      <c r="AP202">
        <v>63970224489.795998</v>
      </c>
      <c r="AQ202">
        <v>14.682959</v>
      </c>
      <c r="AR202">
        <v>5.5619154000000002</v>
      </c>
      <c r="AZ202" s="5"/>
      <c r="BA202" s="5"/>
      <c r="BB202" s="5"/>
      <c r="BC202" s="5"/>
      <c r="BD202" s="5"/>
      <c r="BE202" s="5"/>
    </row>
    <row r="203" spans="2:57" x14ac:dyDescent="0.25">
      <c r="B203">
        <v>37551020408.163002</v>
      </c>
      <c r="C203">
        <v>21.555192999999999</v>
      </c>
      <c r="D203">
        <v>14.540556</v>
      </c>
      <c r="I203">
        <v>64296755102.041</v>
      </c>
      <c r="J203">
        <v>15.271312</v>
      </c>
      <c r="K203">
        <v>4.5598530999999998</v>
      </c>
      <c r="AI203">
        <v>37551020408.163002</v>
      </c>
      <c r="AJ203">
        <v>19.460830999999999</v>
      </c>
      <c r="AK203">
        <v>11.950592</v>
      </c>
      <c r="AP203">
        <v>64296755102.041</v>
      </c>
      <c r="AQ203">
        <v>14.364985000000001</v>
      </c>
      <c r="AR203">
        <v>4.9811858999999998</v>
      </c>
      <c r="AZ203" s="5"/>
      <c r="BA203" s="5"/>
      <c r="BB203" s="5"/>
      <c r="BC203" s="5"/>
      <c r="BD203" s="5"/>
      <c r="BE203" s="5"/>
    </row>
    <row r="204" spans="2:57" x14ac:dyDescent="0.25">
      <c r="B204">
        <v>37857142857.142998</v>
      </c>
      <c r="C204">
        <v>21.277863</v>
      </c>
      <c r="D204">
        <v>14.185594999999999</v>
      </c>
      <c r="I204">
        <v>64623285714.286003</v>
      </c>
      <c r="J204">
        <v>15.698468999999999</v>
      </c>
      <c r="K204">
        <v>4.4481691999999997</v>
      </c>
      <c r="AI204">
        <v>37857142857.142998</v>
      </c>
      <c r="AJ204">
        <v>19.242062000000001</v>
      </c>
      <c r="AK204">
        <v>11.938029999999999</v>
      </c>
      <c r="AP204">
        <v>64623285714.286003</v>
      </c>
      <c r="AQ204">
        <v>15.496006</v>
      </c>
      <c r="AR204">
        <v>5.6017574999999997</v>
      </c>
      <c r="AZ204" s="5"/>
      <c r="BA204" s="5"/>
      <c r="BB204" s="5"/>
      <c r="BC204" s="5"/>
      <c r="BD204" s="5"/>
      <c r="BE204" s="5"/>
    </row>
    <row r="205" spans="2:57" x14ac:dyDescent="0.25">
      <c r="B205">
        <v>38163265306.122002</v>
      </c>
      <c r="C205">
        <v>21.348611999999999</v>
      </c>
      <c r="D205">
        <v>14.262812</v>
      </c>
      <c r="I205">
        <v>64949816326.530998</v>
      </c>
      <c r="J205">
        <v>14.461657000000001</v>
      </c>
      <c r="K205">
        <v>2.8923074999999998</v>
      </c>
      <c r="AI205">
        <v>38163265306.122002</v>
      </c>
      <c r="AJ205">
        <v>19.829369</v>
      </c>
      <c r="AK205">
        <v>12.703673</v>
      </c>
      <c r="AP205">
        <v>64949816326.530998</v>
      </c>
      <c r="AQ205">
        <v>13.947668999999999</v>
      </c>
      <c r="AR205">
        <v>2.8276284</v>
      </c>
      <c r="AZ205" s="5"/>
      <c r="BA205" s="5"/>
      <c r="BB205" s="5"/>
      <c r="BC205" s="5"/>
      <c r="BD205" s="5"/>
      <c r="BE205" s="5"/>
    </row>
    <row r="206" spans="2:57" x14ac:dyDescent="0.25">
      <c r="B206">
        <v>38469387755.101997</v>
      </c>
      <c r="C206">
        <v>20.933971</v>
      </c>
      <c r="D206">
        <v>14.034558000000001</v>
      </c>
      <c r="I206">
        <v>65276346938.776001</v>
      </c>
      <c r="J206">
        <v>13.053303</v>
      </c>
      <c r="K206">
        <v>1.4007727000000001</v>
      </c>
      <c r="AI206">
        <v>38469387755.101997</v>
      </c>
      <c r="AJ206">
        <v>19.907399999999999</v>
      </c>
      <c r="AK206">
        <v>12.886112000000001</v>
      </c>
      <c r="AP206">
        <v>65276346938.776001</v>
      </c>
      <c r="AQ206">
        <v>13.372508</v>
      </c>
      <c r="AR206">
        <v>0.89713281</v>
      </c>
      <c r="AZ206" s="5"/>
      <c r="BA206" s="5"/>
      <c r="BB206" s="5"/>
      <c r="BC206" s="5"/>
      <c r="BD206" s="5"/>
      <c r="BE206" s="5"/>
    </row>
    <row r="207" spans="2:57" x14ac:dyDescent="0.25">
      <c r="B207">
        <v>38775510204.082001</v>
      </c>
      <c r="C207">
        <v>20.732102999999999</v>
      </c>
      <c r="D207">
        <v>13.983109000000001</v>
      </c>
      <c r="I207">
        <v>65602877551.019997</v>
      </c>
      <c r="J207">
        <v>12.911357000000001</v>
      </c>
      <c r="K207">
        <v>1.6459222</v>
      </c>
      <c r="AI207">
        <v>38775510204.082001</v>
      </c>
      <c r="AJ207">
        <v>19.836378</v>
      </c>
      <c r="AK207">
        <v>12.845345</v>
      </c>
      <c r="AP207">
        <v>65602877551.019997</v>
      </c>
      <c r="AQ207">
        <v>12.269546</v>
      </c>
      <c r="AR207">
        <v>-1.3737116</v>
      </c>
      <c r="AZ207" s="5"/>
      <c r="BA207" s="5"/>
      <c r="BB207" s="5"/>
      <c r="BC207" s="5"/>
      <c r="BD207" s="5"/>
      <c r="BE207" s="5"/>
    </row>
    <row r="208" spans="2:57" x14ac:dyDescent="0.25">
      <c r="B208">
        <v>39081632653.060997</v>
      </c>
      <c r="C208">
        <v>20.5763</v>
      </c>
      <c r="D208">
        <v>13.955494</v>
      </c>
      <c r="I208">
        <v>65929408163.264999</v>
      </c>
      <c r="J208">
        <v>13.224133</v>
      </c>
      <c r="K208">
        <v>2.5333068000000001</v>
      </c>
      <c r="AI208">
        <v>39081632653.060997</v>
      </c>
      <c r="AJ208">
        <v>19.606985000000002</v>
      </c>
      <c r="AK208">
        <v>12.558714</v>
      </c>
      <c r="AP208">
        <v>65929408163.264999</v>
      </c>
      <c r="AQ208">
        <v>11.877812</v>
      </c>
      <c r="AR208">
        <v>-1.8233727</v>
      </c>
      <c r="AZ208" s="5"/>
      <c r="BA208" s="5"/>
      <c r="BB208" s="5"/>
      <c r="BC208" s="5"/>
      <c r="BD208" s="5"/>
      <c r="BE208" s="5"/>
    </row>
    <row r="209" spans="2:57" x14ac:dyDescent="0.25">
      <c r="B209">
        <v>39387755102.041</v>
      </c>
      <c r="C209">
        <v>20.765018000000001</v>
      </c>
      <c r="D209">
        <v>14.192767</v>
      </c>
      <c r="I209">
        <v>66255938775.510002</v>
      </c>
      <c r="J209">
        <v>12.745853</v>
      </c>
      <c r="K209">
        <v>2.5625632</v>
      </c>
      <c r="AI209">
        <v>39387755102.041</v>
      </c>
      <c r="AJ209">
        <v>19.711023000000001</v>
      </c>
      <c r="AK209">
        <v>12.621931999999999</v>
      </c>
      <c r="AP209">
        <v>66255938775.510002</v>
      </c>
      <c r="AQ209">
        <v>11.594182999999999</v>
      </c>
      <c r="AR209">
        <v>-1.2622397000000001</v>
      </c>
      <c r="AZ209" s="5"/>
      <c r="BA209" s="5"/>
      <c r="BB209" s="5"/>
      <c r="BC209" s="5"/>
      <c r="BD209" s="5"/>
      <c r="BE209" s="5"/>
    </row>
    <row r="210" spans="2:57" x14ac:dyDescent="0.25">
      <c r="B210">
        <v>39693877551.019997</v>
      </c>
      <c r="C210">
        <v>20.932836999999999</v>
      </c>
      <c r="D210">
        <v>14.389703000000001</v>
      </c>
      <c r="I210">
        <v>66582469387.754997</v>
      </c>
      <c r="J210">
        <v>12.251032</v>
      </c>
      <c r="K210">
        <v>2.2444913</v>
      </c>
      <c r="AI210">
        <v>39693877551.019997</v>
      </c>
      <c r="AJ210">
        <v>20.183617000000002</v>
      </c>
      <c r="AK210">
        <v>13.075208999999999</v>
      </c>
      <c r="AP210">
        <v>66582469387.754997</v>
      </c>
      <c r="AQ210">
        <v>11.245792</v>
      </c>
      <c r="AR210">
        <v>-0.43681881</v>
      </c>
      <c r="AZ210" s="5"/>
      <c r="BA210" s="5"/>
      <c r="BB210" s="5"/>
      <c r="BC210" s="5"/>
      <c r="BD210" s="5"/>
      <c r="BE210" s="5"/>
    </row>
    <row r="211" spans="2:57" x14ac:dyDescent="0.25">
      <c r="B211">
        <v>40000000000</v>
      </c>
      <c r="C211">
        <v>20.701014000000001</v>
      </c>
      <c r="D211">
        <v>14.198404999999999</v>
      </c>
      <c r="I211">
        <v>66909000000</v>
      </c>
      <c r="J211">
        <v>11.941482000000001</v>
      </c>
      <c r="K211">
        <v>1.9210318</v>
      </c>
      <c r="AI211">
        <v>40000000000</v>
      </c>
      <c r="AJ211">
        <v>20.418695</v>
      </c>
      <c r="AK211">
        <v>13.336145999999999</v>
      </c>
      <c r="AP211">
        <v>66909000000</v>
      </c>
      <c r="AQ211">
        <v>11.604182</v>
      </c>
      <c r="AR211">
        <v>0.69327729999999999</v>
      </c>
      <c r="AZ211" s="5"/>
      <c r="BA211" s="5"/>
      <c r="BB211" s="5"/>
      <c r="BC211" s="5"/>
      <c r="BD211" s="5"/>
      <c r="BE211" s="5"/>
    </row>
    <row r="212" spans="2:57" x14ac:dyDescent="0.25">
      <c r="B212" t="s">
        <v>21</v>
      </c>
      <c r="I212" t="s">
        <v>21</v>
      </c>
      <c r="AI212" t="s">
        <v>21</v>
      </c>
      <c r="AP212" t="s">
        <v>21</v>
      </c>
      <c r="AZ212" s="5"/>
      <c r="BA212" s="5"/>
      <c r="BB212" s="5"/>
      <c r="BC212" s="5"/>
      <c r="BD212" s="5"/>
      <c r="BE212" s="5"/>
    </row>
    <row r="213" spans="2:57" x14ac:dyDescent="0.25">
      <c r="AZ213" s="5"/>
      <c r="BA213" s="5"/>
      <c r="BB213" s="5"/>
      <c r="BC213" s="5"/>
      <c r="BD213" s="5"/>
      <c r="BE213" s="5"/>
    </row>
    <row r="214" spans="2:57" x14ac:dyDescent="0.25">
      <c r="AZ214" s="5"/>
      <c r="BA214" s="5"/>
      <c r="BB214" s="5"/>
      <c r="BC214" s="5"/>
      <c r="BD214" s="5"/>
      <c r="BE214" s="5"/>
    </row>
    <row r="215" spans="2:57" x14ac:dyDescent="0.25">
      <c r="B215" t="s">
        <v>22</v>
      </c>
      <c r="I215" t="s">
        <v>22</v>
      </c>
      <c r="AI215" t="s">
        <v>22</v>
      </c>
      <c r="AP215" t="s">
        <v>22</v>
      </c>
      <c r="AZ215" s="5"/>
      <c r="BA215" s="5"/>
      <c r="BB215" s="5"/>
      <c r="BC215" s="5"/>
      <c r="BD215" s="5"/>
      <c r="BE215" s="5"/>
    </row>
    <row r="216" spans="2:57" x14ac:dyDescent="0.25">
      <c r="B216" t="s">
        <v>19</v>
      </c>
      <c r="C216" t="s">
        <v>316</v>
      </c>
      <c r="D216" t="s">
        <v>281</v>
      </c>
      <c r="I216" t="s">
        <v>19</v>
      </c>
      <c r="J216" t="s">
        <v>316</v>
      </c>
      <c r="K216" t="s">
        <v>281</v>
      </c>
      <c r="AI216" t="s">
        <v>19</v>
      </c>
      <c r="AJ216" t="s">
        <v>316</v>
      </c>
      <c r="AK216" t="s">
        <v>281</v>
      </c>
      <c r="AP216" t="s">
        <v>19</v>
      </c>
      <c r="AQ216" t="s">
        <v>316</v>
      </c>
      <c r="AR216" t="s">
        <v>281</v>
      </c>
      <c r="AZ216" s="5"/>
      <c r="BA216" s="5"/>
      <c r="BB216" s="5"/>
      <c r="BC216" s="5"/>
      <c r="BD216" s="5"/>
      <c r="BE216" s="5"/>
    </row>
    <row r="217" spans="2:57" x14ac:dyDescent="0.25">
      <c r="B217">
        <v>10000000000</v>
      </c>
      <c r="C217">
        <v>-1.9457871</v>
      </c>
      <c r="D217">
        <v>-86.854186999999996</v>
      </c>
      <c r="I217">
        <v>34909000000</v>
      </c>
      <c r="J217">
        <v>23.558496000000002</v>
      </c>
      <c r="K217">
        <v>17.005355999999999</v>
      </c>
      <c r="AI217">
        <v>10000000000</v>
      </c>
      <c r="AJ217">
        <v>0.22533039999999999</v>
      </c>
      <c r="AK217">
        <v>-74.542312999999993</v>
      </c>
      <c r="AP217">
        <v>34909000000</v>
      </c>
      <c r="AQ217">
        <v>18.909279000000002</v>
      </c>
      <c r="AR217">
        <v>10.918148</v>
      </c>
      <c r="AZ217" s="5"/>
      <c r="BA217" s="5"/>
      <c r="BB217" s="5"/>
      <c r="BC217" s="5"/>
      <c r="BD217" s="5"/>
      <c r="BE217" s="5"/>
    </row>
    <row r="218" spans="2:57" x14ac:dyDescent="0.25">
      <c r="B218">
        <v>10306122448.98</v>
      </c>
      <c r="C218">
        <v>-4.0346431999999997</v>
      </c>
      <c r="D218">
        <v>-90.694373999999996</v>
      </c>
      <c r="I218">
        <v>35235530612.245003</v>
      </c>
      <c r="J218">
        <v>22.207460000000001</v>
      </c>
      <c r="K218">
        <v>15.829762000000001</v>
      </c>
      <c r="AI218">
        <v>10306122448.98</v>
      </c>
      <c r="AJ218">
        <v>0.38675695999999998</v>
      </c>
      <c r="AK218">
        <v>-74.324402000000006</v>
      </c>
      <c r="AP218">
        <v>35235530612.245003</v>
      </c>
      <c r="AQ218">
        <v>18.552616</v>
      </c>
      <c r="AR218">
        <v>10.795263</v>
      </c>
      <c r="AZ218" s="5"/>
      <c r="BA218" s="5"/>
      <c r="BB218" s="5"/>
      <c r="BC218" s="5"/>
      <c r="BD218" s="5"/>
      <c r="BE218" s="5"/>
    </row>
    <row r="219" spans="2:57" x14ac:dyDescent="0.25">
      <c r="B219">
        <v>10612244897.959</v>
      </c>
      <c r="C219">
        <v>-3.740977</v>
      </c>
      <c r="D219">
        <v>-88.035385000000005</v>
      </c>
      <c r="I219">
        <v>35562061224.489998</v>
      </c>
      <c r="J219">
        <v>21.309898</v>
      </c>
      <c r="K219">
        <v>15.151446</v>
      </c>
      <c r="AI219">
        <v>10612244897.959</v>
      </c>
      <c r="AJ219">
        <v>1.2374134000000001</v>
      </c>
      <c r="AK219">
        <v>-67.444321000000002</v>
      </c>
      <c r="AP219">
        <v>35562061224.489998</v>
      </c>
      <c r="AQ219">
        <v>17.939726</v>
      </c>
      <c r="AR219">
        <v>10.541271</v>
      </c>
      <c r="AZ219" s="5"/>
      <c r="BA219" s="5"/>
      <c r="BB219" s="5"/>
      <c r="BC219" s="5"/>
      <c r="BD219" s="5"/>
      <c r="BE219" s="5"/>
    </row>
    <row r="220" spans="2:57" x14ac:dyDescent="0.25">
      <c r="B220">
        <v>10918367346.938999</v>
      </c>
      <c r="C220">
        <v>-3.0191009000000002</v>
      </c>
      <c r="D220">
        <v>-75.778244000000001</v>
      </c>
      <c r="I220">
        <v>35888591836.735001</v>
      </c>
      <c r="J220">
        <v>19.094069999999999</v>
      </c>
      <c r="K220">
        <v>13.115746</v>
      </c>
      <c r="AI220">
        <v>10918367346.938999</v>
      </c>
      <c r="AJ220">
        <v>4.1901627000000001</v>
      </c>
      <c r="AK220">
        <v>-52.217753999999999</v>
      </c>
      <c r="AP220">
        <v>35888591836.735001</v>
      </c>
      <c r="AQ220">
        <v>18.083082000000001</v>
      </c>
      <c r="AR220">
        <v>10.876677000000001</v>
      </c>
      <c r="AZ220" s="5"/>
      <c r="BA220" s="5"/>
      <c r="BB220" s="5"/>
      <c r="BC220" s="5"/>
      <c r="BD220" s="5"/>
      <c r="BE220" s="5"/>
    </row>
    <row r="221" spans="2:57" x14ac:dyDescent="0.25">
      <c r="B221">
        <v>11224489795.917999</v>
      </c>
      <c r="C221">
        <v>0.37385752999999999</v>
      </c>
      <c r="D221">
        <v>-53.698596999999999</v>
      </c>
      <c r="I221">
        <v>36215122448.980003</v>
      </c>
      <c r="J221">
        <v>18.567309999999999</v>
      </c>
      <c r="K221">
        <v>12.685430999999999</v>
      </c>
      <c r="AI221">
        <v>11224489795.917999</v>
      </c>
      <c r="AJ221">
        <v>10.317546999999999</v>
      </c>
      <c r="AK221">
        <v>-29.077755</v>
      </c>
      <c r="AP221">
        <v>36215122448.980003</v>
      </c>
      <c r="AQ221">
        <v>18.929639999999999</v>
      </c>
      <c r="AR221">
        <v>11.897182000000001</v>
      </c>
      <c r="AZ221" s="5"/>
      <c r="BA221" s="5"/>
      <c r="BB221" s="5"/>
      <c r="BC221" s="5"/>
      <c r="BD221" s="5"/>
      <c r="BE221" s="5"/>
    </row>
    <row r="222" spans="2:57" x14ac:dyDescent="0.25">
      <c r="B222">
        <v>11530612244.898001</v>
      </c>
      <c r="C222">
        <v>1.8051587</v>
      </c>
      <c r="D222">
        <v>-38.078209000000001</v>
      </c>
      <c r="I222">
        <v>36541653061.223999</v>
      </c>
      <c r="J222">
        <v>17.781842999999999</v>
      </c>
      <c r="K222">
        <v>11.828889</v>
      </c>
      <c r="AI222">
        <v>11530612244.898001</v>
      </c>
      <c r="AJ222">
        <v>15.49554</v>
      </c>
      <c r="AK222">
        <v>-11.540265</v>
      </c>
      <c r="AP222">
        <v>36541653061.223999</v>
      </c>
      <c r="AQ222">
        <v>18.805634000000001</v>
      </c>
      <c r="AR222">
        <v>11.730696999999999</v>
      </c>
      <c r="AZ222" s="5"/>
      <c r="BA222" s="5"/>
      <c r="BB222" s="5"/>
      <c r="BC222" s="5"/>
      <c r="BD222" s="5"/>
      <c r="BE222" s="5"/>
    </row>
    <row r="223" spans="2:57" x14ac:dyDescent="0.25">
      <c r="B223">
        <v>11836734693.878</v>
      </c>
      <c r="C223">
        <v>1.9485078</v>
      </c>
      <c r="D223">
        <v>-36.377730999999997</v>
      </c>
      <c r="I223">
        <v>36868183673.469002</v>
      </c>
      <c r="J223">
        <v>18.453327000000002</v>
      </c>
      <c r="K223">
        <v>12.439061000000001</v>
      </c>
      <c r="AI223">
        <v>11836734693.878</v>
      </c>
      <c r="AJ223">
        <v>16.336241000000001</v>
      </c>
      <c r="AK223">
        <v>-7.3953533</v>
      </c>
      <c r="AP223">
        <v>36868183673.469002</v>
      </c>
      <c r="AQ223">
        <v>18.761810000000001</v>
      </c>
      <c r="AR223">
        <v>11.569103999999999</v>
      </c>
      <c r="AZ223" s="5"/>
      <c r="BA223" s="5"/>
      <c r="BB223" s="5"/>
      <c r="BC223" s="5"/>
      <c r="BD223" s="5"/>
      <c r="BE223" s="5"/>
    </row>
    <row r="224" spans="2:57" x14ac:dyDescent="0.25">
      <c r="B224">
        <v>12142857142.857</v>
      </c>
      <c r="C224">
        <v>1.6232122</v>
      </c>
      <c r="D224">
        <v>-44.439964000000003</v>
      </c>
      <c r="I224">
        <v>37194714285.713997</v>
      </c>
      <c r="J224">
        <v>18.502351999999998</v>
      </c>
      <c r="K224">
        <v>12.257444</v>
      </c>
      <c r="AI224">
        <v>12142857142.857</v>
      </c>
      <c r="AJ224">
        <v>15.098511999999999</v>
      </c>
      <c r="AK224">
        <v>-8.8898516000000001</v>
      </c>
      <c r="AP224">
        <v>37194714285.713997</v>
      </c>
      <c r="AQ224">
        <v>17.544098000000002</v>
      </c>
      <c r="AR224">
        <v>10.274407999999999</v>
      </c>
      <c r="AZ224" s="5"/>
      <c r="BA224" s="5"/>
      <c r="BB224" s="5"/>
      <c r="BC224" s="5"/>
      <c r="BD224" s="5"/>
      <c r="BE224" s="5"/>
    </row>
    <row r="225" spans="2:57" x14ac:dyDescent="0.25">
      <c r="B225">
        <v>12448979591.837</v>
      </c>
      <c r="C225">
        <v>0.73669057999999998</v>
      </c>
      <c r="D225">
        <v>-49.869174999999998</v>
      </c>
      <c r="I225">
        <v>37521244897.959</v>
      </c>
      <c r="J225">
        <v>19.014500000000002</v>
      </c>
      <c r="K225">
        <v>12.584761</v>
      </c>
      <c r="AI225">
        <v>12448979591.837</v>
      </c>
      <c r="AJ225">
        <v>13.730888</v>
      </c>
      <c r="AK225">
        <v>-11.38968</v>
      </c>
      <c r="AP225">
        <v>37521244897.959</v>
      </c>
      <c r="AQ225">
        <v>17.789035999999999</v>
      </c>
      <c r="AR225">
        <v>10.610906</v>
      </c>
      <c r="AZ225" s="5"/>
      <c r="BA225" s="5"/>
      <c r="BB225" s="5"/>
      <c r="BC225" s="5"/>
      <c r="BD225" s="5"/>
      <c r="BE225" s="5"/>
    </row>
    <row r="226" spans="2:57" x14ac:dyDescent="0.25">
      <c r="B226">
        <v>12755102040.816</v>
      </c>
      <c r="C226">
        <v>2.1053369000000002</v>
      </c>
      <c r="D226">
        <v>-42.922168999999997</v>
      </c>
      <c r="I226">
        <v>37847775510.204002</v>
      </c>
      <c r="J226">
        <v>18.913409999999999</v>
      </c>
      <c r="K226">
        <v>12.267640999999999</v>
      </c>
      <c r="AI226">
        <v>12755102040.816</v>
      </c>
      <c r="AJ226">
        <v>14.191382000000001</v>
      </c>
      <c r="AK226">
        <v>-10.326594999999999</v>
      </c>
      <c r="AP226">
        <v>37847775510.204002</v>
      </c>
      <c r="AQ226">
        <v>18.563811999999999</v>
      </c>
      <c r="AR226">
        <v>11.602859</v>
      </c>
      <c r="AZ226" s="5"/>
      <c r="BA226" s="5"/>
      <c r="BB226" s="5"/>
      <c r="BC226" s="5"/>
      <c r="BD226" s="5"/>
      <c r="BE226" s="5"/>
    </row>
    <row r="227" spans="2:57" x14ac:dyDescent="0.25">
      <c r="B227">
        <v>13061224489.796</v>
      </c>
      <c r="C227">
        <v>5.8893228000000004</v>
      </c>
      <c r="D227">
        <v>-25.848355999999999</v>
      </c>
      <c r="I227">
        <v>38174306122.448997</v>
      </c>
      <c r="J227">
        <v>18.747530000000001</v>
      </c>
      <c r="K227">
        <v>12.002166000000001</v>
      </c>
      <c r="AI227">
        <v>13061224489.796</v>
      </c>
      <c r="AJ227">
        <v>14.655023</v>
      </c>
      <c r="AK227">
        <v>-6.7410110999999997</v>
      </c>
      <c r="AP227">
        <v>38174306122.448997</v>
      </c>
      <c r="AQ227">
        <v>18.921946999999999</v>
      </c>
      <c r="AR227">
        <v>12.170482</v>
      </c>
      <c r="AZ227" s="5"/>
      <c r="BA227" s="5"/>
      <c r="BB227" s="5"/>
      <c r="BC227" s="5"/>
      <c r="BD227" s="5"/>
      <c r="BE227" s="5"/>
    </row>
    <row r="228" spans="2:57" x14ac:dyDescent="0.25">
      <c r="B228">
        <v>13367346938.775999</v>
      </c>
      <c r="C228">
        <v>10.366047</v>
      </c>
      <c r="D228">
        <v>-9.2166557000000005</v>
      </c>
      <c r="I228">
        <v>38500836734.694</v>
      </c>
      <c r="J228">
        <v>18.633959000000001</v>
      </c>
      <c r="K228">
        <v>11.906234</v>
      </c>
      <c r="AI228">
        <v>13367346938.775999</v>
      </c>
      <c r="AJ228">
        <v>16.867956</v>
      </c>
      <c r="AK228">
        <v>-0.64359361000000004</v>
      </c>
      <c r="AP228">
        <v>38500836734.694</v>
      </c>
      <c r="AQ228">
        <v>19.634249000000001</v>
      </c>
      <c r="AR228">
        <v>13.004493</v>
      </c>
      <c r="AZ228" s="5"/>
      <c r="BA228" s="5"/>
      <c r="BB228" s="5"/>
      <c r="BC228" s="5"/>
      <c r="BD228" s="5"/>
      <c r="BE228" s="5"/>
    </row>
    <row r="229" spans="2:57" x14ac:dyDescent="0.25">
      <c r="B229">
        <v>13673469387.754999</v>
      </c>
      <c r="C229">
        <v>14.390302</v>
      </c>
      <c r="D229">
        <v>0.93990868000000005</v>
      </c>
      <c r="I229">
        <v>38827367346.939003</v>
      </c>
      <c r="J229">
        <v>19.412372999999999</v>
      </c>
      <c r="K229">
        <v>12.848070999999999</v>
      </c>
      <c r="AI229">
        <v>13673469387.754999</v>
      </c>
      <c r="AJ229">
        <v>20.196373000000001</v>
      </c>
      <c r="AK229">
        <v>6.1710820000000002</v>
      </c>
      <c r="AP229">
        <v>38827367346.939003</v>
      </c>
      <c r="AQ229">
        <v>19.257155999999998</v>
      </c>
      <c r="AR229">
        <v>12.629489</v>
      </c>
      <c r="AZ229" s="5"/>
      <c r="BA229" s="5"/>
      <c r="BB229" s="5"/>
      <c r="BC229" s="5"/>
      <c r="BD229" s="5"/>
      <c r="BE229" s="5"/>
    </row>
    <row r="230" spans="2:57" x14ac:dyDescent="0.25">
      <c r="B230">
        <v>13979591836.735001</v>
      </c>
      <c r="C230">
        <v>15.987100999999999</v>
      </c>
      <c r="D230">
        <v>5.4722824000000001</v>
      </c>
      <c r="I230">
        <v>39153897959.183998</v>
      </c>
      <c r="J230">
        <v>19.665299999999998</v>
      </c>
      <c r="K230">
        <v>13.226900000000001</v>
      </c>
      <c r="AI230">
        <v>13979591836.735001</v>
      </c>
      <c r="AJ230">
        <v>21.891698999999999</v>
      </c>
      <c r="AK230">
        <v>10.304155</v>
      </c>
      <c r="AP230">
        <v>39153897959.183998</v>
      </c>
      <c r="AQ230">
        <v>19.051176000000002</v>
      </c>
      <c r="AR230">
        <v>12.374840000000001</v>
      </c>
      <c r="AZ230" s="5"/>
      <c r="BA230" s="5"/>
      <c r="BB230" s="5"/>
      <c r="BC230" s="5"/>
      <c r="BD230" s="5"/>
      <c r="BE230" s="5"/>
    </row>
    <row r="231" spans="2:57" x14ac:dyDescent="0.25">
      <c r="B231">
        <v>14285714285.714001</v>
      </c>
      <c r="C231">
        <v>16.378032999999999</v>
      </c>
      <c r="D231">
        <v>7.1847820000000002</v>
      </c>
      <c r="I231">
        <v>39480428571.429001</v>
      </c>
      <c r="J231">
        <v>19.397950999999999</v>
      </c>
      <c r="K231">
        <v>13.162368000000001</v>
      </c>
      <c r="AI231">
        <v>14285714285.714001</v>
      </c>
      <c r="AJ231">
        <v>21.799519</v>
      </c>
      <c r="AK231">
        <v>11.811709</v>
      </c>
      <c r="AP231">
        <v>39480428571.429001</v>
      </c>
      <c r="AQ231">
        <v>18.873676</v>
      </c>
      <c r="AR231">
        <v>12.132144</v>
      </c>
      <c r="AZ231" s="5"/>
      <c r="BA231" s="5"/>
      <c r="BB231" s="5"/>
      <c r="BC231" s="5"/>
      <c r="BD231" s="5"/>
      <c r="BE231" s="5"/>
    </row>
    <row r="232" spans="2:57" x14ac:dyDescent="0.25">
      <c r="B232">
        <v>14591836734.694</v>
      </c>
      <c r="C232">
        <v>16.179634</v>
      </c>
      <c r="D232">
        <v>7.7186952</v>
      </c>
      <c r="I232">
        <v>39806959183.672997</v>
      </c>
      <c r="J232">
        <v>18.199387000000002</v>
      </c>
      <c r="K232">
        <v>12.023982999999999</v>
      </c>
      <c r="AI232">
        <v>14591836734.694</v>
      </c>
      <c r="AJ232">
        <v>20.107095999999999</v>
      </c>
      <c r="AK232">
        <v>11.121883</v>
      </c>
      <c r="AP232">
        <v>39806959183.672997</v>
      </c>
      <c r="AQ232">
        <v>20.514858</v>
      </c>
      <c r="AR232">
        <v>13.792866</v>
      </c>
      <c r="AZ232" s="5"/>
      <c r="BA232" s="5"/>
      <c r="BB232" s="5"/>
      <c r="BC232" s="5"/>
      <c r="BD232" s="5"/>
      <c r="BE232" s="5"/>
    </row>
    <row r="233" spans="2:57" x14ac:dyDescent="0.25">
      <c r="B233">
        <v>14897959183.673</v>
      </c>
      <c r="C233">
        <v>15.552602</v>
      </c>
      <c r="D233">
        <v>7.6436976999999997</v>
      </c>
      <c r="I233">
        <v>40133489795.917999</v>
      </c>
      <c r="J233">
        <v>18.443698999999999</v>
      </c>
      <c r="K233">
        <v>12.364813</v>
      </c>
      <c r="AI233">
        <v>14897959183.673</v>
      </c>
      <c r="AJ233">
        <v>18.631993999999999</v>
      </c>
      <c r="AK233">
        <v>10.493077</v>
      </c>
      <c r="AP233">
        <v>40133489795.917999</v>
      </c>
      <c r="AQ233">
        <v>20.658622999999999</v>
      </c>
      <c r="AR233">
        <v>13.961980000000001</v>
      </c>
      <c r="AZ233" s="5"/>
      <c r="BA233" s="5"/>
      <c r="BB233" s="5"/>
      <c r="BC233" s="5"/>
      <c r="BD233" s="5"/>
      <c r="BE233" s="5"/>
    </row>
    <row r="234" spans="2:57" x14ac:dyDescent="0.25">
      <c r="B234">
        <v>15204081632.653</v>
      </c>
      <c r="C234">
        <v>15.257305000000001</v>
      </c>
      <c r="D234">
        <v>8.1159800999999998</v>
      </c>
      <c r="I234">
        <v>40460020408.163002</v>
      </c>
      <c r="J234">
        <v>18.424620000000001</v>
      </c>
      <c r="K234">
        <v>12.205437</v>
      </c>
      <c r="AI234">
        <v>15204081632.653</v>
      </c>
      <c r="AJ234">
        <v>17.425756</v>
      </c>
      <c r="AK234">
        <v>10.008708</v>
      </c>
      <c r="AP234">
        <v>40460020408.163002</v>
      </c>
      <c r="AQ234">
        <v>19.469069000000001</v>
      </c>
      <c r="AR234">
        <v>12.786405</v>
      </c>
      <c r="AZ234" s="5"/>
      <c r="BA234" s="5"/>
      <c r="BB234" s="5"/>
      <c r="BC234" s="5"/>
      <c r="BD234" s="5"/>
      <c r="BE234" s="5"/>
    </row>
    <row r="235" spans="2:57" x14ac:dyDescent="0.25">
      <c r="B235">
        <v>15510204081.632999</v>
      </c>
      <c r="C235">
        <v>14.944284</v>
      </c>
      <c r="D235">
        <v>8.3366909000000007</v>
      </c>
      <c r="I235">
        <v>40786551020.407997</v>
      </c>
      <c r="J235">
        <v>18.866292999999999</v>
      </c>
      <c r="K235">
        <v>12.570487</v>
      </c>
      <c r="AI235">
        <v>15510204081.632999</v>
      </c>
      <c r="AJ235">
        <v>16.064624999999999</v>
      </c>
      <c r="AK235">
        <v>9.0325355999999992</v>
      </c>
      <c r="AP235">
        <v>40786551020.407997</v>
      </c>
      <c r="AQ235">
        <v>18.141698999999999</v>
      </c>
      <c r="AR235">
        <v>11.404503999999999</v>
      </c>
      <c r="AZ235" s="5"/>
      <c r="BA235" s="5"/>
      <c r="BB235" s="5"/>
      <c r="BC235" s="5"/>
      <c r="BD235" s="5"/>
      <c r="BE235" s="5"/>
    </row>
    <row r="236" spans="2:57" x14ac:dyDescent="0.25">
      <c r="B236">
        <v>15816326530.612</v>
      </c>
      <c r="C236">
        <v>14.385562</v>
      </c>
      <c r="D236">
        <v>8.2390194000000001</v>
      </c>
      <c r="I236">
        <v>41113081632.653</v>
      </c>
      <c r="J236">
        <v>20.305745999999999</v>
      </c>
      <c r="K236">
        <v>13.918009</v>
      </c>
      <c r="AI236">
        <v>15816326530.612</v>
      </c>
      <c r="AJ236">
        <v>14.703678</v>
      </c>
      <c r="AK236">
        <v>8.1037377999999993</v>
      </c>
      <c r="AP236">
        <v>41113081632.653</v>
      </c>
      <c r="AQ236">
        <v>17.787113000000002</v>
      </c>
      <c r="AR236">
        <v>10.963319</v>
      </c>
      <c r="AZ236" s="5"/>
      <c r="BA236" s="5"/>
      <c r="BB236" s="5"/>
      <c r="BC236" s="5"/>
      <c r="BD236" s="5"/>
      <c r="BE236" s="5"/>
    </row>
    <row r="237" spans="2:57" x14ac:dyDescent="0.25">
      <c r="B237">
        <v>16122448979.591999</v>
      </c>
      <c r="C237">
        <v>13.817087000000001</v>
      </c>
      <c r="D237">
        <v>7.9573884000000001</v>
      </c>
      <c r="I237">
        <v>41439612244.898003</v>
      </c>
      <c r="J237">
        <v>22.405235000000001</v>
      </c>
      <c r="K237">
        <v>16.065531</v>
      </c>
      <c r="AI237">
        <v>16122448979.591999</v>
      </c>
      <c r="AJ237">
        <v>13.420241000000001</v>
      </c>
      <c r="AK237">
        <v>7.1273384000000002</v>
      </c>
      <c r="AP237">
        <v>41439612244.898003</v>
      </c>
      <c r="AQ237">
        <v>19.134751999999999</v>
      </c>
      <c r="AR237">
        <v>12.222749</v>
      </c>
      <c r="AZ237" s="5"/>
      <c r="BA237" s="5"/>
      <c r="BB237" s="5"/>
      <c r="BC237" s="5"/>
      <c r="BD237" s="5"/>
      <c r="BE237" s="5"/>
    </row>
    <row r="238" spans="2:57" x14ac:dyDescent="0.25">
      <c r="B238">
        <v>16428571428.570999</v>
      </c>
      <c r="C238">
        <v>12.865572999999999</v>
      </c>
      <c r="D238">
        <v>7.3044146999999997</v>
      </c>
      <c r="I238">
        <v>41766142857.142998</v>
      </c>
      <c r="J238">
        <v>21.298933000000002</v>
      </c>
      <c r="K238">
        <v>15.017306</v>
      </c>
      <c r="AI238">
        <v>16428571428.570999</v>
      </c>
      <c r="AJ238">
        <v>12.859361</v>
      </c>
      <c r="AK238">
        <v>6.9848843</v>
      </c>
      <c r="AP238">
        <v>41766142857.142998</v>
      </c>
      <c r="AQ238">
        <v>19.689177000000001</v>
      </c>
      <c r="AR238">
        <v>12.717663999999999</v>
      </c>
      <c r="AZ238" s="5"/>
      <c r="BA238" s="5"/>
      <c r="BB238" s="5"/>
      <c r="BC238" s="5"/>
      <c r="BD238" s="5"/>
      <c r="BE238" s="5"/>
    </row>
    <row r="239" spans="2:57" x14ac:dyDescent="0.25">
      <c r="B239">
        <v>16734693877.551001</v>
      </c>
      <c r="C239">
        <v>12.093802999999999</v>
      </c>
      <c r="D239">
        <v>6.6535954000000004</v>
      </c>
      <c r="I239">
        <v>42092673469.388</v>
      </c>
      <c r="J239">
        <v>20.183129999999998</v>
      </c>
      <c r="K239">
        <v>13.999188999999999</v>
      </c>
      <c r="AI239">
        <v>16734693877.551001</v>
      </c>
      <c r="AJ239">
        <v>12.675644</v>
      </c>
      <c r="AK239">
        <v>7.0336660999999996</v>
      </c>
      <c r="AP239">
        <v>42092673469.388</v>
      </c>
      <c r="AQ239">
        <v>21.464466000000002</v>
      </c>
      <c r="AR239">
        <v>14.442240999999999</v>
      </c>
      <c r="AZ239" s="5"/>
      <c r="BA239" s="5"/>
      <c r="BB239" s="5"/>
      <c r="BC239" s="5"/>
      <c r="BD239" s="5"/>
      <c r="BE239" s="5"/>
    </row>
    <row r="240" spans="2:57" x14ac:dyDescent="0.25">
      <c r="B240">
        <v>17040816326.531</v>
      </c>
      <c r="C240">
        <v>11.332456000000001</v>
      </c>
      <c r="D240">
        <v>5.9222368999999997</v>
      </c>
      <c r="I240">
        <v>42419204081.633003</v>
      </c>
      <c r="J240">
        <v>19.331675000000001</v>
      </c>
      <c r="K240">
        <v>13.223798</v>
      </c>
      <c r="AI240">
        <v>17040816326.531</v>
      </c>
      <c r="AJ240">
        <v>13.117182</v>
      </c>
      <c r="AK240">
        <v>7.6121135000000004</v>
      </c>
      <c r="AP240">
        <v>42419204081.633003</v>
      </c>
      <c r="AQ240">
        <v>20.861362</v>
      </c>
      <c r="AR240">
        <v>13.900772</v>
      </c>
      <c r="AZ240" s="5"/>
      <c r="BA240" s="5"/>
      <c r="BB240" s="5"/>
      <c r="BC240" s="5"/>
      <c r="BD240" s="5"/>
      <c r="BE240" s="5"/>
    </row>
    <row r="241" spans="2:57" x14ac:dyDescent="0.25">
      <c r="B241">
        <v>17346938775.509998</v>
      </c>
      <c r="C241">
        <v>11.199225</v>
      </c>
      <c r="D241">
        <v>5.8089918999999997</v>
      </c>
      <c r="I241">
        <v>42745734693.877998</v>
      </c>
      <c r="J241">
        <v>19.743984000000001</v>
      </c>
      <c r="K241">
        <v>13.75075</v>
      </c>
      <c r="AI241">
        <v>17346938775.509998</v>
      </c>
      <c r="AJ241">
        <v>13.690491</v>
      </c>
      <c r="AK241">
        <v>8.1326637000000002</v>
      </c>
      <c r="AP241">
        <v>42745734693.877998</v>
      </c>
      <c r="AQ241">
        <v>21.352447999999999</v>
      </c>
      <c r="AR241">
        <v>14.521794999999999</v>
      </c>
      <c r="AZ241" s="5"/>
      <c r="BA241" s="5"/>
      <c r="BB241" s="5"/>
      <c r="BC241" s="5"/>
      <c r="BD241" s="5"/>
      <c r="BE241" s="5"/>
    </row>
    <row r="242" spans="2:57" x14ac:dyDescent="0.25">
      <c r="B242">
        <v>17653061224.490002</v>
      </c>
      <c r="C242">
        <v>11.157743999999999</v>
      </c>
      <c r="D242">
        <v>5.7842064000000004</v>
      </c>
      <c r="I242">
        <v>43072265306.122002</v>
      </c>
      <c r="J242">
        <v>19.79495</v>
      </c>
      <c r="K242">
        <v>13.808058000000001</v>
      </c>
      <c r="AI242">
        <v>17653061224.490002</v>
      </c>
      <c r="AJ242">
        <v>14.320456</v>
      </c>
      <c r="AK242">
        <v>8.6015958999999995</v>
      </c>
      <c r="AP242">
        <v>43072265306.122002</v>
      </c>
      <c r="AQ242">
        <v>19.139174000000001</v>
      </c>
      <c r="AR242">
        <v>12.473385</v>
      </c>
      <c r="AZ242" s="5"/>
      <c r="BA242" s="5"/>
      <c r="BB242" s="5"/>
      <c r="BC242" s="5"/>
      <c r="BD242" s="5"/>
      <c r="BE242" s="5"/>
    </row>
    <row r="243" spans="2:57" x14ac:dyDescent="0.25">
      <c r="B243">
        <v>17959183673.469002</v>
      </c>
      <c r="C243">
        <v>11.945643</v>
      </c>
      <c r="D243">
        <v>6.6149335000000002</v>
      </c>
      <c r="I243">
        <v>43398795918.366997</v>
      </c>
      <c r="J243">
        <v>18.538627999999999</v>
      </c>
      <c r="K243">
        <v>12.558789000000001</v>
      </c>
      <c r="AI243">
        <v>17959183673.469002</v>
      </c>
      <c r="AJ243">
        <v>15.605935000000001</v>
      </c>
      <c r="AK243">
        <v>9.7764339000000007</v>
      </c>
      <c r="AP243">
        <v>43398795918.366997</v>
      </c>
      <c r="AQ243">
        <v>19.70393</v>
      </c>
      <c r="AR243">
        <v>13.101008999999999</v>
      </c>
      <c r="AZ243" s="5"/>
      <c r="BA243" s="5"/>
      <c r="BB243" s="5"/>
      <c r="BC243" s="5"/>
      <c r="BD243" s="5"/>
      <c r="BE243" s="5"/>
    </row>
    <row r="244" spans="2:57" x14ac:dyDescent="0.25">
      <c r="B244">
        <v>18265306122.449001</v>
      </c>
      <c r="C244">
        <v>12.225491</v>
      </c>
      <c r="D244">
        <v>6.9460148999999998</v>
      </c>
      <c r="I244">
        <v>43725326530.612</v>
      </c>
      <c r="J244">
        <v>18.929935</v>
      </c>
      <c r="K244">
        <v>12.767097</v>
      </c>
      <c r="AI244">
        <v>18265306122.449001</v>
      </c>
      <c r="AJ244">
        <v>16.254038000000001</v>
      </c>
      <c r="AK244">
        <v>10.313007000000001</v>
      </c>
      <c r="AP244">
        <v>43725326530.612</v>
      </c>
      <c r="AQ244">
        <v>19.900980000000001</v>
      </c>
      <c r="AR244">
        <v>13.181926000000001</v>
      </c>
      <c r="AZ244" s="5"/>
      <c r="BA244" s="5"/>
      <c r="BB244" s="5"/>
      <c r="BC244" s="5"/>
      <c r="BD244" s="5"/>
      <c r="BE244" s="5"/>
    </row>
    <row r="245" spans="2:57" x14ac:dyDescent="0.25">
      <c r="B245">
        <v>18571428571.429001</v>
      </c>
      <c r="C245">
        <v>12.690542000000001</v>
      </c>
      <c r="D245">
        <v>7.5220032000000003</v>
      </c>
      <c r="I245">
        <v>44051857142.857002</v>
      </c>
      <c r="J245">
        <v>18.797407</v>
      </c>
      <c r="K245">
        <v>12.479086000000001</v>
      </c>
      <c r="AI245">
        <v>18571428571.429001</v>
      </c>
      <c r="AJ245">
        <v>16.830794999999998</v>
      </c>
      <c r="AK245">
        <v>10.922098999999999</v>
      </c>
      <c r="AP245">
        <v>44051857142.857002</v>
      </c>
      <c r="AQ245">
        <v>21.625319000000001</v>
      </c>
      <c r="AR245">
        <v>14.687723</v>
      </c>
      <c r="AZ245" s="5"/>
      <c r="BA245" s="5"/>
      <c r="BB245" s="5"/>
      <c r="BC245" s="5"/>
      <c r="BD245" s="5"/>
      <c r="BE245" s="5"/>
    </row>
    <row r="246" spans="2:57" x14ac:dyDescent="0.25">
      <c r="B246">
        <v>18877551020.408001</v>
      </c>
      <c r="C246">
        <v>13.548360000000001</v>
      </c>
      <c r="D246">
        <v>8.5365953000000001</v>
      </c>
      <c r="I246">
        <v>44378387755.101997</v>
      </c>
      <c r="J246">
        <v>19.288060999999999</v>
      </c>
      <c r="K246">
        <v>12.861443</v>
      </c>
      <c r="AI246">
        <v>18877551020.408001</v>
      </c>
      <c r="AJ246">
        <v>17.064986999999999</v>
      </c>
      <c r="AK246">
        <v>11.180997</v>
      </c>
      <c r="AP246">
        <v>44378387755.101997</v>
      </c>
      <c r="AQ246">
        <v>20.817177000000001</v>
      </c>
      <c r="AR246">
        <v>13.672079999999999</v>
      </c>
      <c r="AZ246" s="5"/>
      <c r="BA246" s="5"/>
      <c r="BB246" s="5"/>
      <c r="BC246" s="5"/>
      <c r="BD246" s="5"/>
      <c r="BE246" s="5"/>
    </row>
    <row r="247" spans="2:57" x14ac:dyDescent="0.25">
      <c r="B247">
        <v>19183673469.388</v>
      </c>
      <c r="C247">
        <v>14.277480000000001</v>
      </c>
      <c r="D247">
        <v>9.2945051000000003</v>
      </c>
      <c r="I247">
        <v>44704918367.347</v>
      </c>
      <c r="J247">
        <v>19.569963000000001</v>
      </c>
      <c r="K247">
        <v>13.151578000000001</v>
      </c>
      <c r="AI247">
        <v>19183673469.388</v>
      </c>
      <c r="AJ247">
        <v>17.337213999999999</v>
      </c>
      <c r="AK247">
        <v>11.529353</v>
      </c>
      <c r="AP247">
        <v>44704918367.347</v>
      </c>
      <c r="AQ247">
        <v>21.012748999999999</v>
      </c>
      <c r="AR247">
        <v>13.664783999999999</v>
      </c>
      <c r="AZ247" s="5"/>
      <c r="BA247" s="5"/>
      <c r="BB247" s="5"/>
      <c r="BC247" s="5"/>
      <c r="BD247" s="5"/>
      <c r="BE247" s="5"/>
    </row>
    <row r="248" spans="2:57" x14ac:dyDescent="0.25">
      <c r="B248">
        <v>19489795918.367001</v>
      </c>
      <c r="C248">
        <v>15.952847</v>
      </c>
      <c r="D248">
        <v>10.955178999999999</v>
      </c>
      <c r="I248">
        <v>45031448979.592003</v>
      </c>
      <c r="J248">
        <v>18.951998</v>
      </c>
      <c r="K248">
        <v>12.607715000000001</v>
      </c>
      <c r="AI248">
        <v>19489795918.367001</v>
      </c>
      <c r="AJ248">
        <v>18.526620999999999</v>
      </c>
      <c r="AK248">
        <v>12.760024</v>
      </c>
      <c r="AP248">
        <v>45031448979.592003</v>
      </c>
      <c r="AQ248">
        <v>19.9025</v>
      </c>
      <c r="AR248">
        <v>12.440882</v>
      </c>
      <c r="AZ248" s="5"/>
      <c r="BA248" s="5"/>
      <c r="BB248" s="5"/>
      <c r="BC248" s="5"/>
      <c r="BD248" s="5"/>
      <c r="BE248" s="5"/>
    </row>
    <row r="249" spans="2:57" x14ac:dyDescent="0.25">
      <c r="B249">
        <v>19795918367.347</v>
      </c>
      <c r="C249">
        <v>16.897183999999999</v>
      </c>
      <c r="D249">
        <v>11.764744</v>
      </c>
      <c r="I249">
        <v>45357979591.836998</v>
      </c>
      <c r="J249">
        <v>20.308699000000001</v>
      </c>
      <c r="K249">
        <v>14.014688</v>
      </c>
      <c r="AI249">
        <v>19795918367.347</v>
      </c>
      <c r="AJ249">
        <v>19.015588999999999</v>
      </c>
      <c r="AK249">
        <v>13.214002000000001</v>
      </c>
      <c r="AP249">
        <v>45357979591.836998</v>
      </c>
      <c r="AQ249">
        <v>19.578028</v>
      </c>
      <c r="AR249">
        <v>12.007714</v>
      </c>
      <c r="AZ249" s="5"/>
      <c r="BA249" s="5"/>
      <c r="BB249" s="5"/>
      <c r="BC249" s="5"/>
      <c r="BD249" s="5"/>
      <c r="BE249" s="5"/>
    </row>
    <row r="250" spans="2:57" x14ac:dyDescent="0.25">
      <c r="B250">
        <v>20102040816.327</v>
      </c>
      <c r="C250">
        <v>17.272576999999998</v>
      </c>
      <c r="D250">
        <v>11.994355000000001</v>
      </c>
      <c r="I250">
        <v>45684510204.082001</v>
      </c>
      <c r="J250">
        <v>18.277415999999999</v>
      </c>
      <c r="K250">
        <v>12.012153</v>
      </c>
      <c r="AI250">
        <v>20102040816.327</v>
      </c>
      <c r="AJ250">
        <v>19.747671</v>
      </c>
      <c r="AK250">
        <v>13.838816</v>
      </c>
      <c r="AP250">
        <v>45684510204.082001</v>
      </c>
      <c r="AQ250">
        <v>18.634604</v>
      </c>
      <c r="AR250">
        <v>11.074389999999999</v>
      </c>
      <c r="AZ250" s="5"/>
      <c r="BA250" s="5"/>
      <c r="BB250" s="5"/>
      <c r="BC250" s="5"/>
      <c r="BD250" s="5"/>
      <c r="BE250" s="5"/>
    </row>
    <row r="251" spans="2:57" x14ac:dyDescent="0.25">
      <c r="B251">
        <v>20408163265.306</v>
      </c>
      <c r="C251">
        <v>16.926241000000001</v>
      </c>
      <c r="D251">
        <v>11.556839999999999</v>
      </c>
      <c r="I251">
        <v>46011040816.327003</v>
      </c>
      <c r="J251">
        <v>18.589817</v>
      </c>
      <c r="K251">
        <v>12.322781000000001</v>
      </c>
      <c r="AI251">
        <v>20408163265.306</v>
      </c>
      <c r="AJ251">
        <v>20.194323000000001</v>
      </c>
      <c r="AK251">
        <v>14.146399000000001</v>
      </c>
      <c r="AP251">
        <v>46011040816.327003</v>
      </c>
      <c r="AQ251">
        <v>20.442565999999999</v>
      </c>
      <c r="AR251">
        <v>12.951097000000001</v>
      </c>
      <c r="AZ251" s="5"/>
      <c r="BA251" s="5"/>
      <c r="BB251" s="5"/>
      <c r="BC251" s="5"/>
      <c r="BD251" s="5"/>
      <c r="BE251" s="5"/>
    </row>
    <row r="252" spans="2:57" x14ac:dyDescent="0.25">
      <c r="B252">
        <v>20714285714.285999</v>
      </c>
      <c r="C252">
        <v>16.048594000000001</v>
      </c>
      <c r="D252">
        <v>10.653928000000001</v>
      </c>
      <c r="I252">
        <v>46337571428.570999</v>
      </c>
      <c r="J252">
        <v>17.289950999999999</v>
      </c>
      <c r="K252">
        <v>10.955705999999999</v>
      </c>
      <c r="AI252">
        <v>20714285714.285999</v>
      </c>
      <c r="AJ252">
        <v>19.87377</v>
      </c>
      <c r="AK252">
        <v>13.692830000000001</v>
      </c>
      <c r="AP252">
        <v>46337571428.570999</v>
      </c>
      <c r="AQ252">
        <v>21.291260000000001</v>
      </c>
      <c r="AR252">
        <v>13.858744</v>
      </c>
    </row>
    <row r="253" spans="2:57" x14ac:dyDescent="0.25">
      <c r="B253">
        <v>21020408163.264999</v>
      </c>
      <c r="C253">
        <v>16.133538999999999</v>
      </c>
      <c r="D253">
        <v>10.873023</v>
      </c>
      <c r="I253">
        <v>46664102040.816002</v>
      </c>
      <c r="J253">
        <v>19.184035999999999</v>
      </c>
      <c r="K253">
        <v>12.725847999999999</v>
      </c>
      <c r="AI253">
        <v>21020408163.264999</v>
      </c>
      <c r="AJ253">
        <v>19.254597</v>
      </c>
      <c r="AK253">
        <v>12.94333</v>
      </c>
      <c r="AP253">
        <v>46664102040.816002</v>
      </c>
      <c r="AQ253">
        <v>20.352080999999998</v>
      </c>
      <c r="AR253">
        <v>12.917522999999999</v>
      </c>
    </row>
    <row r="254" spans="2:57" x14ac:dyDescent="0.25">
      <c r="B254">
        <v>21326530612.244999</v>
      </c>
      <c r="C254">
        <v>16.711914</v>
      </c>
      <c r="D254">
        <v>11.609472</v>
      </c>
      <c r="I254">
        <v>46990632653.060997</v>
      </c>
      <c r="J254">
        <v>19.415942999999999</v>
      </c>
      <c r="K254">
        <v>12.759850999999999</v>
      </c>
      <c r="AI254">
        <v>21326530612.244999</v>
      </c>
      <c r="AJ254">
        <v>18.342099999999999</v>
      </c>
      <c r="AK254">
        <v>12.087266</v>
      </c>
      <c r="AP254">
        <v>46990632653.060997</v>
      </c>
      <c r="AQ254">
        <v>17.50507</v>
      </c>
      <c r="AR254">
        <v>9.9109449000000005</v>
      </c>
    </row>
    <row r="255" spans="2:57" x14ac:dyDescent="0.25">
      <c r="B255">
        <v>21632653061.223999</v>
      </c>
      <c r="C255">
        <v>17.46283</v>
      </c>
      <c r="D255">
        <v>12.448852</v>
      </c>
      <c r="I255">
        <v>47317163265.306</v>
      </c>
      <c r="J255">
        <v>20.100981000000001</v>
      </c>
      <c r="K255">
        <v>13.192686</v>
      </c>
      <c r="AI255">
        <v>21632653061.223999</v>
      </c>
      <c r="AJ255">
        <v>18.034582</v>
      </c>
      <c r="AK255">
        <v>11.842834</v>
      </c>
      <c r="AP255">
        <v>47317163265.306</v>
      </c>
      <c r="AQ255">
        <v>17.420518999999999</v>
      </c>
      <c r="AR255">
        <v>9.6007823999999999</v>
      </c>
    </row>
    <row r="256" spans="2:57" x14ac:dyDescent="0.25">
      <c r="B256">
        <v>21938775510.203999</v>
      </c>
      <c r="C256">
        <v>17.784279000000002</v>
      </c>
      <c r="D256">
        <v>12.656487</v>
      </c>
      <c r="I256">
        <v>47643693877.551003</v>
      </c>
      <c r="J256">
        <v>19.321621</v>
      </c>
      <c r="K256">
        <v>12.214822</v>
      </c>
      <c r="AI256">
        <v>21938775510.203999</v>
      </c>
      <c r="AJ256">
        <v>18.571463000000001</v>
      </c>
      <c r="AK256">
        <v>12.531169999999999</v>
      </c>
      <c r="AP256">
        <v>47643693877.551003</v>
      </c>
      <c r="AQ256">
        <v>17.833513</v>
      </c>
      <c r="AR256">
        <v>9.7599772999999992</v>
      </c>
    </row>
    <row r="257" spans="2:44" x14ac:dyDescent="0.25">
      <c r="B257">
        <v>22244897959.183998</v>
      </c>
      <c r="C257">
        <v>17.684187000000001</v>
      </c>
      <c r="D257">
        <v>12.399988</v>
      </c>
      <c r="I257">
        <v>47970224489.795998</v>
      </c>
      <c r="J257">
        <v>19.128468000000002</v>
      </c>
      <c r="K257">
        <v>11.899217</v>
      </c>
      <c r="AI257">
        <v>22244897959.183998</v>
      </c>
      <c r="AJ257">
        <v>19.489426000000002</v>
      </c>
      <c r="AK257">
        <v>13.462804</v>
      </c>
      <c r="AP257">
        <v>47970224489.795998</v>
      </c>
      <c r="AQ257">
        <v>18.686019999999999</v>
      </c>
      <c r="AR257">
        <v>10.384565</v>
      </c>
    </row>
    <row r="258" spans="2:44" x14ac:dyDescent="0.25">
      <c r="B258">
        <v>22551020408.162998</v>
      </c>
      <c r="C258">
        <v>18.165244999999999</v>
      </c>
      <c r="D258">
        <v>12.735379</v>
      </c>
      <c r="I258">
        <v>48296755102.041</v>
      </c>
      <c r="J258">
        <v>17.593775000000001</v>
      </c>
      <c r="K258">
        <v>10.165891999999999</v>
      </c>
      <c r="AI258">
        <v>22551020408.162998</v>
      </c>
      <c r="AJ258">
        <v>21.407066</v>
      </c>
      <c r="AK258">
        <v>15.359693999999999</v>
      </c>
      <c r="AP258">
        <v>48296755102.041</v>
      </c>
      <c r="AQ258">
        <v>18.470124999999999</v>
      </c>
      <c r="AR258">
        <v>9.8354511000000002</v>
      </c>
    </row>
    <row r="259" spans="2:44" x14ac:dyDescent="0.25">
      <c r="B259">
        <v>22857142857.143002</v>
      </c>
      <c r="C259">
        <v>19.612936000000001</v>
      </c>
      <c r="D259">
        <v>14.063333999999999</v>
      </c>
      <c r="I259">
        <v>48623285714.286003</v>
      </c>
      <c r="J259">
        <v>17.514265000000002</v>
      </c>
      <c r="K259">
        <v>9.9099740999999995</v>
      </c>
      <c r="AI259">
        <v>22857142857.143002</v>
      </c>
      <c r="AJ259">
        <v>22.274258</v>
      </c>
      <c r="AK259">
        <v>16.227820999999999</v>
      </c>
      <c r="AP259">
        <v>48623285714.286003</v>
      </c>
      <c r="AQ259">
        <v>19.488392000000001</v>
      </c>
      <c r="AR259">
        <v>10.583681</v>
      </c>
    </row>
    <row r="260" spans="2:44" x14ac:dyDescent="0.25">
      <c r="B260">
        <v>23163265306.122002</v>
      </c>
      <c r="C260">
        <v>20.474094000000001</v>
      </c>
      <c r="D260">
        <v>15.005031000000001</v>
      </c>
      <c r="I260">
        <v>48949816326.530998</v>
      </c>
      <c r="J260">
        <v>17.097733999999999</v>
      </c>
      <c r="K260">
        <v>9.3142405000000004</v>
      </c>
      <c r="AI260">
        <v>23163265306.122002</v>
      </c>
      <c r="AJ260">
        <v>22.293921000000001</v>
      </c>
      <c r="AK260">
        <v>16.164026</v>
      </c>
      <c r="AP260">
        <v>48949816326.530998</v>
      </c>
      <c r="AQ260">
        <v>19.414764000000002</v>
      </c>
      <c r="AR260">
        <v>10.237957</v>
      </c>
    </row>
    <row r="261" spans="2:44" x14ac:dyDescent="0.25">
      <c r="B261">
        <v>23469387755.102001</v>
      </c>
      <c r="C261">
        <v>21.700596000000001</v>
      </c>
      <c r="D261">
        <v>16.317017</v>
      </c>
      <c r="I261">
        <v>49276346938.776001</v>
      </c>
      <c r="J261">
        <v>16.994226000000001</v>
      </c>
      <c r="K261">
        <v>9.1826142999999991</v>
      </c>
      <c r="AI261">
        <v>23469387755.102001</v>
      </c>
      <c r="AJ261">
        <v>21.456896</v>
      </c>
      <c r="AK261">
        <v>15.328158999999999</v>
      </c>
      <c r="AP261">
        <v>49276346938.776001</v>
      </c>
      <c r="AQ261">
        <v>19.847097000000002</v>
      </c>
      <c r="AR261">
        <v>10.601119000000001</v>
      </c>
    </row>
    <row r="262" spans="2:44" x14ac:dyDescent="0.25">
      <c r="B262">
        <v>23775510204.082001</v>
      </c>
      <c r="C262">
        <v>22.556936</v>
      </c>
      <c r="D262">
        <v>17.336182000000001</v>
      </c>
      <c r="I262">
        <v>49602877551.019997</v>
      </c>
      <c r="J262">
        <v>16.769024000000002</v>
      </c>
      <c r="K262">
        <v>8.9493846999999995</v>
      </c>
      <c r="AI262">
        <v>23775510204.082001</v>
      </c>
      <c r="AJ262">
        <v>20.430112999999999</v>
      </c>
      <c r="AK262">
        <v>14.275639999999999</v>
      </c>
      <c r="AP262">
        <v>49602877551.019997</v>
      </c>
      <c r="AQ262">
        <v>18.459267000000001</v>
      </c>
      <c r="AR262">
        <v>9.1136683999999999</v>
      </c>
    </row>
    <row r="263" spans="2:44" x14ac:dyDescent="0.25">
      <c r="B263">
        <v>24081632653.061001</v>
      </c>
      <c r="C263">
        <v>21.870241</v>
      </c>
      <c r="D263">
        <v>16.49015</v>
      </c>
      <c r="I263">
        <v>49929408163.264999</v>
      </c>
      <c r="J263">
        <v>16.744122000000001</v>
      </c>
      <c r="K263">
        <v>8.8580369999999995</v>
      </c>
      <c r="AI263">
        <v>24081632653.061001</v>
      </c>
      <c r="AJ263">
        <v>18.940895000000001</v>
      </c>
      <c r="AK263">
        <v>12.802910000000001</v>
      </c>
      <c r="AP263">
        <v>49929408163.264999</v>
      </c>
      <c r="AQ263">
        <v>18.883458999999998</v>
      </c>
      <c r="AR263">
        <v>9.4471111000000008</v>
      </c>
    </row>
    <row r="264" spans="2:44" x14ac:dyDescent="0.25">
      <c r="B264">
        <v>24387755102.041</v>
      </c>
      <c r="C264">
        <v>20.371238999999999</v>
      </c>
      <c r="D264">
        <v>14.384615999999999</v>
      </c>
      <c r="I264">
        <v>50255938775.510002</v>
      </c>
      <c r="J264">
        <v>18.010292</v>
      </c>
      <c r="K264">
        <v>10.198171</v>
      </c>
      <c r="AI264">
        <v>24387755102.041</v>
      </c>
      <c r="AJ264">
        <v>18.085754000000001</v>
      </c>
      <c r="AK264">
        <v>11.703022000000001</v>
      </c>
      <c r="AP264">
        <v>50255938775.510002</v>
      </c>
      <c r="AQ264">
        <v>18.36928</v>
      </c>
      <c r="AR264">
        <v>8.8858604000000003</v>
      </c>
    </row>
    <row r="265" spans="2:44" x14ac:dyDescent="0.25">
      <c r="B265">
        <v>24693877551.02</v>
      </c>
      <c r="C265">
        <v>19.051780999999998</v>
      </c>
      <c r="D265">
        <v>12.030492000000001</v>
      </c>
      <c r="I265">
        <v>50582469387.754997</v>
      </c>
      <c r="J265">
        <v>18.783752</v>
      </c>
      <c r="K265">
        <v>11.071389</v>
      </c>
      <c r="AI265">
        <v>24693877551.02</v>
      </c>
      <c r="AJ265">
        <v>19.580763000000001</v>
      </c>
      <c r="AK265">
        <v>12.751089</v>
      </c>
      <c r="AP265">
        <v>50582469387.754997</v>
      </c>
      <c r="AQ265">
        <v>18.745331</v>
      </c>
      <c r="AR265">
        <v>9.2231120999999998</v>
      </c>
    </row>
    <row r="266" spans="2:44" x14ac:dyDescent="0.25">
      <c r="B266">
        <v>25000000000</v>
      </c>
      <c r="C266">
        <v>18.751860000000001</v>
      </c>
      <c r="D266">
        <v>10.707274999999999</v>
      </c>
      <c r="I266">
        <v>50909000000</v>
      </c>
      <c r="J266">
        <v>20.081688</v>
      </c>
      <c r="K266">
        <v>12.470808999999999</v>
      </c>
      <c r="AI266">
        <v>25000000000</v>
      </c>
      <c r="AJ266">
        <v>23.184708000000001</v>
      </c>
      <c r="AK266">
        <v>15.901237</v>
      </c>
      <c r="AP266">
        <v>50909000000</v>
      </c>
      <c r="AQ266">
        <v>17.666146999999999</v>
      </c>
      <c r="AR266">
        <v>8.0644568999999997</v>
      </c>
    </row>
    <row r="267" spans="2:44" x14ac:dyDescent="0.25">
      <c r="B267">
        <v>25306122448.98</v>
      </c>
      <c r="C267">
        <v>17.610078999999999</v>
      </c>
      <c r="D267">
        <v>9.2799548999999999</v>
      </c>
      <c r="I267">
        <v>51235530612.245003</v>
      </c>
      <c r="J267">
        <v>19.200189999999999</v>
      </c>
      <c r="K267">
        <v>11.541282000000001</v>
      </c>
      <c r="AI267">
        <v>25306122448.98</v>
      </c>
      <c r="AJ267">
        <v>24.953598</v>
      </c>
      <c r="AK267">
        <v>17.269736999999999</v>
      </c>
      <c r="AP267">
        <v>51235530612.245003</v>
      </c>
      <c r="AQ267">
        <v>17.239371999999999</v>
      </c>
      <c r="AR267">
        <v>7.4564648</v>
      </c>
    </row>
    <row r="268" spans="2:44" x14ac:dyDescent="0.25">
      <c r="B268">
        <v>25612244897.959</v>
      </c>
      <c r="C268">
        <v>15.840446999999999</v>
      </c>
      <c r="D268">
        <v>7.9532999999999996</v>
      </c>
      <c r="I268">
        <v>51562061224.489998</v>
      </c>
      <c r="J268">
        <v>19.133272000000002</v>
      </c>
      <c r="K268">
        <v>11.380787</v>
      </c>
      <c r="AI268">
        <v>25612244897.959</v>
      </c>
      <c r="AJ268">
        <v>24.590268999999999</v>
      </c>
      <c r="AK268">
        <v>16.569872</v>
      </c>
      <c r="AP268">
        <v>51562061224.489998</v>
      </c>
      <c r="AQ268">
        <v>16.165704999999999</v>
      </c>
      <c r="AR268">
        <v>6.3075023000000003</v>
      </c>
    </row>
    <row r="269" spans="2:44" x14ac:dyDescent="0.25">
      <c r="B269">
        <v>25918367346.938999</v>
      </c>
      <c r="C269">
        <v>15.733764000000001</v>
      </c>
      <c r="D269">
        <v>8.6476021000000003</v>
      </c>
      <c r="I269">
        <v>51888591836.735001</v>
      </c>
      <c r="J269">
        <v>17.470915000000002</v>
      </c>
      <c r="K269">
        <v>9.5825300000000002</v>
      </c>
      <c r="AI269">
        <v>25918367346.938999</v>
      </c>
      <c r="AJ269">
        <v>22.476202000000001</v>
      </c>
      <c r="AK269">
        <v>14.122439999999999</v>
      </c>
      <c r="AP269">
        <v>51888591836.735001</v>
      </c>
      <c r="AQ269">
        <v>15.956878</v>
      </c>
      <c r="AR269">
        <v>6.0316720000000004</v>
      </c>
    </row>
    <row r="270" spans="2:44" x14ac:dyDescent="0.25">
      <c r="B270">
        <v>26224489795.917999</v>
      </c>
      <c r="C270">
        <v>17.292297000000001</v>
      </c>
      <c r="D270">
        <v>10.689489999999999</v>
      </c>
      <c r="I270">
        <v>52215122448.980003</v>
      </c>
      <c r="J270">
        <v>16.769821</v>
      </c>
      <c r="K270">
        <v>8.7498874999999998</v>
      </c>
      <c r="AI270">
        <v>26224489795.917999</v>
      </c>
      <c r="AJ270">
        <v>21.369454999999999</v>
      </c>
      <c r="AK270">
        <v>12.923237</v>
      </c>
      <c r="AP270">
        <v>52215122448.980003</v>
      </c>
      <c r="AQ270">
        <v>17.340693999999999</v>
      </c>
      <c r="AR270">
        <v>7.4760261000000003</v>
      </c>
    </row>
    <row r="271" spans="2:44" x14ac:dyDescent="0.25">
      <c r="B271">
        <v>26530612244.897999</v>
      </c>
      <c r="C271">
        <v>18.577048999999999</v>
      </c>
      <c r="D271">
        <v>12.191731000000001</v>
      </c>
      <c r="I271">
        <v>52541653061.223999</v>
      </c>
      <c r="J271">
        <v>15.297732999999999</v>
      </c>
      <c r="K271">
        <v>7.0134601999999999</v>
      </c>
      <c r="AI271">
        <v>26530612244.897999</v>
      </c>
      <c r="AJ271">
        <v>20.918261999999999</v>
      </c>
      <c r="AK271">
        <v>12.553454</v>
      </c>
      <c r="AP271">
        <v>52541653061.223999</v>
      </c>
      <c r="AQ271">
        <v>17.934217</v>
      </c>
      <c r="AR271">
        <v>8.0343465999999992</v>
      </c>
    </row>
    <row r="272" spans="2:44" x14ac:dyDescent="0.25">
      <c r="B272">
        <v>26836734693.877998</v>
      </c>
      <c r="C272">
        <v>18.725739000000001</v>
      </c>
      <c r="D272">
        <v>12.228783</v>
      </c>
      <c r="I272">
        <v>52868183673.469002</v>
      </c>
      <c r="J272">
        <v>16.272022</v>
      </c>
      <c r="K272">
        <v>8.0387296999999993</v>
      </c>
      <c r="AI272">
        <v>26836734693.877998</v>
      </c>
      <c r="AJ272">
        <v>22.120518000000001</v>
      </c>
      <c r="AK272">
        <v>13.947759</v>
      </c>
      <c r="AP272">
        <v>52868183673.469002</v>
      </c>
      <c r="AQ272">
        <v>18.494084999999998</v>
      </c>
      <c r="AR272">
        <v>8.7447423999999998</v>
      </c>
    </row>
    <row r="273" spans="2:44" x14ac:dyDescent="0.25">
      <c r="B273">
        <v>27142857142.856998</v>
      </c>
      <c r="C273">
        <v>17.523716</v>
      </c>
      <c r="D273">
        <v>10.878555</v>
      </c>
      <c r="I273">
        <v>53194714285.713997</v>
      </c>
      <c r="J273">
        <v>17.506174000000001</v>
      </c>
      <c r="K273">
        <v>9.4688511000000002</v>
      </c>
      <c r="AI273">
        <v>27142857142.856998</v>
      </c>
      <c r="AJ273">
        <v>23.039850000000001</v>
      </c>
      <c r="AK273">
        <v>14.969391999999999</v>
      </c>
      <c r="AP273">
        <v>53194714285.713997</v>
      </c>
      <c r="AQ273">
        <v>16.968938999999999</v>
      </c>
      <c r="AR273">
        <v>7.2935518999999998</v>
      </c>
    </row>
    <row r="274" spans="2:44" x14ac:dyDescent="0.25">
      <c r="B274">
        <v>27448979591.837002</v>
      </c>
      <c r="C274">
        <v>16.175630999999999</v>
      </c>
      <c r="D274">
        <v>9.5279427000000005</v>
      </c>
      <c r="I274">
        <v>53521244897.959</v>
      </c>
      <c r="J274">
        <v>17.670389</v>
      </c>
      <c r="K274">
        <v>10.157835</v>
      </c>
      <c r="AI274">
        <v>27448979591.837002</v>
      </c>
      <c r="AJ274">
        <v>24.116102000000001</v>
      </c>
      <c r="AK274">
        <v>16.108447999999999</v>
      </c>
      <c r="AP274">
        <v>53521244897.959</v>
      </c>
      <c r="AQ274">
        <v>18.671968</v>
      </c>
      <c r="AR274">
        <v>9.2235555999999992</v>
      </c>
    </row>
    <row r="275" spans="2:44" x14ac:dyDescent="0.25">
      <c r="B275">
        <v>27755102040.816002</v>
      </c>
      <c r="C275">
        <v>15.108765</v>
      </c>
      <c r="D275">
        <v>8.6503324999999993</v>
      </c>
      <c r="I275">
        <v>53847775510.204002</v>
      </c>
      <c r="J275">
        <v>17.856370999999999</v>
      </c>
      <c r="K275">
        <v>10.670458</v>
      </c>
      <c r="AI275">
        <v>27755102040.816002</v>
      </c>
      <c r="AJ275">
        <v>24.751024000000001</v>
      </c>
      <c r="AK275">
        <v>16.724533000000001</v>
      </c>
      <c r="AP275">
        <v>53847775510.204002</v>
      </c>
      <c r="AQ275">
        <v>19.053221000000001</v>
      </c>
      <c r="AR275">
        <v>9.6491737000000004</v>
      </c>
    </row>
    <row r="276" spans="2:44" x14ac:dyDescent="0.25">
      <c r="B276">
        <v>28061224489.796001</v>
      </c>
      <c r="C276">
        <v>14.877969</v>
      </c>
      <c r="D276">
        <v>8.8724927999999998</v>
      </c>
      <c r="I276">
        <v>54174306122.448997</v>
      </c>
      <c r="J276">
        <v>17.677755000000001</v>
      </c>
      <c r="K276">
        <v>10.675064000000001</v>
      </c>
      <c r="AI276">
        <v>28061224489.796001</v>
      </c>
      <c r="AJ276">
        <v>24.6661</v>
      </c>
      <c r="AK276">
        <v>16.638107000000002</v>
      </c>
      <c r="AP276">
        <v>54174306122.448997</v>
      </c>
      <c r="AQ276">
        <v>19.442627000000002</v>
      </c>
      <c r="AR276">
        <v>10.031043</v>
      </c>
    </row>
    <row r="277" spans="2:44" x14ac:dyDescent="0.25">
      <c r="B277">
        <v>28367346938.776001</v>
      </c>
      <c r="C277">
        <v>15.471966</v>
      </c>
      <c r="D277">
        <v>9.8395653000000003</v>
      </c>
      <c r="I277">
        <v>54500836734.694</v>
      </c>
      <c r="J277">
        <v>18.444410000000001</v>
      </c>
      <c r="K277">
        <v>11.316134</v>
      </c>
      <c r="AI277">
        <v>28367346938.776001</v>
      </c>
      <c r="AJ277">
        <v>24.890781</v>
      </c>
      <c r="AK277">
        <v>16.780449000000001</v>
      </c>
      <c r="AP277">
        <v>54500836734.694</v>
      </c>
      <c r="AQ277">
        <v>19.530594000000001</v>
      </c>
      <c r="AR277">
        <v>9.8332958000000001</v>
      </c>
    </row>
    <row r="278" spans="2:44" x14ac:dyDescent="0.25">
      <c r="B278">
        <v>28673469387.755001</v>
      </c>
      <c r="C278">
        <v>16.430911999999999</v>
      </c>
      <c r="D278">
        <v>11.022344</v>
      </c>
      <c r="I278">
        <v>54827367346.939003</v>
      </c>
      <c r="J278">
        <v>17.483183</v>
      </c>
      <c r="K278">
        <v>10.142794</v>
      </c>
      <c r="AI278">
        <v>28673469387.755001</v>
      </c>
      <c r="AJ278">
        <v>25.355846</v>
      </c>
      <c r="AK278">
        <v>17.216785000000002</v>
      </c>
      <c r="AP278">
        <v>54827367346.939003</v>
      </c>
      <c r="AQ278">
        <v>19.249582</v>
      </c>
      <c r="AR278">
        <v>9.3589486999999991</v>
      </c>
    </row>
    <row r="279" spans="2:44" x14ac:dyDescent="0.25">
      <c r="B279">
        <v>28979591836.735001</v>
      </c>
      <c r="C279">
        <v>16.676905000000001</v>
      </c>
      <c r="D279">
        <v>11.244576</v>
      </c>
      <c r="I279">
        <v>55153897959.183998</v>
      </c>
      <c r="J279">
        <v>17.053825</v>
      </c>
      <c r="K279">
        <v>9.4670752999999994</v>
      </c>
      <c r="AI279">
        <v>28979591836.735001</v>
      </c>
      <c r="AJ279">
        <v>27.848841</v>
      </c>
      <c r="AK279">
        <v>19.686207</v>
      </c>
      <c r="AP279">
        <v>55153897959.183998</v>
      </c>
      <c r="AQ279">
        <v>19.751448</v>
      </c>
      <c r="AR279">
        <v>9.7110766999999996</v>
      </c>
    </row>
    <row r="280" spans="2:44" x14ac:dyDescent="0.25">
      <c r="B280">
        <v>29285714285.714001</v>
      </c>
      <c r="C280">
        <v>15.823282000000001</v>
      </c>
      <c r="D280">
        <v>10.189634</v>
      </c>
      <c r="I280">
        <v>55480428571.429001</v>
      </c>
      <c r="J280">
        <v>15.987095999999999</v>
      </c>
      <c r="K280">
        <v>8.1351098999999998</v>
      </c>
      <c r="AI280">
        <v>29285714285.714001</v>
      </c>
      <c r="AJ280">
        <v>28.774356999999998</v>
      </c>
      <c r="AK280">
        <v>20.575959999999998</v>
      </c>
      <c r="AP280">
        <v>55480428571.429001</v>
      </c>
      <c r="AQ280">
        <v>18.024038000000001</v>
      </c>
      <c r="AR280">
        <v>7.9390922000000002</v>
      </c>
    </row>
    <row r="281" spans="2:44" x14ac:dyDescent="0.25">
      <c r="B281">
        <v>29591836734.694</v>
      </c>
      <c r="C281">
        <v>14.843071999999999</v>
      </c>
      <c r="D281">
        <v>8.8187999999999995</v>
      </c>
      <c r="I281">
        <v>55806959183.672997</v>
      </c>
      <c r="J281">
        <v>16.289836999999999</v>
      </c>
      <c r="K281">
        <v>8.2656784000000005</v>
      </c>
      <c r="AI281">
        <v>29591836734.694</v>
      </c>
      <c r="AJ281">
        <v>28.704664000000001</v>
      </c>
      <c r="AK281">
        <v>20.441883000000001</v>
      </c>
      <c r="AP281">
        <v>55806959183.672997</v>
      </c>
      <c r="AQ281">
        <v>17.610873999999999</v>
      </c>
      <c r="AR281">
        <v>7.4486746999999998</v>
      </c>
    </row>
    <row r="282" spans="2:44" x14ac:dyDescent="0.25">
      <c r="B282">
        <v>29897959183.673</v>
      </c>
      <c r="C282">
        <v>14.387472000000001</v>
      </c>
      <c r="D282">
        <v>7.9773459000000004</v>
      </c>
      <c r="I282">
        <v>56133489795.917999</v>
      </c>
      <c r="J282">
        <v>15.289184000000001</v>
      </c>
      <c r="K282">
        <v>7.2912879000000004</v>
      </c>
      <c r="AI282">
        <v>29897959183.673</v>
      </c>
      <c r="AJ282">
        <v>27.114557000000001</v>
      </c>
      <c r="AK282">
        <v>18.756592000000001</v>
      </c>
      <c r="AP282">
        <v>56133489795.917999</v>
      </c>
      <c r="AQ282">
        <v>16.582606999999999</v>
      </c>
      <c r="AR282">
        <v>6.4202018000000001</v>
      </c>
    </row>
    <row r="283" spans="2:44" x14ac:dyDescent="0.25">
      <c r="B283">
        <v>30204081632.653</v>
      </c>
      <c r="C283">
        <v>14.541100999999999</v>
      </c>
      <c r="D283">
        <v>7.8385949000000004</v>
      </c>
      <c r="I283">
        <v>56460020408.163002</v>
      </c>
      <c r="J283">
        <v>15.739960999999999</v>
      </c>
      <c r="K283">
        <v>8.0864182000000007</v>
      </c>
      <c r="AI283">
        <v>30204081632.653</v>
      </c>
      <c r="AJ283">
        <v>26.53228</v>
      </c>
      <c r="AK283">
        <v>18.161949</v>
      </c>
      <c r="AP283">
        <v>56460020408.163002</v>
      </c>
      <c r="AQ283">
        <v>16.904785</v>
      </c>
      <c r="AR283">
        <v>6.8054022999999999</v>
      </c>
    </row>
    <row r="284" spans="2:44" x14ac:dyDescent="0.25">
      <c r="B284">
        <v>30510204081.632999</v>
      </c>
      <c r="C284">
        <v>15.017113</v>
      </c>
      <c r="D284">
        <v>8.5001621000000007</v>
      </c>
      <c r="I284">
        <v>56786551020.407997</v>
      </c>
      <c r="J284">
        <v>17.086967000000001</v>
      </c>
      <c r="K284">
        <v>9.8892412000000007</v>
      </c>
      <c r="AI284">
        <v>30510204081.632999</v>
      </c>
      <c r="AJ284">
        <v>26.113947</v>
      </c>
      <c r="AK284">
        <v>17.598040000000001</v>
      </c>
      <c r="AP284">
        <v>56786551020.407997</v>
      </c>
      <c r="AQ284">
        <v>18.323955999999999</v>
      </c>
      <c r="AR284">
        <v>8.3285675000000001</v>
      </c>
    </row>
    <row r="285" spans="2:44" x14ac:dyDescent="0.25">
      <c r="B285">
        <v>30816326530.612</v>
      </c>
      <c r="C285">
        <v>16.027180000000001</v>
      </c>
      <c r="D285">
        <v>9.9210595999999995</v>
      </c>
      <c r="I285">
        <v>57113081632.653</v>
      </c>
      <c r="J285">
        <v>18.557976</v>
      </c>
      <c r="K285">
        <v>11.755418000000001</v>
      </c>
      <c r="AI285">
        <v>30816326530.612</v>
      </c>
      <c r="AJ285">
        <v>25.810005</v>
      </c>
      <c r="AK285">
        <v>17.239737000000002</v>
      </c>
      <c r="AP285">
        <v>57113081632.653</v>
      </c>
      <c r="AQ285">
        <v>18.804925999999998</v>
      </c>
      <c r="AR285">
        <v>8.8663749999999997</v>
      </c>
    </row>
    <row r="286" spans="2:44" x14ac:dyDescent="0.25">
      <c r="B286">
        <v>31122448979.591999</v>
      </c>
      <c r="C286">
        <v>17.785976000000002</v>
      </c>
      <c r="D286">
        <v>12.084527</v>
      </c>
      <c r="I286">
        <v>57439612244.898003</v>
      </c>
      <c r="J286">
        <v>18.930164000000001</v>
      </c>
      <c r="K286">
        <v>12.365596999999999</v>
      </c>
      <c r="AI286">
        <v>31122448979.591999</v>
      </c>
      <c r="AJ286">
        <v>24.763411999999999</v>
      </c>
      <c r="AK286">
        <v>16.202503</v>
      </c>
      <c r="AP286">
        <v>57439612244.898003</v>
      </c>
      <c r="AQ286">
        <v>18.178818</v>
      </c>
      <c r="AR286">
        <v>8.3400078000000004</v>
      </c>
    </row>
    <row r="287" spans="2:44" x14ac:dyDescent="0.25">
      <c r="B287">
        <v>31428571428.570999</v>
      </c>
      <c r="C287">
        <v>20.552637000000001</v>
      </c>
      <c r="D287">
        <v>14.960691000000001</v>
      </c>
      <c r="I287">
        <v>57766142857.142998</v>
      </c>
      <c r="J287">
        <v>19.108329999999999</v>
      </c>
      <c r="K287">
        <v>12.658863999999999</v>
      </c>
      <c r="AI287">
        <v>31428571428.570999</v>
      </c>
      <c r="AJ287">
        <v>25.472764999999999</v>
      </c>
      <c r="AK287">
        <v>16.957502000000002</v>
      </c>
      <c r="AP287">
        <v>57766142857.142998</v>
      </c>
      <c r="AQ287">
        <v>17.617076999999998</v>
      </c>
      <c r="AR287">
        <v>7.9610262000000001</v>
      </c>
    </row>
    <row r="288" spans="2:44" x14ac:dyDescent="0.25">
      <c r="B288">
        <v>31734693877.550999</v>
      </c>
      <c r="C288">
        <v>23.882874999999999</v>
      </c>
      <c r="D288">
        <v>17.975262000000001</v>
      </c>
      <c r="I288">
        <v>58092673469.388</v>
      </c>
      <c r="J288">
        <v>18.773389999999999</v>
      </c>
      <c r="K288">
        <v>12.340930999999999</v>
      </c>
      <c r="AI288">
        <v>31734693877.550999</v>
      </c>
      <c r="AJ288">
        <v>26.092154000000001</v>
      </c>
      <c r="AK288">
        <v>17.390070000000001</v>
      </c>
      <c r="AP288">
        <v>58092673469.388</v>
      </c>
      <c r="AQ288">
        <v>17.986149000000001</v>
      </c>
      <c r="AR288">
        <v>8.5143880999999997</v>
      </c>
    </row>
    <row r="289" spans="2:44" x14ac:dyDescent="0.25">
      <c r="B289">
        <v>32040816326.530998</v>
      </c>
      <c r="C289">
        <v>23.182451</v>
      </c>
      <c r="D289">
        <v>16.656475</v>
      </c>
      <c r="I289">
        <v>58419204081.633003</v>
      </c>
      <c r="J289">
        <v>18.929922000000001</v>
      </c>
      <c r="K289">
        <v>12.474126999999999</v>
      </c>
      <c r="AI289">
        <v>32040816326.530998</v>
      </c>
      <c r="AJ289">
        <v>27.029377</v>
      </c>
      <c r="AK289">
        <v>18.013922000000001</v>
      </c>
      <c r="AP289">
        <v>58419204081.633003</v>
      </c>
      <c r="AQ289">
        <v>18.706848000000001</v>
      </c>
      <c r="AR289">
        <v>9.3499517000000001</v>
      </c>
    </row>
    <row r="290" spans="2:44" x14ac:dyDescent="0.25">
      <c r="B290">
        <v>32346938775.509998</v>
      </c>
      <c r="C290">
        <v>20.315491000000002</v>
      </c>
      <c r="D290">
        <v>13.173171999999999</v>
      </c>
      <c r="I290">
        <v>58745734693.877998</v>
      </c>
      <c r="J290">
        <v>18.224087000000001</v>
      </c>
      <c r="K290">
        <v>11.690502</v>
      </c>
      <c r="AI290">
        <v>32346938775.509998</v>
      </c>
      <c r="AJ290">
        <v>25.549637000000001</v>
      </c>
      <c r="AK290">
        <v>16.288969000000002</v>
      </c>
      <c r="AP290">
        <v>58745734693.877998</v>
      </c>
      <c r="AQ290">
        <v>20.208275</v>
      </c>
      <c r="AR290">
        <v>11.006231</v>
      </c>
    </row>
    <row r="291" spans="2:44" x14ac:dyDescent="0.25">
      <c r="B291">
        <v>32653061224.490002</v>
      </c>
      <c r="C291">
        <v>16.215147000000002</v>
      </c>
      <c r="D291">
        <v>8.7564316000000009</v>
      </c>
      <c r="I291">
        <v>59072265306.122002</v>
      </c>
      <c r="J291">
        <v>18.086344</v>
      </c>
      <c r="K291">
        <v>11.411068999999999</v>
      </c>
      <c r="AI291">
        <v>32653061224.490002</v>
      </c>
      <c r="AJ291">
        <v>24.563818000000001</v>
      </c>
      <c r="AK291">
        <v>15.239516999999999</v>
      </c>
      <c r="AP291">
        <v>59072265306.122002</v>
      </c>
      <c r="AQ291">
        <v>20.270018</v>
      </c>
      <c r="AR291">
        <v>11.327313999999999</v>
      </c>
    </row>
    <row r="292" spans="2:44" x14ac:dyDescent="0.25">
      <c r="B292">
        <v>32959183673.469002</v>
      </c>
      <c r="C292">
        <v>15.58577</v>
      </c>
      <c r="D292">
        <v>8.2756357000000005</v>
      </c>
      <c r="I292">
        <v>59398795918.366997</v>
      </c>
      <c r="J292">
        <v>18.663414</v>
      </c>
      <c r="K292">
        <v>11.752554999999999</v>
      </c>
      <c r="AI292">
        <v>32959183673.469002</v>
      </c>
      <c r="AJ292">
        <v>23.811537000000001</v>
      </c>
      <c r="AK292">
        <v>14.432619000000001</v>
      </c>
      <c r="AP292">
        <v>59398795918.366997</v>
      </c>
      <c r="AQ292">
        <v>20.404540999999998</v>
      </c>
      <c r="AR292">
        <v>11.730027</v>
      </c>
    </row>
    <row r="293" spans="2:44" x14ac:dyDescent="0.25">
      <c r="B293">
        <v>33265306122.449001</v>
      </c>
      <c r="C293">
        <v>15.795805</v>
      </c>
      <c r="D293">
        <v>8.9340829999999993</v>
      </c>
      <c r="I293">
        <v>59725326530.612</v>
      </c>
      <c r="J293">
        <v>18.403490000000001</v>
      </c>
      <c r="K293">
        <v>11.198915</v>
      </c>
      <c r="AI293">
        <v>33265306122.449001</v>
      </c>
      <c r="AJ293">
        <v>23.032917000000001</v>
      </c>
      <c r="AK293">
        <v>13.600071</v>
      </c>
      <c r="AP293">
        <v>59725326530.612</v>
      </c>
      <c r="AQ293">
        <v>20.282734000000001</v>
      </c>
      <c r="AR293">
        <v>11.742455</v>
      </c>
    </row>
    <row r="294" spans="2:44" x14ac:dyDescent="0.25">
      <c r="B294">
        <v>33571428571.429001</v>
      </c>
      <c r="C294">
        <v>16.045067</v>
      </c>
      <c r="D294">
        <v>9.5940285000000003</v>
      </c>
      <c r="I294">
        <v>60051857142.857002</v>
      </c>
      <c r="J294">
        <v>18.638676</v>
      </c>
      <c r="K294">
        <v>11.197447</v>
      </c>
      <c r="AI294">
        <v>33571428571.429001</v>
      </c>
      <c r="AJ294">
        <v>22.259962000000002</v>
      </c>
      <c r="AK294">
        <v>12.913764</v>
      </c>
      <c r="AP294">
        <v>60051857142.857002</v>
      </c>
      <c r="AQ294">
        <v>18.856231999999999</v>
      </c>
      <c r="AR294">
        <v>10.342207999999999</v>
      </c>
    </row>
    <row r="295" spans="2:44" x14ac:dyDescent="0.25">
      <c r="B295">
        <v>33877551020.408001</v>
      </c>
      <c r="C295">
        <v>16.21884</v>
      </c>
      <c r="D295">
        <v>10.006479000000001</v>
      </c>
      <c r="I295">
        <v>60378387755.101997</v>
      </c>
      <c r="J295">
        <v>18.202539000000002</v>
      </c>
      <c r="K295">
        <v>10.477809000000001</v>
      </c>
      <c r="AI295">
        <v>33877551020.408001</v>
      </c>
      <c r="AJ295">
        <v>21.714596</v>
      </c>
      <c r="AK295">
        <v>12.498215999999999</v>
      </c>
      <c r="AP295">
        <v>60378387755.101997</v>
      </c>
      <c r="AQ295">
        <v>18.929834</v>
      </c>
      <c r="AR295">
        <v>10.456056</v>
      </c>
    </row>
    <row r="296" spans="2:44" x14ac:dyDescent="0.25">
      <c r="B296">
        <v>34183673469.388</v>
      </c>
      <c r="C296">
        <v>16.660131</v>
      </c>
      <c r="D296">
        <v>10.29529</v>
      </c>
      <c r="I296">
        <v>60704918367.347</v>
      </c>
      <c r="J296">
        <v>19.356331000000001</v>
      </c>
      <c r="K296">
        <v>11.456719</v>
      </c>
      <c r="AI296">
        <v>34183673469.388</v>
      </c>
      <c r="AJ296">
        <v>21.794138</v>
      </c>
      <c r="AK296">
        <v>12.795444</v>
      </c>
      <c r="AP296">
        <v>60704918367.347</v>
      </c>
      <c r="AQ296">
        <v>17.121603</v>
      </c>
      <c r="AR296">
        <v>8.6962357000000008</v>
      </c>
    </row>
    <row r="297" spans="2:44" x14ac:dyDescent="0.25">
      <c r="B297">
        <v>34489795918.366997</v>
      </c>
      <c r="C297">
        <v>17.723192000000001</v>
      </c>
      <c r="D297">
        <v>11.029049000000001</v>
      </c>
      <c r="I297">
        <v>61031448979.592003</v>
      </c>
      <c r="J297">
        <v>20.857572999999999</v>
      </c>
      <c r="K297">
        <v>12.723015</v>
      </c>
      <c r="AI297">
        <v>34489795918.366997</v>
      </c>
      <c r="AJ297">
        <v>21.601526</v>
      </c>
      <c r="AK297">
        <v>12.759432</v>
      </c>
      <c r="AP297">
        <v>61031448979.592003</v>
      </c>
      <c r="AQ297">
        <v>16.839196999999999</v>
      </c>
      <c r="AR297">
        <v>8.3029136999999995</v>
      </c>
    </row>
    <row r="298" spans="2:44" x14ac:dyDescent="0.25">
      <c r="B298">
        <v>34795918367.347</v>
      </c>
      <c r="C298">
        <v>19.176532999999999</v>
      </c>
      <c r="D298">
        <v>12.157384</v>
      </c>
      <c r="I298">
        <v>61357979591.836998</v>
      </c>
      <c r="J298">
        <v>20.815161</v>
      </c>
      <c r="K298">
        <v>12.570703</v>
      </c>
      <c r="AI298">
        <v>34795918367.347</v>
      </c>
      <c r="AJ298">
        <v>21.049913</v>
      </c>
      <c r="AK298">
        <v>12.368902</v>
      </c>
      <c r="AP298">
        <v>61357979591.836998</v>
      </c>
      <c r="AQ298">
        <v>16.468882000000001</v>
      </c>
      <c r="AR298">
        <v>7.7542634000000001</v>
      </c>
    </row>
    <row r="299" spans="2:44" x14ac:dyDescent="0.25">
      <c r="B299">
        <v>35102040816.327003</v>
      </c>
      <c r="C299">
        <v>20.446745</v>
      </c>
      <c r="D299">
        <v>13.244711000000001</v>
      </c>
      <c r="I299">
        <v>61684510204.082001</v>
      </c>
      <c r="J299">
        <v>19.109034000000001</v>
      </c>
      <c r="K299">
        <v>10.676863000000001</v>
      </c>
      <c r="AI299">
        <v>35102040816.327003</v>
      </c>
      <c r="AJ299">
        <v>20.393008999999999</v>
      </c>
      <c r="AK299">
        <v>11.837954</v>
      </c>
      <c r="AP299">
        <v>61684510204.082001</v>
      </c>
      <c r="AQ299">
        <v>15.737196000000001</v>
      </c>
      <c r="AR299">
        <v>6.7867527000000001</v>
      </c>
    </row>
    <row r="300" spans="2:44" x14ac:dyDescent="0.25">
      <c r="B300">
        <v>35408163265.306</v>
      </c>
      <c r="C300">
        <v>21.137632</v>
      </c>
      <c r="D300">
        <v>14.002371999999999</v>
      </c>
      <c r="I300">
        <v>62011040816.327003</v>
      </c>
      <c r="J300">
        <v>16.431329999999999</v>
      </c>
      <c r="K300">
        <v>7.8191747999999999</v>
      </c>
      <c r="AI300">
        <v>35408163265.306</v>
      </c>
      <c r="AJ300">
        <v>19.970517999999998</v>
      </c>
      <c r="AK300">
        <v>11.480845</v>
      </c>
      <c r="AP300">
        <v>62011040816.327003</v>
      </c>
      <c r="AQ300">
        <v>16.589379999999998</v>
      </c>
      <c r="AR300">
        <v>7.4956002000000002</v>
      </c>
    </row>
    <row r="301" spans="2:44" x14ac:dyDescent="0.25">
      <c r="B301">
        <v>35714285714.286003</v>
      </c>
      <c r="C301">
        <v>21.948532</v>
      </c>
      <c r="D301">
        <v>15.014488</v>
      </c>
      <c r="I301">
        <v>62337571428.570999</v>
      </c>
      <c r="J301">
        <v>16.066974999999999</v>
      </c>
      <c r="K301">
        <v>7.1223850000000004</v>
      </c>
      <c r="AI301">
        <v>35714285714.286003</v>
      </c>
      <c r="AJ301">
        <v>20.159645000000001</v>
      </c>
      <c r="AK301">
        <v>11.866951</v>
      </c>
      <c r="AP301">
        <v>62337571428.570999</v>
      </c>
      <c r="AQ301">
        <v>15.549326000000001</v>
      </c>
      <c r="AR301">
        <v>6.3251333000000001</v>
      </c>
    </row>
    <row r="302" spans="2:44" x14ac:dyDescent="0.25">
      <c r="B302">
        <v>36020408163.264999</v>
      </c>
      <c r="C302">
        <v>23.150351000000001</v>
      </c>
      <c r="D302">
        <v>16.448668000000001</v>
      </c>
      <c r="I302">
        <v>62664102040.816002</v>
      </c>
      <c r="J302">
        <v>14.626697</v>
      </c>
      <c r="K302">
        <v>5.3527861000000003</v>
      </c>
      <c r="AI302">
        <v>36020408163.264999</v>
      </c>
      <c r="AJ302">
        <v>20.449283999999999</v>
      </c>
      <c r="AK302">
        <v>12.361075</v>
      </c>
      <c r="AP302">
        <v>62664102040.816002</v>
      </c>
      <c r="AQ302">
        <v>14.915461000000001</v>
      </c>
      <c r="AR302">
        <v>5.6468720000000001</v>
      </c>
    </row>
    <row r="303" spans="2:44" x14ac:dyDescent="0.25">
      <c r="B303">
        <v>36326530612.245003</v>
      </c>
      <c r="C303">
        <v>24.884678000000001</v>
      </c>
      <c r="D303">
        <v>18.262720000000002</v>
      </c>
      <c r="I303">
        <v>62990632653.060997</v>
      </c>
      <c r="J303">
        <v>14.674702999999999</v>
      </c>
      <c r="K303">
        <v>5.0214642999999999</v>
      </c>
      <c r="AI303">
        <v>36326530612.245003</v>
      </c>
      <c r="AJ303">
        <v>21.096695</v>
      </c>
      <c r="AK303">
        <v>13.245687</v>
      </c>
      <c r="AP303">
        <v>62990632653.060997</v>
      </c>
      <c r="AQ303">
        <v>14.591647</v>
      </c>
      <c r="AR303">
        <v>5.3169427000000002</v>
      </c>
    </row>
    <row r="304" spans="2:44" x14ac:dyDescent="0.25">
      <c r="B304">
        <v>36632653061.223999</v>
      </c>
      <c r="C304">
        <v>25.907146000000001</v>
      </c>
      <c r="D304">
        <v>19.1738</v>
      </c>
      <c r="I304">
        <v>63317163265.306</v>
      </c>
      <c r="J304">
        <v>13.826608999999999</v>
      </c>
      <c r="K304">
        <v>4.0064387000000004</v>
      </c>
      <c r="AI304">
        <v>36632653061.223999</v>
      </c>
      <c r="AJ304">
        <v>21.376235999999999</v>
      </c>
      <c r="AK304">
        <v>13.535583000000001</v>
      </c>
      <c r="AP304">
        <v>63317163265.306</v>
      </c>
      <c r="AQ304">
        <v>14.996324</v>
      </c>
      <c r="AR304">
        <v>5.8285378999999997</v>
      </c>
    </row>
    <row r="305" spans="2:44" x14ac:dyDescent="0.25">
      <c r="B305">
        <v>36938775510.204002</v>
      </c>
      <c r="C305">
        <v>26.843342</v>
      </c>
      <c r="D305">
        <v>19.877333</v>
      </c>
      <c r="I305">
        <v>63643693877.551003</v>
      </c>
      <c r="J305">
        <v>13.716900000000001</v>
      </c>
      <c r="K305">
        <v>3.6931281</v>
      </c>
      <c r="AI305">
        <v>36938775510.204002</v>
      </c>
      <c r="AJ305">
        <v>21.675373</v>
      </c>
      <c r="AK305">
        <v>13.781089</v>
      </c>
      <c r="AP305">
        <v>63643693877.551003</v>
      </c>
      <c r="AQ305">
        <v>15.920125000000001</v>
      </c>
      <c r="AR305">
        <v>6.7490563000000003</v>
      </c>
    </row>
    <row r="306" spans="2:44" x14ac:dyDescent="0.25">
      <c r="B306">
        <v>37244897959.183998</v>
      </c>
      <c r="C306">
        <v>26.941576000000001</v>
      </c>
      <c r="D306">
        <v>19.766784999999999</v>
      </c>
      <c r="I306">
        <v>63970224489.795998</v>
      </c>
      <c r="J306">
        <v>14.730150999999999</v>
      </c>
      <c r="K306">
        <v>4.5015583000000001</v>
      </c>
      <c r="AI306">
        <v>37244897959.183998</v>
      </c>
      <c r="AJ306">
        <v>21.066879</v>
      </c>
      <c r="AK306">
        <v>13.109275999999999</v>
      </c>
      <c r="AP306">
        <v>63970224489.795998</v>
      </c>
      <c r="AQ306">
        <v>15.866192</v>
      </c>
      <c r="AR306">
        <v>6.6618256999999996</v>
      </c>
    </row>
    <row r="307" spans="2:44" x14ac:dyDescent="0.25">
      <c r="B307">
        <v>37551020408.163002</v>
      </c>
      <c r="C307">
        <v>26.395493999999999</v>
      </c>
      <c r="D307">
        <v>19.053961000000001</v>
      </c>
      <c r="I307">
        <v>64296755102.041</v>
      </c>
      <c r="J307">
        <v>14.165854</v>
      </c>
      <c r="K307">
        <v>3.5780983000000002</v>
      </c>
      <c r="AI307">
        <v>37551020408.163002</v>
      </c>
      <c r="AJ307">
        <v>20.138817</v>
      </c>
      <c r="AK307">
        <v>12.303860999999999</v>
      </c>
      <c r="AP307">
        <v>64296755102.041</v>
      </c>
      <c r="AQ307">
        <v>14.622256</v>
      </c>
      <c r="AR307">
        <v>5.1024026999999998</v>
      </c>
    </row>
    <row r="308" spans="2:44" x14ac:dyDescent="0.25">
      <c r="B308">
        <v>37857142857.142998</v>
      </c>
      <c r="C308">
        <v>24.591179</v>
      </c>
      <c r="D308">
        <v>17.216619000000001</v>
      </c>
      <c r="I308">
        <v>64623285714.286003</v>
      </c>
      <c r="J308">
        <v>14.409926</v>
      </c>
      <c r="K308">
        <v>2.9551338999999999</v>
      </c>
      <c r="AI308">
        <v>37857142857.142998</v>
      </c>
      <c r="AJ308">
        <v>19.166257999999999</v>
      </c>
      <c r="AK308">
        <v>11.590615</v>
      </c>
      <c r="AP308">
        <v>64623285714.286003</v>
      </c>
      <c r="AQ308">
        <v>14.628473</v>
      </c>
      <c r="AR308">
        <v>4.5386876999999997</v>
      </c>
    </row>
    <row r="309" spans="2:44" x14ac:dyDescent="0.25">
      <c r="B309">
        <v>38163265306.122002</v>
      </c>
      <c r="C309">
        <v>23.302250000000001</v>
      </c>
      <c r="D309">
        <v>15.955069999999999</v>
      </c>
      <c r="I309">
        <v>64949816326.530998</v>
      </c>
      <c r="J309">
        <v>12.402514999999999</v>
      </c>
      <c r="K309">
        <v>8.0195315000000003E-2</v>
      </c>
      <c r="AI309">
        <v>38163265306.122002</v>
      </c>
      <c r="AJ309">
        <v>19.298311000000002</v>
      </c>
      <c r="AK309">
        <v>11.977631000000001</v>
      </c>
      <c r="AP309">
        <v>64949816326.530998</v>
      </c>
      <c r="AQ309">
        <v>12.876265999999999</v>
      </c>
      <c r="AR309">
        <v>1.0889044999999999</v>
      </c>
    </row>
    <row r="310" spans="2:44" x14ac:dyDescent="0.25">
      <c r="B310">
        <v>38469387755.101997</v>
      </c>
      <c r="C310">
        <v>21.633344999999998</v>
      </c>
      <c r="D310">
        <v>14.482621</v>
      </c>
      <c r="I310">
        <v>65276346938.776001</v>
      </c>
      <c r="J310">
        <v>11.690166</v>
      </c>
      <c r="K310">
        <v>-1.2693220000000001</v>
      </c>
      <c r="AI310">
        <v>38469387755.101997</v>
      </c>
      <c r="AJ310">
        <v>19.173552999999998</v>
      </c>
      <c r="AK310">
        <v>12.007035</v>
      </c>
      <c r="AP310">
        <v>65276346938.776001</v>
      </c>
      <c r="AQ310">
        <v>12.209554000000001</v>
      </c>
      <c r="AR310">
        <v>-1.9544929</v>
      </c>
    </row>
    <row r="311" spans="2:44" x14ac:dyDescent="0.25">
      <c r="B311">
        <v>38775510204.082001</v>
      </c>
      <c r="C311">
        <v>21.643152000000001</v>
      </c>
      <c r="D311">
        <v>14.653492999999999</v>
      </c>
      <c r="I311">
        <v>65602877551.019997</v>
      </c>
      <c r="J311">
        <v>10.835654</v>
      </c>
      <c r="K311">
        <v>-1.3392466999999999</v>
      </c>
      <c r="AI311">
        <v>38775510204.082001</v>
      </c>
      <c r="AJ311">
        <v>19.712565999999999</v>
      </c>
      <c r="AK311">
        <v>12.580876999999999</v>
      </c>
      <c r="AP311">
        <v>65602877551.019997</v>
      </c>
      <c r="AQ311">
        <v>10.728870000000001</v>
      </c>
      <c r="AR311">
        <v>-5.5764132000000002</v>
      </c>
    </row>
    <row r="312" spans="2:44" x14ac:dyDescent="0.25">
      <c r="B312">
        <v>39081632653.060997</v>
      </c>
      <c r="C312">
        <v>22.767439</v>
      </c>
      <c r="D312">
        <v>15.899134</v>
      </c>
      <c r="I312">
        <v>65929408163.264999</v>
      </c>
      <c r="J312">
        <v>11.181608000000001</v>
      </c>
      <c r="K312">
        <v>3.3715501000000002E-2</v>
      </c>
      <c r="AI312">
        <v>39081632653.060997</v>
      </c>
      <c r="AJ312">
        <v>22.130222</v>
      </c>
      <c r="AK312">
        <v>14.901939</v>
      </c>
      <c r="AP312">
        <v>65929408163.264999</v>
      </c>
      <c r="AQ312">
        <v>10.920002</v>
      </c>
      <c r="AR312">
        <v>-5.9658327</v>
      </c>
    </row>
    <row r="313" spans="2:44" x14ac:dyDescent="0.25">
      <c r="B313">
        <v>39387755102.041</v>
      </c>
      <c r="C313">
        <v>23.112245999999999</v>
      </c>
      <c r="D313">
        <v>16.290303999999999</v>
      </c>
      <c r="I313">
        <v>66255938775.510002</v>
      </c>
      <c r="J313">
        <v>11.079871000000001</v>
      </c>
      <c r="K313">
        <v>0.8108322</v>
      </c>
      <c r="AI313">
        <v>39387755102.041</v>
      </c>
      <c r="AJ313">
        <v>23.118203999999999</v>
      </c>
      <c r="AK313">
        <v>15.7982</v>
      </c>
      <c r="AP313">
        <v>66255938775.510002</v>
      </c>
      <c r="AQ313">
        <v>12.692076999999999</v>
      </c>
      <c r="AR313">
        <v>-3.1522117000000001</v>
      </c>
    </row>
    <row r="314" spans="2:44" x14ac:dyDescent="0.25">
      <c r="B314">
        <v>39693877551.019997</v>
      </c>
      <c r="C314">
        <v>22.582187999999999</v>
      </c>
      <c r="D314">
        <v>15.778451</v>
      </c>
      <c r="I314">
        <v>66582469387.754997</v>
      </c>
      <c r="J314">
        <v>11.478045</v>
      </c>
      <c r="K314">
        <v>1.2966070999999999</v>
      </c>
      <c r="AI314">
        <v>39693877551.019997</v>
      </c>
      <c r="AJ314">
        <v>23.543821000000001</v>
      </c>
      <c r="AK314">
        <v>16.171468999999998</v>
      </c>
      <c r="AP314">
        <v>66582469387.754997</v>
      </c>
      <c r="AQ314">
        <v>13.653593000000001</v>
      </c>
      <c r="AR314">
        <v>-2.7410984000000001E-3</v>
      </c>
    </row>
    <row r="315" spans="2:44" x14ac:dyDescent="0.25">
      <c r="B315">
        <v>40000000000</v>
      </c>
      <c r="C315">
        <v>20.715966999999999</v>
      </c>
      <c r="D315">
        <v>13.967425</v>
      </c>
      <c r="I315">
        <v>66909000000</v>
      </c>
      <c r="J315">
        <v>11.144992999999999</v>
      </c>
      <c r="K315">
        <v>0.94075114000000004</v>
      </c>
      <c r="AI315">
        <v>40000000000</v>
      </c>
      <c r="AJ315">
        <v>21.602067999999999</v>
      </c>
      <c r="AK315">
        <v>14.242637</v>
      </c>
      <c r="AP315">
        <v>66909000000</v>
      </c>
      <c r="AQ315">
        <v>14.73278</v>
      </c>
      <c r="AR315">
        <v>2.8693216000000001</v>
      </c>
    </row>
    <row r="316" spans="2:44" x14ac:dyDescent="0.25">
      <c r="B316" t="s">
        <v>21</v>
      </c>
      <c r="I316" t="s">
        <v>21</v>
      </c>
      <c r="AI316" t="s">
        <v>21</v>
      </c>
      <c r="AP316" t="s">
        <v>21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243"/>
  <sheetViews>
    <sheetView zoomScaleNormal="100" workbookViewId="0">
      <selection activeCell="B8" sqref="B8:C8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7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40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7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95</v>
      </c>
      <c r="E1" s="5" t="s">
        <v>218</v>
      </c>
      <c r="F1" s="105" t="s">
        <v>223</v>
      </c>
      <c r="G1" s="105"/>
      <c r="H1" s="105"/>
      <c r="I1" s="105"/>
      <c r="J1" s="105"/>
      <c r="K1" s="105"/>
      <c r="M1" s="42"/>
      <c r="N1" s="105" t="s">
        <v>224</v>
      </c>
      <c r="O1" s="105"/>
      <c r="P1" s="105"/>
      <c r="Q1" s="105"/>
      <c r="R1" s="105"/>
      <c r="S1" s="105"/>
      <c r="U1" t="s">
        <v>95</v>
      </c>
      <c r="X1" s="5" t="s">
        <v>218</v>
      </c>
      <c r="Y1" s="105" t="s">
        <v>226</v>
      </c>
      <c r="Z1" s="105"/>
      <c r="AA1" s="105"/>
      <c r="AB1" s="105"/>
      <c r="AC1" s="105"/>
      <c r="AD1" s="105"/>
      <c r="AF1" s="42"/>
      <c r="AG1" s="105" t="s">
        <v>225</v>
      </c>
      <c r="AH1" s="105"/>
      <c r="AI1" s="105"/>
      <c r="AJ1" s="105"/>
      <c r="AK1" s="105"/>
      <c r="AL1" s="105"/>
    </row>
    <row r="2" spans="1:39" x14ac:dyDescent="0.25">
      <c r="A2" s="39" t="s">
        <v>107</v>
      </c>
      <c r="B2" t="s">
        <v>96</v>
      </c>
      <c r="C2" t="s">
        <v>97</v>
      </c>
      <c r="F2" s="72" t="s">
        <v>258</v>
      </c>
      <c r="G2" s="72" t="s">
        <v>248</v>
      </c>
      <c r="H2" s="72" t="s">
        <v>234</v>
      </c>
      <c r="I2" s="72" t="s">
        <v>249</v>
      </c>
      <c r="J2" s="72" t="s">
        <v>250</v>
      </c>
      <c r="K2" s="72" t="s">
        <v>251</v>
      </c>
      <c r="L2" s="72" t="s">
        <v>252</v>
      </c>
      <c r="N2" s="72" t="s">
        <v>232</v>
      </c>
      <c r="O2" s="72" t="s">
        <v>220</v>
      </c>
      <c r="P2" s="72" t="s">
        <v>233</v>
      </c>
      <c r="Q2" s="72" t="s">
        <v>214</v>
      </c>
      <c r="R2" s="72" t="s">
        <v>234</v>
      </c>
      <c r="S2" s="72" t="s">
        <v>231</v>
      </c>
      <c r="T2" s="39" t="s">
        <v>108</v>
      </c>
      <c r="U2" t="s">
        <v>96</v>
      </c>
      <c r="V2" t="s">
        <v>97</v>
      </c>
      <c r="Y2" s="72" t="s">
        <v>258</v>
      </c>
      <c r="Z2" s="72" t="s">
        <v>248</v>
      </c>
      <c r="AA2" s="72" t="s">
        <v>234</v>
      </c>
      <c r="AB2" s="72" t="s">
        <v>249</v>
      </c>
      <c r="AC2" s="72" t="s">
        <v>250</v>
      </c>
      <c r="AD2" s="72" t="s">
        <v>251</v>
      </c>
      <c r="AE2" s="72" t="s">
        <v>252</v>
      </c>
      <c r="AG2" s="72" t="s">
        <v>232</v>
      </c>
      <c r="AH2" s="72" t="s">
        <v>220</v>
      </c>
      <c r="AI2" s="72" t="s">
        <v>233</v>
      </c>
      <c r="AJ2" s="72" t="s">
        <v>214</v>
      </c>
      <c r="AK2" s="72" t="s">
        <v>234</v>
      </c>
      <c r="AL2" s="72" t="s">
        <v>231</v>
      </c>
    </row>
    <row r="3" spans="1:39" x14ac:dyDescent="0.25">
      <c r="B3" t="s">
        <v>211</v>
      </c>
      <c r="F3" s="44">
        <f>C8</f>
        <v>0</v>
      </c>
      <c r="G3" s="44">
        <f>C64</f>
        <v>0</v>
      </c>
      <c r="H3" s="44">
        <f>C120</f>
        <v>0</v>
      </c>
      <c r="I3" s="44">
        <f>C176</f>
        <v>0</v>
      </c>
      <c r="J3" s="44">
        <f>C232</f>
        <v>0</v>
      </c>
      <c r="K3" s="44">
        <f>C288</f>
        <v>0</v>
      </c>
      <c r="L3" s="44">
        <f>C344</f>
        <v>0</v>
      </c>
      <c r="N3" s="44">
        <f>C399</f>
        <v>0</v>
      </c>
      <c r="O3" s="44">
        <f>C454</f>
        <v>0</v>
      </c>
      <c r="P3" s="44">
        <f>C509</f>
        <v>0</v>
      </c>
      <c r="Q3" s="44">
        <f>C564</f>
        <v>0</v>
      </c>
      <c r="R3" s="44">
        <f>C619</f>
        <v>0</v>
      </c>
      <c r="S3" s="44">
        <f>C670</f>
        <v>0</v>
      </c>
      <c r="U3" t="s">
        <v>211</v>
      </c>
      <c r="Y3" s="44">
        <f>V8</f>
        <v>0</v>
      </c>
      <c r="Z3" s="44">
        <f>V64</f>
        <v>0</v>
      </c>
      <c r="AA3" s="44">
        <f>V120</f>
        <v>0</v>
      </c>
      <c r="AB3" s="44">
        <f>V176</f>
        <v>0</v>
      </c>
      <c r="AC3" s="44">
        <f>V232</f>
        <v>0</v>
      </c>
      <c r="AD3" s="44">
        <f>V288</f>
        <v>0</v>
      </c>
      <c r="AE3" s="44">
        <f>V344</f>
        <v>0</v>
      </c>
      <c r="AG3" s="44">
        <f>V399</f>
        <v>0</v>
      </c>
      <c r="AH3" s="44">
        <f>V454</f>
        <v>0</v>
      </c>
      <c r="AI3" s="44">
        <f>V509</f>
        <v>0</v>
      </c>
      <c r="AJ3" s="44">
        <f>V564</f>
        <v>0</v>
      </c>
      <c r="AK3" s="44">
        <f>V619</f>
        <v>0</v>
      </c>
      <c r="AL3" s="44">
        <f>V670</f>
        <v>0</v>
      </c>
    </row>
    <row r="4" spans="1:39" x14ac:dyDescent="0.25">
      <c r="B4" t="s">
        <v>217</v>
      </c>
      <c r="C4" t="s">
        <v>257</v>
      </c>
      <c r="H4" s="44"/>
      <c r="I4" s="44"/>
      <c r="J4" s="44"/>
      <c r="K4" s="44"/>
      <c r="L4" s="44"/>
      <c r="N4" s="44"/>
      <c r="O4" s="44"/>
      <c r="P4" s="44"/>
      <c r="Q4" s="44"/>
      <c r="R4" s="44"/>
      <c r="S4" s="44"/>
      <c r="U4" t="s">
        <v>217</v>
      </c>
      <c r="V4" t="s">
        <v>257</v>
      </c>
      <c r="Y4" s="79"/>
      <c r="Z4" s="79"/>
      <c r="AA4" s="44"/>
      <c r="AB4" s="44"/>
      <c r="AC4" s="44"/>
      <c r="AD4" s="44"/>
      <c r="AE4" s="44"/>
      <c r="AG4" s="44"/>
      <c r="AH4" s="44"/>
      <c r="AI4" s="44"/>
      <c r="AJ4" s="44"/>
      <c r="AK4" s="44"/>
      <c r="AL4" s="44"/>
    </row>
    <row r="5" spans="1:39" x14ac:dyDescent="0.25">
      <c r="A5" s="78"/>
      <c r="B5" t="s">
        <v>99</v>
      </c>
      <c r="D5" s="20"/>
      <c r="E5" s="6">
        <f>B9</f>
        <v>0</v>
      </c>
      <c r="F5" s="6">
        <f t="shared" ref="F5" si="0">C9</f>
        <v>0</v>
      </c>
      <c r="G5" s="44">
        <f>C65</f>
        <v>0</v>
      </c>
      <c r="H5" s="44">
        <f>C121</f>
        <v>0</v>
      </c>
      <c r="I5" s="44">
        <f>C177</f>
        <v>0</v>
      </c>
      <c r="J5" s="44">
        <f>C233</f>
        <v>0</v>
      </c>
      <c r="K5" s="44">
        <f>C289</f>
        <v>0</v>
      </c>
      <c r="L5" s="44">
        <f>C345</f>
        <v>0</v>
      </c>
      <c r="M5" s="20"/>
      <c r="N5" s="44">
        <f>C400</f>
        <v>0</v>
      </c>
      <c r="O5" s="44">
        <f>C455</f>
        <v>0</v>
      </c>
      <c r="P5" s="44">
        <f>C510</f>
        <v>0</v>
      </c>
      <c r="Q5" s="44">
        <f>C565</f>
        <v>0</v>
      </c>
      <c r="R5" s="44">
        <f>C620</f>
        <v>0</v>
      </c>
      <c r="S5" s="44">
        <f>C671</f>
        <v>0</v>
      </c>
      <c r="T5" s="78"/>
      <c r="U5" t="s">
        <v>99</v>
      </c>
      <c r="W5" s="20"/>
      <c r="X5" s="6">
        <f>U9</f>
        <v>0</v>
      </c>
      <c r="Y5" s="79">
        <f t="shared" ref="Y5" si="1">V9</f>
        <v>0</v>
      </c>
      <c r="Z5" s="44">
        <f>V65</f>
        <v>0</v>
      </c>
      <c r="AA5" s="44">
        <f>V121</f>
        <v>0</v>
      </c>
      <c r="AB5" s="44">
        <f>V177</f>
        <v>0</v>
      </c>
      <c r="AC5" s="44">
        <f>V233</f>
        <v>0</v>
      </c>
      <c r="AD5" s="44">
        <f>V289</f>
        <v>0</v>
      </c>
      <c r="AE5" s="44">
        <f>V345</f>
        <v>0</v>
      </c>
      <c r="AF5" s="20"/>
      <c r="AG5" s="44">
        <f>V400</f>
        <v>0</v>
      </c>
      <c r="AH5" s="44">
        <f>V455</f>
        <v>0</v>
      </c>
      <c r="AI5" s="44">
        <f>V510</f>
        <v>0</v>
      </c>
      <c r="AJ5" s="44">
        <f>V565</f>
        <v>0</v>
      </c>
      <c r="AK5" s="44">
        <f>V620</f>
        <v>0</v>
      </c>
      <c r="AL5" s="44">
        <f>V671</f>
        <v>0</v>
      </c>
      <c r="AM5" s="20"/>
    </row>
    <row r="6" spans="1:39" x14ac:dyDescent="0.25">
      <c r="D6" s="20"/>
      <c r="E6" s="6">
        <f t="shared" ref="E6:E55" si="2">B10</f>
        <v>0</v>
      </c>
      <c r="F6" s="79">
        <f t="shared" ref="F6:F55" si="3">C10</f>
        <v>0</v>
      </c>
      <c r="G6" s="44">
        <f t="shared" ref="G6:G55" si="4">C66</f>
        <v>0</v>
      </c>
      <c r="H6" s="44">
        <f t="shared" ref="H6:H55" si="5">C122</f>
        <v>0</v>
      </c>
      <c r="I6" s="44">
        <f t="shared" ref="I6:I55" si="6">C178</f>
        <v>0</v>
      </c>
      <c r="J6" s="44">
        <f t="shared" ref="J6:J55" si="7">C234</f>
        <v>0</v>
      </c>
      <c r="K6" s="44">
        <f t="shared" ref="K6:K55" si="8">C290</f>
        <v>0</v>
      </c>
      <c r="L6" s="44">
        <f t="shared" ref="L6:L55" si="9">C346</f>
        <v>0</v>
      </c>
      <c r="M6" s="20"/>
      <c r="N6" s="44">
        <f t="shared" ref="N6:N55" si="10">C401</f>
        <v>0</v>
      </c>
      <c r="O6" s="44">
        <f t="shared" ref="O6:O55" si="11">C456</f>
        <v>0</v>
      </c>
      <c r="P6" s="44">
        <f t="shared" ref="P6:P55" si="12">C511</f>
        <v>0</v>
      </c>
      <c r="Q6" s="44">
        <f t="shared" ref="Q6:Q55" si="13">C566</f>
        <v>0</v>
      </c>
      <c r="R6" s="44">
        <f t="shared" ref="R6:R55" si="14">C621</f>
        <v>0</v>
      </c>
      <c r="S6" s="44">
        <f t="shared" ref="S6:S55" si="15">C672</f>
        <v>0</v>
      </c>
      <c r="W6" s="20"/>
      <c r="X6" s="6">
        <f t="shared" ref="X6:X55" si="16">U10</f>
        <v>0</v>
      </c>
      <c r="Y6" s="79">
        <f t="shared" ref="Y6:Y55" si="17">V10</f>
        <v>0</v>
      </c>
      <c r="Z6" s="44">
        <f t="shared" ref="Z6:Z55" si="18">V66</f>
        <v>0</v>
      </c>
      <c r="AA6" s="44">
        <f t="shared" ref="AA6:AA55" si="19">V122</f>
        <v>0</v>
      </c>
      <c r="AB6" s="44">
        <f t="shared" ref="AB6:AB55" si="20">V178</f>
        <v>0</v>
      </c>
      <c r="AC6" s="44">
        <f t="shared" ref="AC6:AC55" si="21">V234</f>
        <v>0</v>
      </c>
      <c r="AD6" s="44">
        <f t="shared" ref="AD6:AD55" si="22">V290</f>
        <v>0</v>
      </c>
      <c r="AE6" s="44">
        <f t="shared" ref="AE6:AE55" si="23">V346</f>
        <v>0</v>
      </c>
      <c r="AF6" s="20"/>
      <c r="AG6" s="44">
        <f t="shared" ref="AG6:AG55" si="24">V401</f>
        <v>0</v>
      </c>
      <c r="AH6" s="44">
        <f t="shared" ref="AH6:AH55" si="25">V456</f>
        <v>0</v>
      </c>
      <c r="AI6" s="44">
        <f t="shared" ref="AI6:AI55" si="26">V511</f>
        <v>0</v>
      </c>
      <c r="AJ6" s="44">
        <f t="shared" ref="AJ6:AJ55" si="27">V566</f>
        <v>0</v>
      </c>
      <c r="AK6" s="44">
        <f t="shared" ref="AK6:AK55" si="28">V621</f>
        <v>0</v>
      </c>
      <c r="AL6" s="44">
        <f t="shared" ref="AL6:AL55" si="29">V672</f>
        <v>0</v>
      </c>
      <c r="AM6" s="20"/>
    </row>
    <row r="7" spans="1:39" x14ac:dyDescent="0.25">
      <c r="B7" t="s">
        <v>100</v>
      </c>
      <c r="D7" s="20"/>
      <c r="E7" s="6">
        <f t="shared" si="2"/>
        <v>0</v>
      </c>
      <c r="F7" s="79">
        <f t="shared" si="3"/>
        <v>0</v>
      </c>
      <c r="G7" s="44">
        <f t="shared" si="4"/>
        <v>0</v>
      </c>
      <c r="H7" s="44">
        <f t="shared" si="5"/>
        <v>0</v>
      </c>
      <c r="I7" s="44">
        <f t="shared" si="6"/>
        <v>0</v>
      </c>
      <c r="J7" s="44">
        <f t="shared" si="7"/>
        <v>0</v>
      </c>
      <c r="K7" s="44">
        <f t="shared" si="8"/>
        <v>0</v>
      </c>
      <c r="L7" s="44">
        <f t="shared" si="9"/>
        <v>0</v>
      </c>
      <c r="M7" s="20"/>
      <c r="N7" s="44">
        <f t="shared" si="10"/>
        <v>0</v>
      </c>
      <c r="O7" s="44">
        <f t="shared" si="11"/>
        <v>0</v>
      </c>
      <c r="P7" s="44">
        <f t="shared" si="12"/>
        <v>0</v>
      </c>
      <c r="Q7" s="44">
        <f t="shared" si="13"/>
        <v>0</v>
      </c>
      <c r="R7" s="44">
        <f t="shared" si="14"/>
        <v>0</v>
      </c>
      <c r="S7" s="44">
        <f t="shared" si="15"/>
        <v>0</v>
      </c>
      <c r="U7" t="s">
        <v>100</v>
      </c>
      <c r="W7" s="20"/>
      <c r="X7" s="6">
        <f t="shared" si="16"/>
        <v>0</v>
      </c>
      <c r="Y7" s="79">
        <f t="shared" si="17"/>
        <v>0</v>
      </c>
      <c r="Z7" s="44">
        <f t="shared" si="18"/>
        <v>0</v>
      </c>
      <c r="AA7" s="44">
        <f t="shared" si="19"/>
        <v>0</v>
      </c>
      <c r="AB7" s="44">
        <f t="shared" si="20"/>
        <v>0</v>
      </c>
      <c r="AC7" s="44">
        <f t="shared" si="21"/>
        <v>0</v>
      </c>
      <c r="AD7" s="44">
        <f t="shared" si="22"/>
        <v>0</v>
      </c>
      <c r="AE7" s="44">
        <f t="shared" si="23"/>
        <v>0</v>
      </c>
      <c r="AF7" s="20"/>
      <c r="AG7" s="44">
        <f t="shared" si="24"/>
        <v>0</v>
      </c>
      <c r="AH7" s="44">
        <f t="shared" si="25"/>
        <v>0</v>
      </c>
      <c r="AI7" s="44">
        <f t="shared" si="26"/>
        <v>0</v>
      </c>
      <c r="AJ7" s="44">
        <f t="shared" si="27"/>
        <v>0</v>
      </c>
      <c r="AK7" s="44">
        <f t="shared" si="28"/>
        <v>0</v>
      </c>
      <c r="AL7" s="44">
        <f t="shared" si="29"/>
        <v>0</v>
      </c>
      <c r="AM7" s="20"/>
    </row>
    <row r="8" spans="1:39" x14ac:dyDescent="0.25">
      <c r="D8" s="20"/>
      <c r="E8" s="6">
        <f t="shared" si="2"/>
        <v>0</v>
      </c>
      <c r="F8" s="79">
        <f t="shared" si="3"/>
        <v>0</v>
      </c>
      <c r="G8" s="44">
        <f t="shared" si="4"/>
        <v>0</v>
      </c>
      <c r="H8" s="44">
        <f t="shared" si="5"/>
        <v>0</v>
      </c>
      <c r="I8" s="44">
        <f t="shared" si="6"/>
        <v>0</v>
      </c>
      <c r="J8" s="44">
        <f t="shared" si="7"/>
        <v>0</v>
      </c>
      <c r="K8" s="44">
        <f t="shared" si="8"/>
        <v>0</v>
      </c>
      <c r="L8" s="44">
        <f t="shared" si="9"/>
        <v>0</v>
      </c>
      <c r="M8" s="20"/>
      <c r="N8" s="44">
        <f t="shared" si="10"/>
        <v>0</v>
      </c>
      <c r="O8" s="44">
        <f t="shared" si="11"/>
        <v>0</v>
      </c>
      <c r="P8" s="44">
        <f t="shared" si="12"/>
        <v>0</v>
      </c>
      <c r="Q8" s="44">
        <f t="shared" si="13"/>
        <v>0</v>
      </c>
      <c r="R8" s="44">
        <f t="shared" si="14"/>
        <v>0</v>
      </c>
      <c r="S8" s="44">
        <f t="shared" si="15"/>
        <v>0</v>
      </c>
      <c r="W8" s="20"/>
      <c r="X8" s="6">
        <f t="shared" si="16"/>
        <v>0</v>
      </c>
      <c r="Y8" s="79">
        <f t="shared" si="17"/>
        <v>0</v>
      </c>
      <c r="Z8" s="44">
        <f t="shared" si="18"/>
        <v>0</v>
      </c>
      <c r="AA8" s="44">
        <f t="shared" si="19"/>
        <v>0</v>
      </c>
      <c r="AB8" s="44">
        <f t="shared" si="20"/>
        <v>0</v>
      </c>
      <c r="AC8" s="44">
        <f t="shared" si="21"/>
        <v>0</v>
      </c>
      <c r="AD8" s="44">
        <f t="shared" si="22"/>
        <v>0</v>
      </c>
      <c r="AE8" s="44">
        <f t="shared" si="23"/>
        <v>0</v>
      </c>
      <c r="AF8" s="20"/>
      <c r="AG8" s="44">
        <f t="shared" si="24"/>
        <v>0</v>
      </c>
      <c r="AH8" s="44">
        <f t="shared" si="25"/>
        <v>0</v>
      </c>
      <c r="AI8" s="44">
        <f t="shared" si="26"/>
        <v>0</v>
      </c>
      <c r="AJ8" s="44">
        <f t="shared" si="27"/>
        <v>0</v>
      </c>
      <c r="AK8" s="44">
        <f t="shared" si="28"/>
        <v>0</v>
      </c>
      <c r="AL8" s="44">
        <f t="shared" si="29"/>
        <v>0</v>
      </c>
      <c r="AM8" s="20"/>
    </row>
    <row r="9" spans="1:39" x14ac:dyDescent="0.25">
      <c r="D9" s="20"/>
      <c r="E9" s="6">
        <f t="shared" si="2"/>
        <v>0</v>
      </c>
      <c r="F9" s="79">
        <f t="shared" si="3"/>
        <v>0</v>
      </c>
      <c r="G9" s="44">
        <f t="shared" si="4"/>
        <v>0</v>
      </c>
      <c r="H9" s="44">
        <f t="shared" si="5"/>
        <v>0</v>
      </c>
      <c r="I9" s="44">
        <f t="shared" si="6"/>
        <v>0</v>
      </c>
      <c r="J9" s="44">
        <f t="shared" si="7"/>
        <v>0</v>
      </c>
      <c r="K9" s="44">
        <f t="shared" si="8"/>
        <v>0</v>
      </c>
      <c r="L9" s="44">
        <f t="shared" si="9"/>
        <v>0</v>
      </c>
      <c r="M9" s="20"/>
      <c r="N9" s="44">
        <f t="shared" si="10"/>
        <v>0</v>
      </c>
      <c r="O9" s="44">
        <f t="shared" si="11"/>
        <v>0</v>
      </c>
      <c r="P9" s="44">
        <f t="shared" si="12"/>
        <v>0</v>
      </c>
      <c r="Q9" s="44">
        <f t="shared" si="13"/>
        <v>0</v>
      </c>
      <c r="R9" s="44">
        <f t="shared" si="14"/>
        <v>0</v>
      </c>
      <c r="S9" s="44">
        <f t="shared" si="15"/>
        <v>0</v>
      </c>
      <c r="W9" s="20"/>
      <c r="X9" s="6">
        <f t="shared" si="16"/>
        <v>0</v>
      </c>
      <c r="Y9" s="79">
        <f t="shared" si="17"/>
        <v>0</v>
      </c>
      <c r="Z9" s="44">
        <f t="shared" si="18"/>
        <v>0</v>
      </c>
      <c r="AA9" s="44">
        <f t="shared" si="19"/>
        <v>0</v>
      </c>
      <c r="AB9" s="44">
        <f t="shared" si="20"/>
        <v>0</v>
      </c>
      <c r="AC9" s="44">
        <f t="shared" si="21"/>
        <v>0</v>
      </c>
      <c r="AD9" s="44">
        <f t="shared" si="22"/>
        <v>0</v>
      </c>
      <c r="AE9" s="44">
        <f t="shared" si="23"/>
        <v>0</v>
      </c>
      <c r="AF9" s="20"/>
      <c r="AG9" s="44">
        <f t="shared" si="24"/>
        <v>0</v>
      </c>
      <c r="AH9" s="44">
        <f t="shared" si="25"/>
        <v>0</v>
      </c>
      <c r="AI9" s="44">
        <f t="shared" si="26"/>
        <v>0</v>
      </c>
      <c r="AJ9" s="44">
        <f t="shared" si="27"/>
        <v>0</v>
      </c>
      <c r="AK9" s="44">
        <f t="shared" si="28"/>
        <v>0</v>
      </c>
      <c r="AL9" s="44">
        <f t="shared" si="29"/>
        <v>0</v>
      </c>
      <c r="AM9" s="20"/>
    </row>
    <row r="10" spans="1:39" x14ac:dyDescent="0.25">
      <c r="D10" s="20"/>
      <c r="E10" s="6">
        <f t="shared" si="2"/>
        <v>0</v>
      </c>
      <c r="F10" s="79">
        <f t="shared" si="3"/>
        <v>0</v>
      </c>
      <c r="G10" s="44">
        <f t="shared" si="4"/>
        <v>0</v>
      </c>
      <c r="H10" s="44">
        <f t="shared" si="5"/>
        <v>0</v>
      </c>
      <c r="I10" s="44">
        <f t="shared" si="6"/>
        <v>0</v>
      </c>
      <c r="J10" s="44">
        <f t="shared" si="7"/>
        <v>0</v>
      </c>
      <c r="K10" s="44">
        <f t="shared" si="8"/>
        <v>0</v>
      </c>
      <c r="L10" s="44">
        <f t="shared" si="9"/>
        <v>0</v>
      </c>
      <c r="M10" s="20"/>
      <c r="N10" s="44">
        <f t="shared" si="10"/>
        <v>0</v>
      </c>
      <c r="O10" s="44">
        <f t="shared" si="11"/>
        <v>0</v>
      </c>
      <c r="P10" s="44">
        <f t="shared" si="12"/>
        <v>0</v>
      </c>
      <c r="Q10" s="44">
        <f t="shared" si="13"/>
        <v>0</v>
      </c>
      <c r="R10" s="44">
        <f t="shared" si="14"/>
        <v>0</v>
      </c>
      <c r="S10" s="44">
        <f t="shared" si="15"/>
        <v>0</v>
      </c>
      <c r="W10" s="20"/>
      <c r="X10" s="6">
        <f t="shared" si="16"/>
        <v>0</v>
      </c>
      <c r="Y10" s="79">
        <f t="shared" si="17"/>
        <v>0</v>
      </c>
      <c r="Z10" s="44">
        <f t="shared" si="18"/>
        <v>0</v>
      </c>
      <c r="AA10" s="44">
        <f t="shared" si="19"/>
        <v>0</v>
      </c>
      <c r="AB10" s="44">
        <f t="shared" si="20"/>
        <v>0</v>
      </c>
      <c r="AC10" s="44">
        <f t="shared" si="21"/>
        <v>0</v>
      </c>
      <c r="AD10" s="44">
        <f t="shared" si="22"/>
        <v>0</v>
      </c>
      <c r="AE10" s="44">
        <f t="shared" si="23"/>
        <v>0</v>
      </c>
      <c r="AF10" s="20"/>
      <c r="AG10" s="44">
        <f t="shared" si="24"/>
        <v>0</v>
      </c>
      <c r="AH10" s="44">
        <f t="shared" si="25"/>
        <v>0</v>
      </c>
      <c r="AI10" s="44">
        <f t="shared" si="26"/>
        <v>0</v>
      </c>
      <c r="AJ10" s="44">
        <f t="shared" si="27"/>
        <v>0</v>
      </c>
      <c r="AK10" s="44">
        <f t="shared" si="28"/>
        <v>0</v>
      </c>
      <c r="AL10" s="44">
        <f t="shared" si="29"/>
        <v>0</v>
      </c>
      <c r="AM10" s="20"/>
    </row>
    <row r="11" spans="1:39" x14ac:dyDescent="0.25">
      <c r="D11" s="20"/>
      <c r="E11" s="6">
        <f t="shared" si="2"/>
        <v>0</v>
      </c>
      <c r="F11" s="79">
        <f t="shared" si="3"/>
        <v>0</v>
      </c>
      <c r="G11" s="44">
        <f t="shared" si="4"/>
        <v>0</v>
      </c>
      <c r="H11" s="44">
        <f t="shared" si="5"/>
        <v>0</v>
      </c>
      <c r="I11" s="44">
        <f t="shared" si="6"/>
        <v>0</v>
      </c>
      <c r="J11" s="44">
        <f t="shared" si="7"/>
        <v>0</v>
      </c>
      <c r="K11" s="44">
        <f t="shared" si="8"/>
        <v>0</v>
      </c>
      <c r="L11" s="44">
        <f t="shared" si="9"/>
        <v>0</v>
      </c>
      <c r="M11" s="20"/>
      <c r="N11" s="44">
        <f t="shared" si="10"/>
        <v>0</v>
      </c>
      <c r="O11" s="44">
        <f t="shared" si="11"/>
        <v>0</v>
      </c>
      <c r="P11" s="44">
        <f t="shared" si="12"/>
        <v>0</v>
      </c>
      <c r="Q11" s="44">
        <f t="shared" si="13"/>
        <v>0</v>
      </c>
      <c r="R11" s="44">
        <f t="shared" si="14"/>
        <v>0</v>
      </c>
      <c r="S11" s="44">
        <f t="shared" si="15"/>
        <v>0</v>
      </c>
      <c r="W11" s="20"/>
      <c r="X11" s="6">
        <f t="shared" si="16"/>
        <v>0</v>
      </c>
      <c r="Y11" s="79">
        <f t="shared" si="17"/>
        <v>0</v>
      </c>
      <c r="Z11" s="44">
        <f t="shared" si="18"/>
        <v>0</v>
      </c>
      <c r="AA11" s="44">
        <f t="shared" si="19"/>
        <v>0</v>
      </c>
      <c r="AB11" s="44">
        <f t="shared" si="20"/>
        <v>0</v>
      </c>
      <c r="AC11" s="44">
        <f t="shared" si="21"/>
        <v>0</v>
      </c>
      <c r="AD11" s="44">
        <f t="shared" si="22"/>
        <v>0</v>
      </c>
      <c r="AE11" s="44">
        <f t="shared" si="23"/>
        <v>0</v>
      </c>
      <c r="AF11" s="20"/>
      <c r="AG11" s="44">
        <f t="shared" si="24"/>
        <v>0</v>
      </c>
      <c r="AH11" s="44">
        <f t="shared" si="25"/>
        <v>0</v>
      </c>
      <c r="AI11" s="44">
        <f t="shared" si="26"/>
        <v>0</v>
      </c>
      <c r="AJ11" s="44">
        <f t="shared" si="27"/>
        <v>0</v>
      </c>
      <c r="AK11" s="44">
        <f t="shared" si="28"/>
        <v>0</v>
      </c>
      <c r="AL11" s="44">
        <f t="shared" si="29"/>
        <v>0</v>
      </c>
      <c r="AM11" s="20"/>
    </row>
    <row r="12" spans="1:39" x14ac:dyDescent="0.25">
      <c r="D12" s="20"/>
      <c r="E12" s="6">
        <f t="shared" si="2"/>
        <v>0</v>
      </c>
      <c r="F12" s="79">
        <f t="shared" si="3"/>
        <v>0</v>
      </c>
      <c r="G12" s="44">
        <f t="shared" si="4"/>
        <v>0</v>
      </c>
      <c r="H12" s="44">
        <f t="shared" si="5"/>
        <v>0</v>
      </c>
      <c r="I12" s="44">
        <f t="shared" si="6"/>
        <v>0</v>
      </c>
      <c r="J12" s="44">
        <f t="shared" si="7"/>
        <v>0</v>
      </c>
      <c r="K12" s="44">
        <f t="shared" si="8"/>
        <v>0</v>
      </c>
      <c r="L12" s="44">
        <f t="shared" si="9"/>
        <v>0</v>
      </c>
      <c r="M12" s="20"/>
      <c r="N12" s="44">
        <f t="shared" si="10"/>
        <v>0</v>
      </c>
      <c r="O12" s="44">
        <f t="shared" si="11"/>
        <v>0</v>
      </c>
      <c r="P12" s="44">
        <f t="shared" si="12"/>
        <v>0</v>
      </c>
      <c r="Q12" s="44">
        <f t="shared" si="13"/>
        <v>0</v>
      </c>
      <c r="R12" s="44">
        <f t="shared" si="14"/>
        <v>0</v>
      </c>
      <c r="S12" s="44">
        <f t="shared" si="15"/>
        <v>0</v>
      </c>
      <c r="W12" s="20"/>
      <c r="X12" s="6">
        <f t="shared" si="16"/>
        <v>0</v>
      </c>
      <c r="Y12" s="79">
        <f t="shared" si="17"/>
        <v>0</v>
      </c>
      <c r="Z12" s="44">
        <f t="shared" si="18"/>
        <v>0</v>
      </c>
      <c r="AA12" s="44">
        <f t="shared" si="19"/>
        <v>0</v>
      </c>
      <c r="AB12" s="44">
        <f t="shared" si="20"/>
        <v>0</v>
      </c>
      <c r="AC12" s="44">
        <f t="shared" si="21"/>
        <v>0</v>
      </c>
      <c r="AD12" s="44">
        <f t="shared" si="22"/>
        <v>0</v>
      </c>
      <c r="AE12" s="44">
        <f t="shared" si="23"/>
        <v>0</v>
      </c>
      <c r="AF12" s="20"/>
      <c r="AG12" s="44">
        <f t="shared" si="24"/>
        <v>0</v>
      </c>
      <c r="AH12" s="44">
        <f t="shared" si="25"/>
        <v>0</v>
      </c>
      <c r="AI12" s="44">
        <f t="shared" si="26"/>
        <v>0</v>
      </c>
      <c r="AJ12" s="44">
        <f t="shared" si="27"/>
        <v>0</v>
      </c>
      <c r="AK12" s="44">
        <f t="shared" si="28"/>
        <v>0</v>
      </c>
      <c r="AL12" s="44">
        <f t="shared" si="29"/>
        <v>0</v>
      </c>
      <c r="AM12" s="20"/>
    </row>
    <row r="13" spans="1:39" x14ac:dyDescent="0.25">
      <c r="D13" s="20"/>
      <c r="E13" s="6">
        <f t="shared" si="2"/>
        <v>0</v>
      </c>
      <c r="F13" s="79">
        <f t="shared" si="3"/>
        <v>0</v>
      </c>
      <c r="G13" s="44">
        <f t="shared" si="4"/>
        <v>0</v>
      </c>
      <c r="H13" s="44">
        <f t="shared" si="5"/>
        <v>0</v>
      </c>
      <c r="I13" s="44">
        <f t="shared" si="6"/>
        <v>0</v>
      </c>
      <c r="J13" s="44">
        <f t="shared" si="7"/>
        <v>0</v>
      </c>
      <c r="K13" s="44">
        <f t="shared" si="8"/>
        <v>0</v>
      </c>
      <c r="L13" s="44">
        <f t="shared" si="9"/>
        <v>0</v>
      </c>
      <c r="M13" s="20"/>
      <c r="N13" s="44">
        <f t="shared" si="10"/>
        <v>0</v>
      </c>
      <c r="O13" s="44">
        <f t="shared" si="11"/>
        <v>0</v>
      </c>
      <c r="P13" s="44">
        <f t="shared" si="12"/>
        <v>0</v>
      </c>
      <c r="Q13" s="44">
        <f t="shared" si="13"/>
        <v>0</v>
      </c>
      <c r="R13" s="44">
        <f t="shared" si="14"/>
        <v>0</v>
      </c>
      <c r="S13" s="44">
        <f t="shared" si="15"/>
        <v>0</v>
      </c>
      <c r="W13" s="20"/>
      <c r="X13" s="6">
        <f t="shared" si="16"/>
        <v>0</v>
      </c>
      <c r="Y13" s="79">
        <f t="shared" si="17"/>
        <v>0</v>
      </c>
      <c r="Z13" s="44">
        <f t="shared" si="18"/>
        <v>0</v>
      </c>
      <c r="AA13" s="44">
        <f t="shared" si="19"/>
        <v>0</v>
      </c>
      <c r="AB13" s="44">
        <f t="shared" si="20"/>
        <v>0</v>
      </c>
      <c r="AC13" s="44">
        <f t="shared" si="21"/>
        <v>0</v>
      </c>
      <c r="AD13" s="44">
        <f t="shared" si="22"/>
        <v>0</v>
      </c>
      <c r="AE13" s="44">
        <f t="shared" si="23"/>
        <v>0</v>
      </c>
      <c r="AF13" s="20"/>
      <c r="AG13" s="44">
        <f t="shared" si="24"/>
        <v>0</v>
      </c>
      <c r="AH13" s="44">
        <f t="shared" si="25"/>
        <v>0</v>
      </c>
      <c r="AI13" s="44">
        <f t="shared" si="26"/>
        <v>0</v>
      </c>
      <c r="AJ13" s="44">
        <f t="shared" si="27"/>
        <v>0</v>
      </c>
      <c r="AK13" s="44">
        <f t="shared" si="28"/>
        <v>0</v>
      </c>
      <c r="AL13" s="44">
        <f t="shared" si="29"/>
        <v>0</v>
      </c>
      <c r="AM13" s="20"/>
    </row>
    <row r="14" spans="1:39" x14ac:dyDescent="0.25">
      <c r="D14" s="20"/>
      <c r="E14" s="6">
        <f t="shared" si="2"/>
        <v>0</v>
      </c>
      <c r="F14" s="79">
        <f t="shared" si="3"/>
        <v>0</v>
      </c>
      <c r="G14" s="44">
        <f t="shared" si="4"/>
        <v>0</v>
      </c>
      <c r="H14" s="44">
        <f t="shared" si="5"/>
        <v>0</v>
      </c>
      <c r="I14" s="44">
        <f t="shared" si="6"/>
        <v>0</v>
      </c>
      <c r="J14" s="44">
        <f t="shared" si="7"/>
        <v>0</v>
      </c>
      <c r="K14" s="44">
        <f t="shared" si="8"/>
        <v>0</v>
      </c>
      <c r="L14" s="44">
        <f t="shared" si="9"/>
        <v>0</v>
      </c>
      <c r="M14" s="20"/>
      <c r="N14" s="44">
        <f t="shared" si="10"/>
        <v>0</v>
      </c>
      <c r="O14" s="44">
        <f t="shared" si="11"/>
        <v>0</v>
      </c>
      <c r="P14" s="44">
        <f t="shared" si="12"/>
        <v>0</v>
      </c>
      <c r="Q14" s="44">
        <f t="shared" si="13"/>
        <v>0</v>
      </c>
      <c r="R14" s="44">
        <f t="shared" si="14"/>
        <v>0</v>
      </c>
      <c r="S14" s="44">
        <f t="shared" si="15"/>
        <v>0</v>
      </c>
      <c r="W14" s="20"/>
      <c r="X14" s="6">
        <f t="shared" si="16"/>
        <v>0</v>
      </c>
      <c r="Y14" s="79">
        <f t="shared" si="17"/>
        <v>0</v>
      </c>
      <c r="Z14" s="44">
        <f t="shared" si="18"/>
        <v>0</v>
      </c>
      <c r="AA14" s="44">
        <f t="shared" si="19"/>
        <v>0</v>
      </c>
      <c r="AB14" s="44">
        <f t="shared" si="20"/>
        <v>0</v>
      </c>
      <c r="AC14" s="44">
        <f t="shared" si="21"/>
        <v>0</v>
      </c>
      <c r="AD14" s="44">
        <f t="shared" si="22"/>
        <v>0</v>
      </c>
      <c r="AE14" s="44">
        <f t="shared" si="23"/>
        <v>0</v>
      </c>
      <c r="AF14" s="20"/>
      <c r="AG14" s="44">
        <f t="shared" si="24"/>
        <v>0</v>
      </c>
      <c r="AH14" s="44">
        <f t="shared" si="25"/>
        <v>0</v>
      </c>
      <c r="AI14" s="44">
        <f t="shared" si="26"/>
        <v>0</v>
      </c>
      <c r="AJ14" s="44">
        <f t="shared" si="27"/>
        <v>0</v>
      </c>
      <c r="AK14" s="44">
        <f t="shared" si="28"/>
        <v>0</v>
      </c>
      <c r="AL14" s="44">
        <f t="shared" si="29"/>
        <v>0</v>
      </c>
      <c r="AM14" s="20"/>
    </row>
    <row r="15" spans="1:39" x14ac:dyDescent="0.25">
      <c r="D15" s="20"/>
      <c r="E15" s="6">
        <f t="shared" si="2"/>
        <v>0</v>
      </c>
      <c r="F15" s="79">
        <f t="shared" si="3"/>
        <v>0</v>
      </c>
      <c r="G15" s="44">
        <f t="shared" si="4"/>
        <v>0</v>
      </c>
      <c r="H15" s="44">
        <f t="shared" si="5"/>
        <v>0</v>
      </c>
      <c r="I15" s="44">
        <f t="shared" si="6"/>
        <v>0</v>
      </c>
      <c r="J15" s="44">
        <f t="shared" si="7"/>
        <v>0</v>
      </c>
      <c r="K15" s="44">
        <f t="shared" si="8"/>
        <v>0</v>
      </c>
      <c r="L15" s="44">
        <f t="shared" si="9"/>
        <v>0</v>
      </c>
      <c r="M15" s="20"/>
      <c r="N15" s="44">
        <f t="shared" si="10"/>
        <v>0</v>
      </c>
      <c r="O15" s="44">
        <f t="shared" si="11"/>
        <v>0</v>
      </c>
      <c r="P15" s="44">
        <f t="shared" si="12"/>
        <v>0</v>
      </c>
      <c r="Q15" s="44">
        <f t="shared" si="13"/>
        <v>0</v>
      </c>
      <c r="R15" s="44">
        <f t="shared" si="14"/>
        <v>0</v>
      </c>
      <c r="S15" s="44">
        <f t="shared" si="15"/>
        <v>0</v>
      </c>
      <c r="W15" s="20"/>
      <c r="X15" s="6">
        <f t="shared" si="16"/>
        <v>0</v>
      </c>
      <c r="Y15" s="79">
        <f t="shared" si="17"/>
        <v>0</v>
      </c>
      <c r="Z15" s="44">
        <f t="shared" si="18"/>
        <v>0</v>
      </c>
      <c r="AA15" s="44">
        <f t="shared" si="19"/>
        <v>0</v>
      </c>
      <c r="AB15" s="44">
        <f t="shared" si="20"/>
        <v>0</v>
      </c>
      <c r="AC15" s="44">
        <f t="shared" si="21"/>
        <v>0</v>
      </c>
      <c r="AD15" s="44">
        <f t="shared" si="22"/>
        <v>0</v>
      </c>
      <c r="AE15" s="44">
        <f t="shared" si="23"/>
        <v>0</v>
      </c>
      <c r="AF15" s="20"/>
      <c r="AG15" s="44">
        <f t="shared" si="24"/>
        <v>0</v>
      </c>
      <c r="AH15" s="44">
        <f t="shared" si="25"/>
        <v>0</v>
      </c>
      <c r="AI15" s="44">
        <f t="shared" si="26"/>
        <v>0</v>
      </c>
      <c r="AJ15" s="44">
        <f t="shared" si="27"/>
        <v>0</v>
      </c>
      <c r="AK15" s="44">
        <f t="shared" si="28"/>
        <v>0</v>
      </c>
      <c r="AL15" s="44">
        <f t="shared" si="29"/>
        <v>0</v>
      </c>
      <c r="AM15" s="20"/>
    </row>
    <row r="16" spans="1:39" x14ac:dyDescent="0.25">
      <c r="D16" s="20"/>
      <c r="E16" s="6">
        <f t="shared" si="2"/>
        <v>0</v>
      </c>
      <c r="F16" s="79">
        <f t="shared" si="3"/>
        <v>0</v>
      </c>
      <c r="G16" s="44">
        <f t="shared" si="4"/>
        <v>0</v>
      </c>
      <c r="H16" s="44">
        <f t="shared" si="5"/>
        <v>0</v>
      </c>
      <c r="I16" s="44">
        <f t="shared" si="6"/>
        <v>0</v>
      </c>
      <c r="J16" s="44">
        <f t="shared" si="7"/>
        <v>0</v>
      </c>
      <c r="K16" s="44">
        <f t="shared" si="8"/>
        <v>0</v>
      </c>
      <c r="L16" s="44">
        <f t="shared" si="9"/>
        <v>0</v>
      </c>
      <c r="M16" s="20"/>
      <c r="N16" s="44">
        <f t="shared" si="10"/>
        <v>0</v>
      </c>
      <c r="O16" s="44">
        <f t="shared" si="11"/>
        <v>0</v>
      </c>
      <c r="P16" s="44">
        <f t="shared" si="12"/>
        <v>0</v>
      </c>
      <c r="Q16" s="44">
        <f t="shared" si="13"/>
        <v>0</v>
      </c>
      <c r="R16" s="44">
        <f t="shared" si="14"/>
        <v>0</v>
      </c>
      <c r="S16" s="44">
        <f t="shared" si="15"/>
        <v>0</v>
      </c>
      <c r="W16" s="20"/>
      <c r="X16" s="6">
        <f t="shared" si="16"/>
        <v>0</v>
      </c>
      <c r="Y16" s="79">
        <f t="shared" si="17"/>
        <v>0</v>
      </c>
      <c r="Z16" s="44">
        <f t="shared" si="18"/>
        <v>0</v>
      </c>
      <c r="AA16" s="44">
        <f t="shared" si="19"/>
        <v>0</v>
      </c>
      <c r="AB16" s="44">
        <f t="shared" si="20"/>
        <v>0</v>
      </c>
      <c r="AC16" s="44">
        <f t="shared" si="21"/>
        <v>0</v>
      </c>
      <c r="AD16" s="44">
        <f t="shared" si="22"/>
        <v>0</v>
      </c>
      <c r="AE16" s="44">
        <f t="shared" si="23"/>
        <v>0</v>
      </c>
      <c r="AF16" s="20"/>
      <c r="AG16" s="44">
        <f t="shared" si="24"/>
        <v>0</v>
      </c>
      <c r="AH16" s="44">
        <f t="shared" si="25"/>
        <v>0</v>
      </c>
      <c r="AI16" s="44">
        <f t="shared" si="26"/>
        <v>0</v>
      </c>
      <c r="AJ16" s="44">
        <f t="shared" si="27"/>
        <v>0</v>
      </c>
      <c r="AK16" s="44">
        <f t="shared" si="28"/>
        <v>0</v>
      </c>
      <c r="AL16" s="44">
        <f t="shared" si="29"/>
        <v>0</v>
      </c>
      <c r="AM16" s="20"/>
    </row>
    <row r="17" spans="4:39" x14ac:dyDescent="0.25">
      <c r="D17" s="20"/>
      <c r="E17" s="6">
        <f t="shared" si="2"/>
        <v>0</v>
      </c>
      <c r="F17" s="79">
        <f t="shared" si="3"/>
        <v>0</v>
      </c>
      <c r="G17" s="44">
        <f t="shared" si="4"/>
        <v>0</v>
      </c>
      <c r="H17" s="44">
        <f t="shared" si="5"/>
        <v>0</v>
      </c>
      <c r="I17" s="44">
        <f t="shared" si="6"/>
        <v>0</v>
      </c>
      <c r="J17" s="44">
        <f t="shared" si="7"/>
        <v>0</v>
      </c>
      <c r="K17" s="44">
        <f t="shared" si="8"/>
        <v>0</v>
      </c>
      <c r="L17" s="44">
        <f t="shared" si="9"/>
        <v>0</v>
      </c>
      <c r="M17" s="20"/>
      <c r="N17" s="44">
        <f t="shared" si="10"/>
        <v>0</v>
      </c>
      <c r="O17" s="44">
        <f t="shared" si="11"/>
        <v>0</v>
      </c>
      <c r="P17" s="44">
        <f t="shared" si="12"/>
        <v>0</v>
      </c>
      <c r="Q17" s="44">
        <f t="shared" si="13"/>
        <v>0</v>
      </c>
      <c r="R17" s="44">
        <f t="shared" si="14"/>
        <v>0</v>
      </c>
      <c r="S17" s="44">
        <f t="shared" si="15"/>
        <v>0</v>
      </c>
      <c r="W17" s="20"/>
      <c r="X17" s="6">
        <f t="shared" si="16"/>
        <v>0</v>
      </c>
      <c r="Y17" s="79">
        <f t="shared" si="17"/>
        <v>0</v>
      </c>
      <c r="Z17" s="44">
        <f t="shared" si="18"/>
        <v>0</v>
      </c>
      <c r="AA17" s="44">
        <f t="shared" si="19"/>
        <v>0</v>
      </c>
      <c r="AB17" s="44">
        <f t="shared" si="20"/>
        <v>0</v>
      </c>
      <c r="AC17" s="44">
        <f t="shared" si="21"/>
        <v>0</v>
      </c>
      <c r="AD17" s="44">
        <f t="shared" si="22"/>
        <v>0</v>
      </c>
      <c r="AE17" s="44">
        <f t="shared" si="23"/>
        <v>0</v>
      </c>
      <c r="AF17" s="20"/>
      <c r="AG17" s="44">
        <f t="shared" si="24"/>
        <v>0</v>
      </c>
      <c r="AH17" s="44">
        <f t="shared" si="25"/>
        <v>0</v>
      </c>
      <c r="AI17" s="44">
        <f t="shared" si="26"/>
        <v>0</v>
      </c>
      <c r="AJ17" s="44">
        <f t="shared" si="27"/>
        <v>0</v>
      </c>
      <c r="AK17" s="44">
        <f t="shared" si="28"/>
        <v>0</v>
      </c>
      <c r="AL17" s="44">
        <f t="shared" si="29"/>
        <v>0</v>
      </c>
      <c r="AM17" s="20"/>
    </row>
    <row r="18" spans="4:39" x14ac:dyDescent="0.25">
      <c r="D18" s="20"/>
      <c r="E18" s="6">
        <f t="shared" si="2"/>
        <v>0</v>
      </c>
      <c r="F18" s="79">
        <f t="shared" si="3"/>
        <v>0</v>
      </c>
      <c r="G18" s="44">
        <f t="shared" si="4"/>
        <v>0</v>
      </c>
      <c r="H18" s="44">
        <f t="shared" si="5"/>
        <v>0</v>
      </c>
      <c r="I18" s="44">
        <f t="shared" si="6"/>
        <v>0</v>
      </c>
      <c r="J18" s="44">
        <f t="shared" si="7"/>
        <v>0</v>
      </c>
      <c r="K18" s="44">
        <f t="shared" si="8"/>
        <v>0</v>
      </c>
      <c r="L18" s="44">
        <f t="shared" si="9"/>
        <v>0</v>
      </c>
      <c r="M18" s="20"/>
      <c r="N18" s="44">
        <f t="shared" si="10"/>
        <v>0</v>
      </c>
      <c r="O18" s="44">
        <f t="shared" si="11"/>
        <v>0</v>
      </c>
      <c r="P18" s="44">
        <f t="shared" si="12"/>
        <v>0</v>
      </c>
      <c r="Q18" s="44">
        <f t="shared" si="13"/>
        <v>0</v>
      </c>
      <c r="R18" s="44">
        <f t="shared" si="14"/>
        <v>0</v>
      </c>
      <c r="S18" s="44">
        <f t="shared" si="15"/>
        <v>0</v>
      </c>
      <c r="W18" s="20"/>
      <c r="X18" s="6">
        <f t="shared" si="16"/>
        <v>0</v>
      </c>
      <c r="Y18" s="79">
        <f t="shared" si="17"/>
        <v>0</v>
      </c>
      <c r="Z18" s="44">
        <f t="shared" si="18"/>
        <v>0</v>
      </c>
      <c r="AA18" s="44">
        <f t="shared" si="19"/>
        <v>0</v>
      </c>
      <c r="AB18" s="44">
        <f t="shared" si="20"/>
        <v>0</v>
      </c>
      <c r="AC18" s="44">
        <f t="shared" si="21"/>
        <v>0</v>
      </c>
      <c r="AD18" s="44">
        <f t="shared" si="22"/>
        <v>0</v>
      </c>
      <c r="AE18" s="44">
        <f t="shared" si="23"/>
        <v>0</v>
      </c>
      <c r="AF18" s="20"/>
      <c r="AG18" s="44">
        <f t="shared" si="24"/>
        <v>0</v>
      </c>
      <c r="AH18" s="44">
        <f t="shared" si="25"/>
        <v>0</v>
      </c>
      <c r="AI18" s="44">
        <f t="shared" si="26"/>
        <v>0</v>
      </c>
      <c r="AJ18" s="44">
        <f t="shared" si="27"/>
        <v>0</v>
      </c>
      <c r="AK18" s="44">
        <f t="shared" si="28"/>
        <v>0</v>
      </c>
      <c r="AL18" s="44">
        <f t="shared" si="29"/>
        <v>0</v>
      </c>
      <c r="AM18" s="20"/>
    </row>
    <row r="19" spans="4:39" x14ac:dyDescent="0.25">
      <c r="D19" s="20"/>
      <c r="E19" s="6">
        <f t="shared" si="2"/>
        <v>0</v>
      </c>
      <c r="F19" s="79">
        <f t="shared" si="3"/>
        <v>0</v>
      </c>
      <c r="G19" s="44">
        <f t="shared" si="4"/>
        <v>0</v>
      </c>
      <c r="H19" s="44">
        <f t="shared" si="5"/>
        <v>0</v>
      </c>
      <c r="I19" s="44">
        <f t="shared" si="6"/>
        <v>0</v>
      </c>
      <c r="J19" s="44">
        <f t="shared" si="7"/>
        <v>0</v>
      </c>
      <c r="K19" s="44">
        <f t="shared" si="8"/>
        <v>0</v>
      </c>
      <c r="L19" s="44">
        <f t="shared" si="9"/>
        <v>0</v>
      </c>
      <c r="M19" s="20"/>
      <c r="N19" s="44">
        <f t="shared" si="10"/>
        <v>0</v>
      </c>
      <c r="O19" s="44">
        <f t="shared" si="11"/>
        <v>0</v>
      </c>
      <c r="P19" s="44">
        <f t="shared" si="12"/>
        <v>0</v>
      </c>
      <c r="Q19" s="44">
        <f t="shared" si="13"/>
        <v>0</v>
      </c>
      <c r="R19" s="44">
        <f t="shared" si="14"/>
        <v>0</v>
      </c>
      <c r="S19" s="44">
        <f t="shared" si="15"/>
        <v>0</v>
      </c>
      <c r="W19" s="20"/>
      <c r="X19" s="6">
        <f t="shared" si="16"/>
        <v>0</v>
      </c>
      <c r="Y19" s="79">
        <f t="shared" si="17"/>
        <v>0</v>
      </c>
      <c r="Z19" s="44">
        <f t="shared" si="18"/>
        <v>0</v>
      </c>
      <c r="AA19" s="44">
        <f t="shared" si="19"/>
        <v>0</v>
      </c>
      <c r="AB19" s="44">
        <f t="shared" si="20"/>
        <v>0</v>
      </c>
      <c r="AC19" s="44">
        <f t="shared" si="21"/>
        <v>0</v>
      </c>
      <c r="AD19" s="44">
        <f t="shared" si="22"/>
        <v>0</v>
      </c>
      <c r="AE19" s="44">
        <f t="shared" si="23"/>
        <v>0</v>
      </c>
      <c r="AF19" s="20"/>
      <c r="AG19" s="44">
        <f t="shared" si="24"/>
        <v>0</v>
      </c>
      <c r="AH19" s="44">
        <f t="shared" si="25"/>
        <v>0</v>
      </c>
      <c r="AI19" s="44">
        <f t="shared" si="26"/>
        <v>0</v>
      </c>
      <c r="AJ19" s="44">
        <f t="shared" si="27"/>
        <v>0</v>
      </c>
      <c r="AK19" s="44">
        <f t="shared" si="28"/>
        <v>0</v>
      </c>
      <c r="AL19" s="44">
        <f t="shared" si="29"/>
        <v>0</v>
      </c>
      <c r="AM19" s="20"/>
    </row>
    <row r="20" spans="4:39" x14ac:dyDescent="0.25">
      <c r="D20" s="20"/>
      <c r="E20" s="6">
        <f t="shared" si="2"/>
        <v>0</v>
      </c>
      <c r="F20" s="79">
        <f t="shared" si="3"/>
        <v>0</v>
      </c>
      <c r="G20" s="44">
        <f t="shared" si="4"/>
        <v>0</v>
      </c>
      <c r="H20" s="44">
        <f t="shared" si="5"/>
        <v>0</v>
      </c>
      <c r="I20" s="44">
        <f t="shared" si="6"/>
        <v>0</v>
      </c>
      <c r="J20" s="44">
        <f t="shared" si="7"/>
        <v>0</v>
      </c>
      <c r="K20" s="44">
        <f t="shared" si="8"/>
        <v>0</v>
      </c>
      <c r="L20" s="44">
        <f t="shared" si="9"/>
        <v>0</v>
      </c>
      <c r="M20" s="20"/>
      <c r="N20" s="44">
        <f t="shared" si="10"/>
        <v>0</v>
      </c>
      <c r="O20" s="44">
        <f t="shared" si="11"/>
        <v>0</v>
      </c>
      <c r="P20" s="44">
        <f t="shared" si="12"/>
        <v>0</v>
      </c>
      <c r="Q20" s="44">
        <f t="shared" si="13"/>
        <v>0</v>
      </c>
      <c r="R20" s="44">
        <f t="shared" si="14"/>
        <v>0</v>
      </c>
      <c r="S20" s="44">
        <f t="shared" si="15"/>
        <v>0</v>
      </c>
      <c r="W20" s="20"/>
      <c r="X20" s="6">
        <f t="shared" si="16"/>
        <v>0</v>
      </c>
      <c r="Y20" s="79">
        <f t="shared" si="17"/>
        <v>0</v>
      </c>
      <c r="Z20" s="44">
        <f t="shared" si="18"/>
        <v>0</v>
      </c>
      <c r="AA20" s="44">
        <f t="shared" si="19"/>
        <v>0</v>
      </c>
      <c r="AB20" s="44">
        <f t="shared" si="20"/>
        <v>0</v>
      </c>
      <c r="AC20" s="44">
        <f t="shared" si="21"/>
        <v>0</v>
      </c>
      <c r="AD20" s="44">
        <f t="shared" si="22"/>
        <v>0</v>
      </c>
      <c r="AE20" s="44">
        <f t="shared" si="23"/>
        <v>0</v>
      </c>
      <c r="AF20" s="20"/>
      <c r="AG20" s="44">
        <f t="shared" si="24"/>
        <v>0</v>
      </c>
      <c r="AH20" s="44">
        <f t="shared" si="25"/>
        <v>0</v>
      </c>
      <c r="AI20" s="44">
        <f t="shared" si="26"/>
        <v>0</v>
      </c>
      <c r="AJ20" s="44">
        <f t="shared" si="27"/>
        <v>0</v>
      </c>
      <c r="AK20" s="44">
        <f t="shared" si="28"/>
        <v>0</v>
      </c>
      <c r="AL20" s="44">
        <f t="shared" si="29"/>
        <v>0</v>
      </c>
      <c r="AM20" s="20"/>
    </row>
    <row r="21" spans="4:39" x14ac:dyDescent="0.25">
      <c r="D21" s="20"/>
      <c r="E21" s="6">
        <f t="shared" si="2"/>
        <v>0</v>
      </c>
      <c r="F21" s="79">
        <f t="shared" si="3"/>
        <v>0</v>
      </c>
      <c r="G21" s="44">
        <f t="shared" si="4"/>
        <v>0</v>
      </c>
      <c r="H21" s="44">
        <f t="shared" si="5"/>
        <v>0</v>
      </c>
      <c r="I21" s="44">
        <f t="shared" si="6"/>
        <v>0</v>
      </c>
      <c r="J21" s="44">
        <f t="shared" si="7"/>
        <v>0</v>
      </c>
      <c r="K21" s="44">
        <f t="shared" si="8"/>
        <v>0</v>
      </c>
      <c r="L21" s="44">
        <f t="shared" si="9"/>
        <v>0</v>
      </c>
      <c r="M21" s="20"/>
      <c r="N21" s="44">
        <f t="shared" si="10"/>
        <v>0</v>
      </c>
      <c r="O21" s="44">
        <f t="shared" si="11"/>
        <v>0</v>
      </c>
      <c r="P21" s="44">
        <f t="shared" si="12"/>
        <v>0</v>
      </c>
      <c r="Q21" s="44">
        <f t="shared" si="13"/>
        <v>0</v>
      </c>
      <c r="R21" s="44">
        <f t="shared" si="14"/>
        <v>0</v>
      </c>
      <c r="S21" s="44">
        <f t="shared" si="15"/>
        <v>0</v>
      </c>
      <c r="W21" s="20"/>
      <c r="X21" s="6">
        <f t="shared" si="16"/>
        <v>0</v>
      </c>
      <c r="Y21" s="79">
        <f t="shared" si="17"/>
        <v>0</v>
      </c>
      <c r="Z21" s="44">
        <f t="shared" si="18"/>
        <v>0</v>
      </c>
      <c r="AA21" s="44">
        <f t="shared" si="19"/>
        <v>0</v>
      </c>
      <c r="AB21" s="44">
        <f t="shared" si="20"/>
        <v>0</v>
      </c>
      <c r="AC21" s="44">
        <f t="shared" si="21"/>
        <v>0</v>
      </c>
      <c r="AD21" s="44">
        <f t="shared" si="22"/>
        <v>0</v>
      </c>
      <c r="AE21" s="44">
        <f t="shared" si="23"/>
        <v>0</v>
      </c>
      <c r="AF21" s="20"/>
      <c r="AG21" s="44">
        <f t="shared" si="24"/>
        <v>0</v>
      </c>
      <c r="AH21" s="44">
        <f t="shared" si="25"/>
        <v>0</v>
      </c>
      <c r="AI21" s="44">
        <f t="shared" si="26"/>
        <v>0</v>
      </c>
      <c r="AJ21" s="44">
        <f t="shared" si="27"/>
        <v>0</v>
      </c>
      <c r="AK21" s="44">
        <f t="shared" si="28"/>
        <v>0</v>
      </c>
      <c r="AL21" s="44">
        <f t="shared" si="29"/>
        <v>0</v>
      </c>
      <c r="AM21" s="20"/>
    </row>
    <row r="22" spans="4:39" x14ac:dyDescent="0.25">
      <c r="D22" s="20"/>
      <c r="E22" s="6">
        <f t="shared" si="2"/>
        <v>0</v>
      </c>
      <c r="F22" s="79">
        <f t="shared" si="3"/>
        <v>0</v>
      </c>
      <c r="G22" s="44">
        <f t="shared" si="4"/>
        <v>0</v>
      </c>
      <c r="H22" s="44">
        <f t="shared" si="5"/>
        <v>0</v>
      </c>
      <c r="I22" s="44">
        <f t="shared" si="6"/>
        <v>0</v>
      </c>
      <c r="J22" s="44">
        <f t="shared" si="7"/>
        <v>0</v>
      </c>
      <c r="K22" s="44">
        <f t="shared" si="8"/>
        <v>0</v>
      </c>
      <c r="L22" s="44">
        <f t="shared" si="9"/>
        <v>0</v>
      </c>
      <c r="M22" s="20"/>
      <c r="N22" s="44">
        <f t="shared" si="10"/>
        <v>0</v>
      </c>
      <c r="O22" s="44">
        <f t="shared" si="11"/>
        <v>0</v>
      </c>
      <c r="P22" s="44">
        <f t="shared" si="12"/>
        <v>0</v>
      </c>
      <c r="Q22" s="44">
        <f t="shared" si="13"/>
        <v>0</v>
      </c>
      <c r="R22" s="44">
        <f t="shared" si="14"/>
        <v>0</v>
      </c>
      <c r="S22" s="44">
        <f t="shared" si="15"/>
        <v>0</v>
      </c>
      <c r="W22" s="20"/>
      <c r="X22" s="6">
        <f t="shared" si="16"/>
        <v>0</v>
      </c>
      <c r="Y22" s="79">
        <f t="shared" si="17"/>
        <v>0</v>
      </c>
      <c r="Z22" s="44">
        <f t="shared" si="18"/>
        <v>0</v>
      </c>
      <c r="AA22" s="44">
        <f t="shared" si="19"/>
        <v>0</v>
      </c>
      <c r="AB22" s="44">
        <f t="shared" si="20"/>
        <v>0</v>
      </c>
      <c r="AC22" s="44">
        <f t="shared" si="21"/>
        <v>0</v>
      </c>
      <c r="AD22" s="44">
        <f t="shared" si="22"/>
        <v>0</v>
      </c>
      <c r="AE22" s="44">
        <f t="shared" si="23"/>
        <v>0</v>
      </c>
      <c r="AF22" s="20"/>
      <c r="AG22" s="44">
        <f t="shared" si="24"/>
        <v>0</v>
      </c>
      <c r="AH22" s="44">
        <f t="shared" si="25"/>
        <v>0</v>
      </c>
      <c r="AI22" s="44">
        <f t="shared" si="26"/>
        <v>0</v>
      </c>
      <c r="AJ22" s="44">
        <f t="shared" si="27"/>
        <v>0</v>
      </c>
      <c r="AK22" s="44">
        <f t="shared" si="28"/>
        <v>0</v>
      </c>
      <c r="AL22" s="44">
        <f t="shared" si="29"/>
        <v>0</v>
      </c>
      <c r="AM22" s="20"/>
    </row>
    <row r="23" spans="4:39" x14ac:dyDescent="0.25">
      <c r="D23" s="20"/>
      <c r="E23" s="6">
        <f t="shared" si="2"/>
        <v>0</v>
      </c>
      <c r="F23" s="79">
        <f t="shared" si="3"/>
        <v>0</v>
      </c>
      <c r="G23" s="44">
        <f t="shared" si="4"/>
        <v>0</v>
      </c>
      <c r="H23" s="44">
        <f t="shared" si="5"/>
        <v>0</v>
      </c>
      <c r="I23" s="44">
        <f t="shared" si="6"/>
        <v>0</v>
      </c>
      <c r="J23" s="44">
        <f t="shared" si="7"/>
        <v>0</v>
      </c>
      <c r="K23" s="44">
        <f t="shared" si="8"/>
        <v>0</v>
      </c>
      <c r="L23" s="44">
        <f t="shared" si="9"/>
        <v>0</v>
      </c>
      <c r="M23" s="20"/>
      <c r="N23" s="44">
        <f t="shared" si="10"/>
        <v>0</v>
      </c>
      <c r="O23" s="44">
        <f t="shared" si="11"/>
        <v>0</v>
      </c>
      <c r="P23" s="44">
        <f t="shared" si="12"/>
        <v>0</v>
      </c>
      <c r="Q23" s="44">
        <f t="shared" si="13"/>
        <v>0</v>
      </c>
      <c r="R23" s="44">
        <f t="shared" si="14"/>
        <v>0</v>
      </c>
      <c r="S23" s="44">
        <f t="shared" si="15"/>
        <v>0</v>
      </c>
      <c r="W23" s="20"/>
      <c r="X23" s="6">
        <f t="shared" si="16"/>
        <v>0</v>
      </c>
      <c r="Y23" s="79">
        <f t="shared" si="17"/>
        <v>0</v>
      </c>
      <c r="Z23" s="44">
        <f t="shared" si="18"/>
        <v>0</v>
      </c>
      <c r="AA23" s="44">
        <f t="shared" si="19"/>
        <v>0</v>
      </c>
      <c r="AB23" s="44">
        <f t="shared" si="20"/>
        <v>0</v>
      </c>
      <c r="AC23" s="44">
        <f t="shared" si="21"/>
        <v>0</v>
      </c>
      <c r="AD23" s="44">
        <f t="shared" si="22"/>
        <v>0</v>
      </c>
      <c r="AE23" s="44">
        <f t="shared" si="23"/>
        <v>0</v>
      </c>
      <c r="AF23" s="20"/>
      <c r="AG23" s="44">
        <f t="shared" si="24"/>
        <v>0</v>
      </c>
      <c r="AH23" s="44">
        <f t="shared" si="25"/>
        <v>0</v>
      </c>
      <c r="AI23" s="44">
        <f t="shared" si="26"/>
        <v>0</v>
      </c>
      <c r="AJ23" s="44">
        <f t="shared" si="27"/>
        <v>0</v>
      </c>
      <c r="AK23" s="44">
        <f t="shared" si="28"/>
        <v>0</v>
      </c>
      <c r="AL23" s="44">
        <f t="shared" si="29"/>
        <v>0</v>
      </c>
      <c r="AM23" s="20"/>
    </row>
    <row r="24" spans="4:39" x14ac:dyDescent="0.25">
      <c r="D24" s="20"/>
      <c r="E24" s="6">
        <f t="shared" si="2"/>
        <v>0</v>
      </c>
      <c r="F24" s="79">
        <f t="shared" si="3"/>
        <v>0</v>
      </c>
      <c r="G24" s="44">
        <f t="shared" si="4"/>
        <v>0</v>
      </c>
      <c r="H24" s="44">
        <f t="shared" si="5"/>
        <v>0</v>
      </c>
      <c r="I24" s="44">
        <f t="shared" si="6"/>
        <v>0</v>
      </c>
      <c r="J24" s="44">
        <f t="shared" si="7"/>
        <v>0</v>
      </c>
      <c r="K24" s="44">
        <f t="shared" si="8"/>
        <v>0</v>
      </c>
      <c r="L24" s="44">
        <f t="shared" si="9"/>
        <v>0</v>
      </c>
      <c r="M24" s="20"/>
      <c r="N24" s="44">
        <f t="shared" si="10"/>
        <v>0</v>
      </c>
      <c r="O24" s="44">
        <f t="shared" si="11"/>
        <v>0</v>
      </c>
      <c r="P24" s="44">
        <f t="shared" si="12"/>
        <v>0</v>
      </c>
      <c r="Q24" s="44">
        <f t="shared" si="13"/>
        <v>0</v>
      </c>
      <c r="R24" s="44">
        <f t="shared" si="14"/>
        <v>0</v>
      </c>
      <c r="S24" s="44">
        <f t="shared" si="15"/>
        <v>0</v>
      </c>
      <c r="W24" s="20"/>
      <c r="X24" s="6">
        <f t="shared" si="16"/>
        <v>0</v>
      </c>
      <c r="Y24" s="79">
        <f t="shared" si="17"/>
        <v>0</v>
      </c>
      <c r="Z24" s="44">
        <f t="shared" si="18"/>
        <v>0</v>
      </c>
      <c r="AA24" s="44">
        <f t="shared" si="19"/>
        <v>0</v>
      </c>
      <c r="AB24" s="44">
        <f t="shared" si="20"/>
        <v>0</v>
      </c>
      <c r="AC24" s="44">
        <f t="shared" si="21"/>
        <v>0</v>
      </c>
      <c r="AD24" s="44">
        <f t="shared" si="22"/>
        <v>0</v>
      </c>
      <c r="AE24" s="44">
        <f t="shared" si="23"/>
        <v>0</v>
      </c>
      <c r="AF24" s="20"/>
      <c r="AG24" s="44">
        <f t="shared" si="24"/>
        <v>0</v>
      </c>
      <c r="AH24" s="44">
        <f t="shared" si="25"/>
        <v>0</v>
      </c>
      <c r="AI24" s="44">
        <f t="shared" si="26"/>
        <v>0</v>
      </c>
      <c r="AJ24" s="44">
        <f t="shared" si="27"/>
        <v>0</v>
      </c>
      <c r="AK24" s="44">
        <f t="shared" si="28"/>
        <v>0</v>
      </c>
      <c r="AL24" s="44">
        <f t="shared" si="29"/>
        <v>0</v>
      </c>
      <c r="AM24" s="20"/>
    </row>
    <row r="25" spans="4:39" x14ac:dyDescent="0.25">
      <c r="D25" s="20"/>
      <c r="E25" s="6">
        <f t="shared" si="2"/>
        <v>0</v>
      </c>
      <c r="F25" s="79">
        <f t="shared" si="3"/>
        <v>0</v>
      </c>
      <c r="G25" s="44">
        <f t="shared" si="4"/>
        <v>0</v>
      </c>
      <c r="H25" s="44">
        <f t="shared" si="5"/>
        <v>0</v>
      </c>
      <c r="I25" s="44">
        <f t="shared" si="6"/>
        <v>0</v>
      </c>
      <c r="J25" s="44">
        <f t="shared" si="7"/>
        <v>0</v>
      </c>
      <c r="K25" s="44">
        <f t="shared" si="8"/>
        <v>0</v>
      </c>
      <c r="L25" s="44">
        <f t="shared" si="9"/>
        <v>0</v>
      </c>
      <c r="M25" s="20"/>
      <c r="N25" s="44">
        <f t="shared" si="10"/>
        <v>0</v>
      </c>
      <c r="O25" s="44">
        <f t="shared" si="11"/>
        <v>0</v>
      </c>
      <c r="P25" s="44">
        <f t="shared" si="12"/>
        <v>0</v>
      </c>
      <c r="Q25" s="44">
        <f t="shared" si="13"/>
        <v>0</v>
      </c>
      <c r="R25" s="44">
        <f t="shared" si="14"/>
        <v>0</v>
      </c>
      <c r="S25" s="44">
        <f t="shared" si="15"/>
        <v>0</v>
      </c>
      <c r="W25" s="20"/>
      <c r="X25" s="6">
        <f t="shared" si="16"/>
        <v>0</v>
      </c>
      <c r="Y25" s="79">
        <f t="shared" si="17"/>
        <v>0</v>
      </c>
      <c r="Z25" s="44">
        <f t="shared" si="18"/>
        <v>0</v>
      </c>
      <c r="AA25" s="44">
        <f t="shared" si="19"/>
        <v>0</v>
      </c>
      <c r="AB25" s="44">
        <f t="shared" si="20"/>
        <v>0</v>
      </c>
      <c r="AC25" s="44">
        <f t="shared" si="21"/>
        <v>0</v>
      </c>
      <c r="AD25" s="44">
        <f t="shared" si="22"/>
        <v>0</v>
      </c>
      <c r="AE25" s="44">
        <f t="shared" si="23"/>
        <v>0</v>
      </c>
      <c r="AF25" s="20"/>
      <c r="AG25" s="44">
        <f t="shared" si="24"/>
        <v>0</v>
      </c>
      <c r="AH25" s="44">
        <f t="shared" si="25"/>
        <v>0</v>
      </c>
      <c r="AI25" s="44">
        <f t="shared" si="26"/>
        <v>0</v>
      </c>
      <c r="AJ25" s="44">
        <f t="shared" si="27"/>
        <v>0</v>
      </c>
      <c r="AK25" s="44">
        <f t="shared" si="28"/>
        <v>0</v>
      </c>
      <c r="AL25" s="44">
        <f t="shared" si="29"/>
        <v>0</v>
      </c>
      <c r="AM25" s="20"/>
    </row>
    <row r="26" spans="4:39" x14ac:dyDescent="0.25">
      <c r="D26" s="20"/>
      <c r="E26" s="6">
        <f t="shared" si="2"/>
        <v>0</v>
      </c>
      <c r="F26" s="79">
        <f t="shared" si="3"/>
        <v>0</v>
      </c>
      <c r="G26" s="44">
        <f t="shared" si="4"/>
        <v>0</v>
      </c>
      <c r="H26" s="44">
        <f t="shared" si="5"/>
        <v>0</v>
      </c>
      <c r="I26" s="44">
        <f t="shared" si="6"/>
        <v>0</v>
      </c>
      <c r="J26" s="44">
        <f t="shared" si="7"/>
        <v>0</v>
      </c>
      <c r="K26" s="44">
        <f t="shared" si="8"/>
        <v>0</v>
      </c>
      <c r="L26" s="44">
        <f t="shared" si="9"/>
        <v>0</v>
      </c>
      <c r="M26" s="20"/>
      <c r="N26" s="44">
        <f t="shared" si="10"/>
        <v>0</v>
      </c>
      <c r="O26" s="44">
        <f t="shared" si="11"/>
        <v>0</v>
      </c>
      <c r="P26" s="44">
        <f t="shared" si="12"/>
        <v>0</v>
      </c>
      <c r="Q26" s="44">
        <f t="shared" si="13"/>
        <v>0</v>
      </c>
      <c r="R26" s="44">
        <f t="shared" si="14"/>
        <v>0</v>
      </c>
      <c r="S26" s="44">
        <f t="shared" si="15"/>
        <v>0</v>
      </c>
      <c r="W26" s="20"/>
      <c r="X26" s="6">
        <f t="shared" si="16"/>
        <v>0</v>
      </c>
      <c r="Y26" s="79">
        <f t="shared" si="17"/>
        <v>0</v>
      </c>
      <c r="Z26" s="44">
        <f t="shared" si="18"/>
        <v>0</v>
      </c>
      <c r="AA26" s="44">
        <f t="shared" si="19"/>
        <v>0</v>
      </c>
      <c r="AB26" s="44">
        <f t="shared" si="20"/>
        <v>0</v>
      </c>
      <c r="AC26" s="44">
        <f t="shared" si="21"/>
        <v>0</v>
      </c>
      <c r="AD26" s="44">
        <f t="shared" si="22"/>
        <v>0</v>
      </c>
      <c r="AE26" s="44">
        <f t="shared" si="23"/>
        <v>0</v>
      </c>
      <c r="AF26" s="20"/>
      <c r="AG26" s="44">
        <f t="shared" si="24"/>
        <v>0</v>
      </c>
      <c r="AH26" s="44">
        <f t="shared" si="25"/>
        <v>0</v>
      </c>
      <c r="AI26" s="44">
        <f t="shared" si="26"/>
        <v>0</v>
      </c>
      <c r="AJ26" s="44">
        <f t="shared" si="27"/>
        <v>0</v>
      </c>
      <c r="AK26" s="44">
        <f t="shared" si="28"/>
        <v>0</v>
      </c>
      <c r="AL26" s="44">
        <f t="shared" si="29"/>
        <v>0</v>
      </c>
      <c r="AM26" s="20"/>
    </row>
    <row r="27" spans="4:39" x14ac:dyDescent="0.25">
      <c r="D27" s="20"/>
      <c r="E27" s="6">
        <f t="shared" si="2"/>
        <v>0</v>
      </c>
      <c r="F27" s="79">
        <f t="shared" si="3"/>
        <v>0</v>
      </c>
      <c r="G27" s="44">
        <f t="shared" si="4"/>
        <v>0</v>
      </c>
      <c r="H27" s="44">
        <f t="shared" si="5"/>
        <v>0</v>
      </c>
      <c r="I27" s="44">
        <f t="shared" si="6"/>
        <v>0</v>
      </c>
      <c r="J27" s="44">
        <f t="shared" si="7"/>
        <v>0</v>
      </c>
      <c r="K27" s="44">
        <f t="shared" si="8"/>
        <v>0</v>
      </c>
      <c r="L27" s="44">
        <f t="shared" si="9"/>
        <v>0</v>
      </c>
      <c r="M27" s="20"/>
      <c r="N27" s="44">
        <f t="shared" si="10"/>
        <v>0</v>
      </c>
      <c r="O27" s="44">
        <f t="shared" si="11"/>
        <v>0</v>
      </c>
      <c r="P27" s="44">
        <f t="shared" si="12"/>
        <v>0</v>
      </c>
      <c r="Q27" s="44">
        <f t="shared" si="13"/>
        <v>0</v>
      </c>
      <c r="R27" s="44">
        <f t="shared" si="14"/>
        <v>0</v>
      </c>
      <c r="S27" s="44">
        <f t="shared" si="15"/>
        <v>0</v>
      </c>
      <c r="W27" s="20"/>
      <c r="X27" s="6">
        <f t="shared" si="16"/>
        <v>0</v>
      </c>
      <c r="Y27" s="79">
        <f t="shared" si="17"/>
        <v>0</v>
      </c>
      <c r="Z27" s="44">
        <f t="shared" si="18"/>
        <v>0</v>
      </c>
      <c r="AA27" s="44">
        <f t="shared" si="19"/>
        <v>0</v>
      </c>
      <c r="AB27" s="44">
        <f t="shared" si="20"/>
        <v>0</v>
      </c>
      <c r="AC27" s="44">
        <f t="shared" si="21"/>
        <v>0</v>
      </c>
      <c r="AD27" s="44">
        <f t="shared" si="22"/>
        <v>0</v>
      </c>
      <c r="AE27" s="44">
        <f t="shared" si="23"/>
        <v>0</v>
      </c>
      <c r="AF27" s="20"/>
      <c r="AG27" s="44">
        <f t="shared" si="24"/>
        <v>0</v>
      </c>
      <c r="AH27" s="44">
        <f t="shared" si="25"/>
        <v>0</v>
      </c>
      <c r="AI27" s="44">
        <f t="shared" si="26"/>
        <v>0</v>
      </c>
      <c r="AJ27" s="44">
        <f t="shared" si="27"/>
        <v>0</v>
      </c>
      <c r="AK27" s="44">
        <f t="shared" si="28"/>
        <v>0</v>
      </c>
      <c r="AL27" s="44">
        <f t="shared" si="29"/>
        <v>0</v>
      </c>
      <c r="AM27" s="20"/>
    </row>
    <row r="28" spans="4:39" x14ac:dyDescent="0.25">
      <c r="D28" s="20"/>
      <c r="E28" s="6">
        <f t="shared" si="2"/>
        <v>0</v>
      </c>
      <c r="F28" s="79">
        <f t="shared" si="3"/>
        <v>0</v>
      </c>
      <c r="G28" s="44">
        <f t="shared" si="4"/>
        <v>0</v>
      </c>
      <c r="H28" s="44">
        <f t="shared" si="5"/>
        <v>0</v>
      </c>
      <c r="I28" s="44">
        <f t="shared" si="6"/>
        <v>0</v>
      </c>
      <c r="J28" s="44">
        <f t="shared" si="7"/>
        <v>0</v>
      </c>
      <c r="K28" s="44">
        <f t="shared" si="8"/>
        <v>0</v>
      </c>
      <c r="L28" s="44">
        <f t="shared" si="9"/>
        <v>0</v>
      </c>
      <c r="M28" s="20"/>
      <c r="N28" s="44">
        <f t="shared" si="10"/>
        <v>0</v>
      </c>
      <c r="O28" s="44">
        <f t="shared" si="11"/>
        <v>0</v>
      </c>
      <c r="P28" s="44">
        <f t="shared" si="12"/>
        <v>0</v>
      </c>
      <c r="Q28" s="44">
        <f t="shared" si="13"/>
        <v>0</v>
      </c>
      <c r="R28" s="44">
        <f t="shared" si="14"/>
        <v>0</v>
      </c>
      <c r="S28" s="44">
        <f t="shared" si="15"/>
        <v>0</v>
      </c>
      <c r="W28" s="20"/>
      <c r="X28" s="6">
        <f t="shared" si="16"/>
        <v>0</v>
      </c>
      <c r="Y28" s="79">
        <f t="shared" si="17"/>
        <v>0</v>
      </c>
      <c r="Z28" s="44">
        <f t="shared" si="18"/>
        <v>0</v>
      </c>
      <c r="AA28" s="44">
        <f t="shared" si="19"/>
        <v>0</v>
      </c>
      <c r="AB28" s="44">
        <f t="shared" si="20"/>
        <v>0</v>
      </c>
      <c r="AC28" s="44">
        <f t="shared" si="21"/>
        <v>0</v>
      </c>
      <c r="AD28" s="44">
        <f t="shared" si="22"/>
        <v>0</v>
      </c>
      <c r="AE28" s="44">
        <f t="shared" si="23"/>
        <v>0</v>
      </c>
      <c r="AF28" s="20"/>
      <c r="AG28" s="44">
        <f t="shared" si="24"/>
        <v>0</v>
      </c>
      <c r="AH28" s="44">
        <f t="shared" si="25"/>
        <v>0</v>
      </c>
      <c r="AI28" s="44">
        <f t="shared" si="26"/>
        <v>0</v>
      </c>
      <c r="AJ28" s="44">
        <f t="shared" si="27"/>
        <v>0</v>
      </c>
      <c r="AK28" s="44">
        <f t="shared" si="28"/>
        <v>0</v>
      </c>
      <c r="AL28" s="44">
        <f t="shared" si="29"/>
        <v>0</v>
      </c>
      <c r="AM28" s="20"/>
    </row>
    <row r="29" spans="4:39" x14ac:dyDescent="0.25">
      <c r="D29" s="20"/>
      <c r="E29" s="6">
        <f t="shared" si="2"/>
        <v>0</v>
      </c>
      <c r="F29" s="79">
        <f t="shared" si="3"/>
        <v>0</v>
      </c>
      <c r="G29" s="44">
        <f t="shared" si="4"/>
        <v>0</v>
      </c>
      <c r="H29" s="44">
        <f t="shared" si="5"/>
        <v>0</v>
      </c>
      <c r="I29" s="44">
        <f t="shared" si="6"/>
        <v>0</v>
      </c>
      <c r="J29" s="44">
        <f t="shared" si="7"/>
        <v>0</v>
      </c>
      <c r="K29" s="44">
        <f t="shared" si="8"/>
        <v>0</v>
      </c>
      <c r="L29" s="44">
        <f t="shared" si="9"/>
        <v>0</v>
      </c>
      <c r="M29" s="20"/>
      <c r="N29" s="44">
        <f t="shared" si="10"/>
        <v>0</v>
      </c>
      <c r="O29" s="44">
        <f t="shared" si="11"/>
        <v>0</v>
      </c>
      <c r="P29" s="44">
        <f t="shared" si="12"/>
        <v>0</v>
      </c>
      <c r="Q29" s="44">
        <f t="shared" si="13"/>
        <v>0</v>
      </c>
      <c r="R29" s="44">
        <f t="shared" si="14"/>
        <v>0</v>
      </c>
      <c r="S29" s="44">
        <f t="shared" si="15"/>
        <v>0</v>
      </c>
      <c r="W29" s="20"/>
      <c r="X29" s="6">
        <f t="shared" si="16"/>
        <v>0</v>
      </c>
      <c r="Y29" s="79">
        <f t="shared" si="17"/>
        <v>0</v>
      </c>
      <c r="Z29" s="44">
        <f t="shared" si="18"/>
        <v>0</v>
      </c>
      <c r="AA29" s="44">
        <f t="shared" si="19"/>
        <v>0</v>
      </c>
      <c r="AB29" s="44">
        <f t="shared" si="20"/>
        <v>0</v>
      </c>
      <c r="AC29" s="44">
        <f t="shared" si="21"/>
        <v>0</v>
      </c>
      <c r="AD29" s="44">
        <f t="shared" si="22"/>
        <v>0</v>
      </c>
      <c r="AE29" s="44">
        <f t="shared" si="23"/>
        <v>0</v>
      </c>
      <c r="AF29" s="20"/>
      <c r="AG29" s="44">
        <f t="shared" si="24"/>
        <v>0</v>
      </c>
      <c r="AH29" s="44">
        <f t="shared" si="25"/>
        <v>0</v>
      </c>
      <c r="AI29" s="44">
        <f t="shared" si="26"/>
        <v>0</v>
      </c>
      <c r="AJ29" s="44">
        <f t="shared" si="27"/>
        <v>0</v>
      </c>
      <c r="AK29" s="44">
        <f t="shared" si="28"/>
        <v>0</v>
      </c>
      <c r="AL29" s="44">
        <f t="shared" si="29"/>
        <v>0</v>
      </c>
      <c r="AM29" s="20"/>
    </row>
    <row r="30" spans="4:39" x14ac:dyDescent="0.25">
      <c r="D30" s="20"/>
      <c r="E30" s="6">
        <f t="shared" si="2"/>
        <v>0</v>
      </c>
      <c r="F30" s="79">
        <f t="shared" si="3"/>
        <v>0</v>
      </c>
      <c r="G30" s="44">
        <f t="shared" si="4"/>
        <v>0</v>
      </c>
      <c r="H30" s="44">
        <f t="shared" si="5"/>
        <v>0</v>
      </c>
      <c r="I30" s="44">
        <f t="shared" si="6"/>
        <v>0</v>
      </c>
      <c r="J30" s="44">
        <f t="shared" si="7"/>
        <v>0</v>
      </c>
      <c r="K30" s="44">
        <f t="shared" si="8"/>
        <v>0</v>
      </c>
      <c r="L30" s="44">
        <f t="shared" si="9"/>
        <v>0</v>
      </c>
      <c r="M30" s="20"/>
      <c r="N30" s="44">
        <f t="shared" si="10"/>
        <v>0</v>
      </c>
      <c r="O30" s="44">
        <f t="shared" si="11"/>
        <v>0</v>
      </c>
      <c r="P30" s="44">
        <f t="shared" si="12"/>
        <v>0</v>
      </c>
      <c r="Q30" s="44">
        <f t="shared" si="13"/>
        <v>0</v>
      </c>
      <c r="R30" s="44">
        <f t="shared" si="14"/>
        <v>0</v>
      </c>
      <c r="S30" s="44">
        <f t="shared" si="15"/>
        <v>0</v>
      </c>
      <c r="W30" s="20"/>
      <c r="X30" s="6">
        <f t="shared" si="16"/>
        <v>0</v>
      </c>
      <c r="Y30" s="79">
        <f t="shared" si="17"/>
        <v>0</v>
      </c>
      <c r="Z30" s="44">
        <f t="shared" si="18"/>
        <v>0</v>
      </c>
      <c r="AA30" s="44">
        <f t="shared" si="19"/>
        <v>0</v>
      </c>
      <c r="AB30" s="44">
        <f t="shared" si="20"/>
        <v>0</v>
      </c>
      <c r="AC30" s="44">
        <f t="shared" si="21"/>
        <v>0</v>
      </c>
      <c r="AD30" s="44">
        <f t="shared" si="22"/>
        <v>0</v>
      </c>
      <c r="AE30" s="44">
        <f t="shared" si="23"/>
        <v>0</v>
      </c>
      <c r="AF30" s="20"/>
      <c r="AG30" s="44">
        <f t="shared" si="24"/>
        <v>0</v>
      </c>
      <c r="AH30" s="44">
        <f t="shared" si="25"/>
        <v>0</v>
      </c>
      <c r="AI30" s="44">
        <f t="shared" si="26"/>
        <v>0</v>
      </c>
      <c r="AJ30" s="44">
        <f t="shared" si="27"/>
        <v>0</v>
      </c>
      <c r="AK30" s="44">
        <f t="shared" si="28"/>
        <v>0</v>
      </c>
      <c r="AL30" s="44">
        <f t="shared" si="29"/>
        <v>0</v>
      </c>
      <c r="AM30" s="20"/>
    </row>
    <row r="31" spans="4:39" x14ac:dyDescent="0.25">
      <c r="D31" s="20"/>
      <c r="E31" s="6">
        <f t="shared" si="2"/>
        <v>0</v>
      </c>
      <c r="F31" s="79">
        <f t="shared" si="3"/>
        <v>0</v>
      </c>
      <c r="G31" s="44">
        <f t="shared" si="4"/>
        <v>0</v>
      </c>
      <c r="H31" s="44">
        <f t="shared" si="5"/>
        <v>0</v>
      </c>
      <c r="I31" s="44">
        <f t="shared" si="6"/>
        <v>0</v>
      </c>
      <c r="J31" s="44">
        <f t="shared" si="7"/>
        <v>0</v>
      </c>
      <c r="K31" s="44">
        <f t="shared" si="8"/>
        <v>0</v>
      </c>
      <c r="L31" s="44">
        <f t="shared" si="9"/>
        <v>0</v>
      </c>
      <c r="M31" s="20"/>
      <c r="N31" s="44">
        <f t="shared" si="10"/>
        <v>0</v>
      </c>
      <c r="O31" s="44">
        <f t="shared" si="11"/>
        <v>0</v>
      </c>
      <c r="P31" s="44">
        <f t="shared" si="12"/>
        <v>0</v>
      </c>
      <c r="Q31" s="44">
        <f t="shared" si="13"/>
        <v>0</v>
      </c>
      <c r="R31" s="44">
        <f t="shared" si="14"/>
        <v>0</v>
      </c>
      <c r="S31" s="44">
        <f t="shared" si="15"/>
        <v>0</v>
      </c>
      <c r="W31" s="20"/>
      <c r="X31" s="6">
        <f t="shared" si="16"/>
        <v>0</v>
      </c>
      <c r="Y31" s="79">
        <f t="shared" si="17"/>
        <v>0</v>
      </c>
      <c r="Z31" s="44">
        <f t="shared" si="18"/>
        <v>0</v>
      </c>
      <c r="AA31" s="44">
        <f t="shared" si="19"/>
        <v>0</v>
      </c>
      <c r="AB31" s="44">
        <f t="shared" si="20"/>
        <v>0</v>
      </c>
      <c r="AC31" s="44">
        <f t="shared" si="21"/>
        <v>0</v>
      </c>
      <c r="AD31" s="44">
        <f t="shared" si="22"/>
        <v>0</v>
      </c>
      <c r="AE31" s="44">
        <f t="shared" si="23"/>
        <v>0</v>
      </c>
      <c r="AF31" s="20"/>
      <c r="AG31" s="44">
        <f t="shared" si="24"/>
        <v>0</v>
      </c>
      <c r="AH31" s="44">
        <f t="shared" si="25"/>
        <v>0</v>
      </c>
      <c r="AI31" s="44">
        <f t="shared" si="26"/>
        <v>0</v>
      </c>
      <c r="AJ31" s="44">
        <f t="shared" si="27"/>
        <v>0</v>
      </c>
      <c r="AK31" s="44">
        <f t="shared" si="28"/>
        <v>0</v>
      </c>
      <c r="AL31" s="44">
        <f t="shared" si="29"/>
        <v>0</v>
      </c>
      <c r="AM31" s="20"/>
    </row>
    <row r="32" spans="4:39" x14ac:dyDescent="0.25">
      <c r="D32" s="20"/>
      <c r="E32" s="6">
        <f t="shared" si="2"/>
        <v>0</v>
      </c>
      <c r="F32" s="79">
        <f t="shared" si="3"/>
        <v>0</v>
      </c>
      <c r="G32" s="44">
        <f t="shared" si="4"/>
        <v>0</v>
      </c>
      <c r="H32" s="44">
        <f t="shared" si="5"/>
        <v>0</v>
      </c>
      <c r="I32" s="44">
        <f t="shared" si="6"/>
        <v>0</v>
      </c>
      <c r="J32" s="44">
        <f t="shared" si="7"/>
        <v>0</v>
      </c>
      <c r="K32" s="44">
        <f t="shared" si="8"/>
        <v>0</v>
      </c>
      <c r="L32" s="44">
        <f t="shared" si="9"/>
        <v>0</v>
      </c>
      <c r="M32" s="20"/>
      <c r="N32" s="44">
        <f t="shared" si="10"/>
        <v>0</v>
      </c>
      <c r="O32" s="44">
        <f t="shared" si="11"/>
        <v>0</v>
      </c>
      <c r="P32" s="44">
        <f t="shared" si="12"/>
        <v>0</v>
      </c>
      <c r="Q32" s="44">
        <f t="shared" si="13"/>
        <v>0</v>
      </c>
      <c r="R32" s="44">
        <f t="shared" si="14"/>
        <v>0</v>
      </c>
      <c r="S32" s="44">
        <f t="shared" si="15"/>
        <v>0</v>
      </c>
      <c r="W32" s="20"/>
      <c r="X32" s="6">
        <f t="shared" si="16"/>
        <v>0</v>
      </c>
      <c r="Y32" s="79">
        <f t="shared" si="17"/>
        <v>0</v>
      </c>
      <c r="Z32" s="44">
        <f t="shared" si="18"/>
        <v>0</v>
      </c>
      <c r="AA32" s="44">
        <f t="shared" si="19"/>
        <v>0</v>
      </c>
      <c r="AB32" s="44">
        <f t="shared" si="20"/>
        <v>0</v>
      </c>
      <c r="AC32" s="44">
        <f t="shared" si="21"/>
        <v>0</v>
      </c>
      <c r="AD32" s="44">
        <f t="shared" si="22"/>
        <v>0</v>
      </c>
      <c r="AE32" s="44">
        <f t="shared" si="23"/>
        <v>0</v>
      </c>
      <c r="AF32" s="20"/>
      <c r="AG32" s="44">
        <f t="shared" si="24"/>
        <v>0</v>
      </c>
      <c r="AH32" s="44">
        <f t="shared" si="25"/>
        <v>0</v>
      </c>
      <c r="AI32" s="44">
        <f t="shared" si="26"/>
        <v>0</v>
      </c>
      <c r="AJ32" s="44">
        <f t="shared" si="27"/>
        <v>0</v>
      </c>
      <c r="AK32" s="44">
        <f t="shared" si="28"/>
        <v>0</v>
      </c>
      <c r="AL32" s="44">
        <f t="shared" si="29"/>
        <v>0</v>
      </c>
      <c r="AM32" s="20"/>
    </row>
    <row r="33" spans="4:39" x14ac:dyDescent="0.25">
      <c r="D33" s="20"/>
      <c r="E33" s="6">
        <f t="shared" si="2"/>
        <v>0</v>
      </c>
      <c r="F33" s="79">
        <f t="shared" si="3"/>
        <v>0</v>
      </c>
      <c r="G33" s="44">
        <f t="shared" si="4"/>
        <v>0</v>
      </c>
      <c r="H33" s="44">
        <f t="shared" si="5"/>
        <v>0</v>
      </c>
      <c r="I33" s="44">
        <f t="shared" si="6"/>
        <v>0</v>
      </c>
      <c r="J33" s="44">
        <f t="shared" si="7"/>
        <v>0</v>
      </c>
      <c r="K33" s="44">
        <f t="shared" si="8"/>
        <v>0</v>
      </c>
      <c r="L33" s="44">
        <f t="shared" si="9"/>
        <v>0</v>
      </c>
      <c r="M33" s="20"/>
      <c r="N33" s="44">
        <f t="shared" si="10"/>
        <v>0</v>
      </c>
      <c r="O33" s="44">
        <f t="shared" si="11"/>
        <v>0</v>
      </c>
      <c r="P33" s="44">
        <f t="shared" si="12"/>
        <v>0</v>
      </c>
      <c r="Q33" s="44">
        <f t="shared" si="13"/>
        <v>0</v>
      </c>
      <c r="R33" s="44">
        <f t="shared" si="14"/>
        <v>0</v>
      </c>
      <c r="S33" s="44">
        <f t="shared" si="15"/>
        <v>0</v>
      </c>
      <c r="W33" s="20"/>
      <c r="X33" s="6">
        <f t="shared" si="16"/>
        <v>0</v>
      </c>
      <c r="Y33" s="79">
        <f t="shared" si="17"/>
        <v>0</v>
      </c>
      <c r="Z33" s="44">
        <f t="shared" si="18"/>
        <v>0</v>
      </c>
      <c r="AA33" s="44">
        <f t="shared" si="19"/>
        <v>0</v>
      </c>
      <c r="AB33" s="44">
        <f t="shared" si="20"/>
        <v>0</v>
      </c>
      <c r="AC33" s="44">
        <f t="shared" si="21"/>
        <v>0</v>
      </c>
      <c r="AD33" s="44">
        <f t="shared" si="22"/>
        <v>0</v>
      </c>
      <c r="AE33" s="44">
        <f t="shared" si="23"/>
        <v>0</v>
      </c>
      <c r="AF33" s="20"/>
      <c r="AG33" s="44">
        <f t="shared" si="24"/>
        <v>0</v>
      </c>
      <c r="AH33" s="44">
        <f t="shared" si="25"/>
        <v>0</v>
      </c>
      <c r="AI33" s="44">
        <f t="shared" si="26"/>
        <v>0</v>
      </c>
      <c r="AJ33" s="44">
        <f t="shared" si="27"/>
        <v>0</v>
      </c>
      <c r="AK33" s="44">
        <f t="shared" si="28"/>
        <v>0</v>
      </c>
      <c r="AL33" s="44">
        <f t="shared" si="29"/>
        <v>0</v>
      </c>
      <c r="AM33" s="20"/>
    </row>
    <row r="34" spans="4:39" x14ac:dyDescent="0.25">
      <c r="D34" s="20"/>
      <c r="E34" s="6">
        <f t="shared" si="2"/>
        <v>0</v>
      </c>
      <c r="F34" s="79">
        <f t="shared" si="3"/>
        <v>0</v>
      </c>
      <c r="G34" s="44">
        <f t="shared" si="4"/>
        <v>0</v>
      </c>
      <c r="H34" s="44">
        <f t="shared" si="5"/>
        <v>0</v>
      </c>
      <c r="I34" s="44">
        <f t="shared" si="6"/>
        <v>0</v>
      </c>
      <c r="J34" s="44">
        <f t="shared" si="7"/>
        <v>0</v>
      </c>
      <c r="K34" s="44">
        <f t="shared" si="8"/>
        <v>0</v>
      </c>
      <c r="L34" s="44">
        <f t="shared" si="9"/>
        <v>0</v>
      </c>
      <c r="M34" s="20"/>
      <c r="N34" s="44">
        <f t="shared" si="10"/>
        <v>0</v>
      </c>
      <c r="O34" s="44">
        <f t="shared" si="11"/>
        <v>0</v>
      </c>
      <c r="P34" s="44">
        <f t="shared" si="12"/>
        <v>0</v>
      </c>
      <c r="Q34" s="44">
        <f t="shared" si="13"/>
        <v>0</v>
      </c>
      <c r="R34" s="44">
        <f t="shared" si="14"/>
        <v>0</v>
      </c>
      <c r="S34" s="44">
        <f t="shared" si="15"/>
        <v>0</v>
      </c>
      <c r="W34" s="20"/>
      <c r="X34" s="6">
        <f t="shared" si="16"/>
        <v>0</v>
      </c>
      <c r="Y34" s="79">
        <f t="shared" si="17"/>
        <v>0</v>
      </c>
      <c r="Z34" s="44">
        <f t="shared" si="18"/>
        <v>0</v>
      </c>
      <c r="AA34" s="44">
        <f t="shared" si="19"/>
        <v>0</v>
      </c>
      <c r="AB34" s="44">
        <f t="shared" si="20"/>
        <v>0</v>
      </c>
      <c r="AC34" s="44">
        <f t="shared" si="21"/>
        <v>0</v>
      </c>
      <c r="AD34" s="44">
        <f t="shared" si="22"/>
        <v>0</v>
      </c>
      <c r="AE34" s="44">
        <f t="shared" si="23"/>
        <v>0</v>
      </c>
      <c r="AF34" s="20"/>
      <c r="AG34" s="44">
        <f t="shared" si="24"/>
        <v>0</v>
      </c>
      <c r="AH34" s="44">
        <f t="shared" si="25"/>
        <v>0</v>
      </c>
      <c r="AI34" s="44">
        <f t="shared" si="26"/>
        <v>0</v>
      </c>
      <c r="AJ34" s="44">
        <f t="shared" si="27"/>
        <v>0</v>
      </c>
      <c r="AK34" s="44">
        <f t="shared" si="28"/>
        <v>0</v>
      </c>
      <c r="AL34" s="44">
        <f t="shared" si="29"/>
        <v>0</v>
      </c>
      <c r="AM34" s="20"/>
    </row>
    <row r="35" spans="4:39" x14ac:dyDescent="0.25">
      <c r="D35" s="20"/>
      <c r="E35" s="6">
        <f t="shared" si="2"/>
        <v>0</v>
      </c>
      <c r="F35" s="79">
        <f t="shared" si="3"/>
        <v>0</v>
      </c>
      <c r="G35" s="44">
        <f t="shared" si="4"/>
        <v>0</v>
      </c>
      <c r="H35" s="44">
        <f t="shared" si="5"/>
        <v>0</v>
      </c>
      <c r="I35" s="44">
        <f t="shared" si="6"/>
        <v>0</v>
      </c>
      <c r="J35" s="44">
        <f t="shared" si="7"/>
        <v>0</v>
      </c>
      <c r="K35" s="44">
        <f t="shared" si="8"/>
        <v>0</v>
      </c>
      <c r="L35" s="44">
        <f t="shared" si="9"/>
        <v>0</v>
      </c>
      <c r="M35" s="20"/>
      <c r="N35" s="44">
        <f t="shared" si="10"/>
        <v>0</v>
      </c>
      <c r="O35" s="44">
        <f t="shared" si="11"/>
        <v>0</v>
      </c>
      <c r="P35" s="44">
        <f t="shared" si="12"/>
        <v>0</v>
      </c>
      <c r="Q35" s="44">
        <f t="shared" si="13"/>
        <v>0</v>
      </c>
      <c r="R35" s="44">
        <f t="shared" si="14"/>
        <v>0</v>
      </c>
      <c r="S35" s="44">
        <f t="shared" si="15"/>
        <v>0</v>
      </c>
      <c r="W35" s="20"/>
      <c r="X35" s="6">
        <f t="shared" si="16"/>
        <v>0</v>
      </c>
      <c r="Y35" s="79">
        <f t="shared" si="17"/>
        <v>0</v>
      </c>
      <c r="Z35" s="44">
        <f t="shared" si="18"/>
        <v>0</v>
      </c>
      <c r="AA35" s="44">
        <f t="shared" si="19"/>
        <v>0</v>
      </c>
      <c r="AB35" s="44">
        <f t="shared" si="20"/>
        <v>0</v>
      </c>
      <c r="AC35" s="44">
        <f t="shared" si="21"/>
        <v>0</v>
      </c>
      <c r="AD35" s="44">
        <f t="shared" si="22"/>
        <v>0</v>
      </c>
      <c r="AE35" s="44">
        <f t="shared" si="23"/>
        <v>0</v>
      </c>
      <c r="AF35" s="20"/>
      <c r="AG35" s="44">
        <f t="shared" si="24"/>
        <v>0</v>
      </c>
      <c r="AH35" s="44">
        <f t="shared" si="25"/>
        <v>0</v>
      </c>
      <c r="AI35" s="44">
        <f t="shared" si="26"/>
        <v>0</v>
      </c>
      <c r="AJ35" s="44">
        <f t="shared" si="27"/>
        <v>0</v>
      </c>
      <c r="AK35" s="44">
        <f t="shared" si="28"/>
        <v>0</v>
      </c>
      <c r="AL35" s="44">
        <f t="shared" si="29"/>
        <v>0</v>
      </c>
      <c r="AM35" s="20"/>
    </row>
    <row r="36" spans="4:39" x14ac:dyDescent="0.25">
      <c r="D36" s="20"/>
      <c r="E36" s="6">
        <f t="shared" si="2"/>
        <v>0</v>
      </c>
      <c r="F36" s="79">
        <f t="shared" si="3"/>
        <v>0</v>
      </c>
      <c r="G36" s="44">
        <f t="shared" si="4"/>
        <v>0</v>
      </c>
      <c r="H36" s="44">
        <f t="shared" si="5"/>
        <v>0</v>
      </c>
      <c r="I36" s="44">
        <f t="shared" si="6"/>
        <v>0</v>
      </c>
      <c r="J36" s="44">
        <f t="shared" si="7"/>
        <v>0</v>
      </c>
      <c r="K36" s="44">
        <f t="shared" si="8"/>
        <v>0</v>
      </c>
      <c r="L36" s="44">
        <f t="shared" si="9"/>
        <v>0</v>
      </c>
      <c r="M36" s="20"/>
      <c r="N36" s="44">
        <f t="shared" si="10"/>
        <v>0</v>
      </c>
      <c r="O36" s="44">
        <f t="shared" si="11"/>
        <v>0</v>
      </c>
      <c r="P36" s="44">
        <f t="shared" si="12"/>
        <v>0</v>
      </c>
      <c r="Q36" s="44">
        <f t="shared" si="13"/>
        <v>0</v>
      </c>
      <c r="R36" s="44">
        <f t="shared" si="14"/>
        <v>0</v>
      </c>
      <c r="S36" s="44">
        <f t="shared" si="15"/>
        <v>0</v>
      </c>
      <c r="W36" s="20"/>
      <c r="X36" s="6">
        <f t="shared" si="16"/>
        <v>0</v>
      </c>
      <c r="Y36" s="79">
        <f t="shared" si="17"/>
        <v>0</v>
      </c>
      <c r="Z36" s="44">
        <f t="shared" si="18"/>
        <v>0</v>
      </c>
      <c r="AA36" s="44">
        <f t="shared" si="19"/>
        <v>0</v>
      </c>
      <c r="AB36" s="44">
        <f t="shared" si="20"/>
        <v>0</v>
      </c>
      <c r="AC36" s="44">
        <f t="shared" si="21"/>
        <v>0</v>
      </c>
      <c r="AD36" s="44">
        <f t="shared" si="22"/>
        <v>0</v>
      </c>
      <c r="AE36" s="44">
        <f t="shared" si="23"/>
        <v>0</v>
      </c>
      <c r="AF36" s="20"/>
      <c r="AG36" s="44">
        <f t="shared" si="24"/>
        <v>0</v>
      </c>
      <c r="AH36" s="44">
        <f t="shared" si="25"/>
        <v>0</v>
      </c>
      <c r="AI36" s="44">
        <f t="shared" si="26"/>
        <v>0</v>
      </c>
      <c r="AJ36" s="44">
        <f t="shared" si="27"/>
        <v>0</v>
      </c>
      <c r="AK36" s="44">
        <f t="shared" si="28"/>
        <v>0</v>
      </c>
      <c r="AL36" s="44">
        <f t="shared" si="29"/>
        <v>0</v>
      </c>
      <c r="AM36" s="20"/>
    </row>
    <row r="37" spans="4:39" x14ac:dyDescent="0.25">
      <c r="D37" s="20"/>
      <c r="E37" s="6">
        <f t="shared" si="2"/>
        <v>0</v>
      </c>
      <c r="F37" s="79">
        <f t="shared" si="3"/>
        <v>0</v>
      </c>
      <c r="G37" s="44">
        <f t="shared" si="4"/>
        <v>0</v>
      </c>
      <c r="H37" s="44">
        <f t="shared" si="5"/>
        <v>0</v>
      </c>
      <c r="I37" s="44">
        <f t="shared" si="6"/>
        <v>0</v>
      </c>
      <c r="J37" s="44">
        <f t="shared" si="7"/>
        <v>0</v>
      </c>
      <c r="K37" s="44">
        <f t="shared" si="8"/>
        <v>0</v>
      </c>
      <c r="L37" s="44">
        <f t="shared" si="9"/>
        <v>0</v>
      </c>
      <c r="M37" s="20"/>
      <c r="N37" s="44">
        <f t="shared" si="10"/>
        <v>0</v>
      </c>
      <c r="O37" s="44">
        <f t="shared" si="11"/>
        <v>0</v>
      </c>
      <c r="P37" s="44">
        <f t="shared" si="12"/>
        <v>0</v>
      </c>
      <c r="Q37" s="44">
        <f t="shared" si="13"/>
        <v>0</v>
      </c>
      <c r="R37" s="44">
        <f t="shared" si="14"/>
        <v>0</v>
      </c>
      <c r="S37" s="44">
        <f t="shared" si="15"/>
        <v>0</v>
      </c>
      <c r="W37" s="20"/>
      <c r="X37" s="6">
        <f t="shared" si="16"/>
        <v>0</v>
      </c>
      <c r="Y37" s="79">
        <f t="shared" si="17"/>
        <v>0</v>
      </c>
      <c r="Z37" s="44">
        <f t="shared" si="18"/>
        <v>0</v>
      </c>
      <c r="AA37" s="44">
        <f t="shared" si="19"/>
        <v>0</v>
      </c>
      <c r="AB37" s="44">
        <f t="shared" si="20"/>
        <v>0</v>
      </c>
      <c r="AC37" s="44">
        <f t="shared" si="21"/>
        <v>0</v>
      </c>
      <c r="AD37" s="44">
        <f t="shared" si="22"/>
        <v>0</v>
      </c>
      <c r="AE37" s="44">
        <f t="shared" si="23"/>
        <v>0</v>
      </c>
      <c r="AF37" s="20"/>
      <c r="AG37" s="44">
        <f t="shared" si="24"/>
        <v>0</v>
      </c>
      <c r="AH37" s="44">
        <f t="shared" si="25"/>
        <v>0</v>
      </c>
      <c r="AI37" s="44">
        <f t="shared" si="26"/>
        <v>0</v>
      </c>
      <c r="AJ37" s="44">
        <f t="shared" si="27"/>
        <v>0</v>
      </c>
      <c r="AK37" s="44">
        <f t="shared" si="28"/>
        <v>0</v>
      </c>
      <c r="AL37" s="44">
        <f t="shared" si="29"/>
        <v>0</v>
      </c>
      <c r="AM37" s="20"/>
    </row>
    <row r="38" spans="4:39" x14ac:dyDescent="0.25">
      <c r="D38" s="20"/>
      <c r="E38" s="6">
        <f t="shared" si="2"/>
        <v>0</v>
      </c>
      <c r="F38" s="79">
        <f t="shared" si="3"/>
        <v>0</v>
      </c>
      <c r="G38" s="44">
        <f t="shared" si="4"/>
        <v>0</v>
      </c>
      <c r="H38" s="44">
        <f t="shared" si="5"/>
        <v>0</v>
      </c>
      <c r="I38" s="44">
        <f t="shared" si="6"/>
        <v>0</v>
      </c>
      <c r="J38" s="44">
        <f t="shared" si="7"/>
        <v>0</v>
      </c>
      <c r="K38" s="44">
        <f t="shared" si="8"/>
        <v>0</v>
      </c>
      <c r="L38" s="44">
        <f t="shared" si="9"/>
        <v>0</v>
      </c>
      <c r="M38" s="20"/>
      <c r="N38" s="44">
        <f t="shared" si="10"/>
        <v>0</v>
      </c>
      <c r="O38" s="44">
        <f t="shared" si="11"/>
        <v>0</v>
      </c>
      <c r="P38" s="44">
        <f t="shared" si="12"/>
        <v>0</v>
      </c>
      <c r="Q38" s="44">
        <f t="shared" si="13"/>
        <v>0</v>
      </c>
      <c r="R38" s="44">
        <f t="shared" si="14"/>
        <v>0</v>
      </c>
      <c r="S38" s="44">
        <f t="shared" si="15"/>
        <v>0</v>
      </c>
      <c r="W38" s="20"/>
      <c r="X38" s="6">
        <f t="shared" si="16"/>
        <v>0</v>
      </c>
      <c r="Y38" s="79">
        <f t="shared" si="17"/>
        <v>0</v>
      </c>
      <c r="Z38" s="44">
        <f t="shared" si="18"/>
        <v>0</v>
      </c>
      <c r="AA38" s="44">
        <f t="shared" si="19"/>
        <v>0</v>
      </c>
      <c r="AB38" s="44">
        <f t="shared" si="20"/>
        <v>0</v>
      </c>
      <c r="AC38" s="44">
        <f t="shared" si="21"/>
        <v>0</v>
      </c>
      <c r="AD38" s="44">
        <f t="shared" si="22"/>
        <v>0</v>
      </c>
      <c r="AE38" s="44">
        <f t="shared" si="23"/>
        <v>0</v>
      </c>
      <c r="AF38" s="20"/>
      <c r="AG38" s="44">
        <f t="shared" si="24"/>
        <v>0</v>
      </c>
      <c r="AH38" s="44">
        <f t="shared" si="25"/>
        <v>0</v>
      </c>
      <c r="AI38" s="44">
        <f t="shared" si="26"/>
        <v>0</v>
      </c>
      <c r="AJ38" s="44">
        <f t="shared" si="27"/>
        <v>0</v>
      </c>
      <c r="AK38" s="44">
        <f t="shared" si="28"/>
        <v>0</v>
      </c>
      <c r="AL38" s="44">
        <f t="shared" si="29"/>
        <v>0</v>
      </c>
      <c r="AM38" s="20"/>
    </row>
    <row r="39" spans="4:39" x14ac:dyDescent="0.25">
      <c r="D39" s="20"/>
      <c r="E39" s="6">
        <f t="shared" si="2"/>
        <v>0</v>
      </c>
      <c r="F39" s="79">
        <f t="shared" si="3"/>
        <v>0</v>
      </c>
      <c r="G39" s="44">
        <f t="shared" si="4"/>
        <v>0</v>
      </c>
      <c r="H39" s="44">
        <f t="shared" si="5"/>
        <v>0</v>
      </c>
      <c r="I39" s="44">
        <f t="shared" si="6"/>
        <v>0</v>
      </c>
      <c r="J39" s="44">
        <f t="shared" si="7"/>
        <v>0</v>
      </c>
      <c r="K39" s="44">
        <f t="shared" si="8"/>
        <v>0</v>
      </c>
      <c r="L39" s="44">
        <f t="shared" si="9"/>
        <v>0</v>
      </c>
      <c r="M39" s="20"/>
      <c r="N39" s="44">
        <f t="shared" si="10"/>
        <v>0</v>
      </c>
      <c r="O39" s="44">
        <f t="shared" si="11"/>
        <v>0</v>
      </c>
      <c r="P39" s="44">
        <f t="shared" si="12"/>
        <v>0</v>
      </c>
      <c r="Q39" s="44">
        <f t="shared" si="13"/>
        <v>0</v>
      </c>
      <c r="R39" s="44">
        <f t="shared" si="14"/>
        <v>0</v>
      </c>
      <c r="S39" s="44">
        <f t="shared" si="15"/>
        <v>0</v>
      </c>
      <c r="W39" s="20"/>
      <c r="X39" s="6">
        <f t="shared" si="16"/>
        <v>0</v>
      </c>
      <c r="Y39" s="79">
        <f t="shared" si="17"/>
        <v>0</v>
      </c>
      <c r="Z39" s="44">
        <f t="shared" si="18"/>
        <v>0</v>
      </c>
      <c r="AA39" s="44">
        <f t="shared" si="19"/>
        <v>0</v>
      </c>
      <c r="AB39" s="44">
        <f t="shared" si="20"/>
        <v>0</v>
      </c>
      <c r="AC39" s="44">
        <f t="shared" si="21"/>
        <v>0</v>
      </c>
      <c r="AD39" s="44">
        <f t="shared" si="22"/>
        <v>0</v>
      </c>
      <c r="AE39" s="44">
        <f t="shared" si="23"/>
        <v>0</v>
      </c>
      <c r="AF39" s="20"/>
      <c r="AG39" s="44">
        <f t="shared" si="24"/>
        <v>0</v>
      </c>
      <c r="AH39" s="44">
        <f t="shared" si="25"/>
        <v>0</v>
      </c>
      <c r="AI39" s="44">
        <f t="shared" si="26"/>
        <v>0</v>
      </c>
      <c r="AJ39" s="44">
        <f t="shared" si="27"/>
        <v>0</v>
      </c>
      <c r="AK39" s="44">
        <f t="shared" si="28"/>
        <v>0</v>
      </c>
      <c r="AL39" s="44">
        <f t="shared" si="29"/>
        <v>0</v>
      </c>
      <c r="AM39" s="20"/>
    </row>
    <row r="40" spans="4:39" x14ac:dyDescent="0.25">
      <c r="D40" s="20"/>
      <c r="E40" s="6">
        <f t="shared" si="2"/>
        <v>0</v>
      </c>
      <c r="F40" s="79">
        <f t="shared" si="3"/>
        <v>0</v>
      </c>
      <c r="G40" s="44">
        <f t="shared" si="4"/>
        <v>0</v>
      </c>
      <c r="H40" s="44">
        <f t="shared" si="5"/>
        <v>0</v>
      </c>
      <c r="I40" s="44">
        <f t="shared" si="6"/>
        <v>0</v>
      </c>
      <c r="J40" s="44">
        <f t="shared" si="7"/>
        <v>0</v>
      </c>
      <c r="K40" s="44">
        <f t="shared" si="8"/>
        <v>0</v>
      </c>
      <c r="L40" s="44">
        <f t="shared" si="9"/>
        <v>0</v>
      </c>
      <c r="M40" s="20"/>
      <c r="N40" s="44">
        <f t="shared" si="10"/>
        <v>0</v>
      </c>
      <c r="O40" s="44">
        <f t="shared" si="11"/>
        <v>0</v>
      </c>
      <c r="P40" s="44">
        <f t="shared" si="12"/>
        <v>0</v>
      </c>
      <c r="Q40" s="44">
        <f t="shared" si="13"/>
        <v>0</v>
      </c>
      <c r="R40" s="44">
        <f t="shared" si="14"/>
        <v>0</v>
      </c>
      <c r="S40" s="44">
        <f t="shared" si="15"/>
        <v>0</v>
      </c>
      <c r="W40" s="20"/>
      <c r="X40" s="6">
        <f t="shared" si="16"/>
        <v>0</v>
      </c>
      <c r="Y40" s="79">
        <f t="shared" si="17"/>
        <v>0</v>
      </c>
      <c r="Z40" s="44">
        <f t="shared" si="18"/>
        <v>0</v>
      </c>
      <c r="AA40" s="44">
        <f t="shared" si="19"/>
        <v>0</v>
      </c>
      <c r="AB40" s="44">
        <f t="shared" si="20"/>
        <v>0</v>
      </c>
      <c r="AC40" s="44">
        <f t="shared" si="21"/>
        <v>0</v>
      </c>
      <c r="AD40" s="44">
        <f t="shared" si="22"/>
        <v>0</v>
      </c>
      <c r="AE40" s="44">
        <f t="shared" si="23"/>
        <v>0</v>
      </c>
      <c r="AF40" s="20"/>
      <c r="AG40" s="44">
        <f t="shared" si="24"/>
        <v>0</v>
      </c>
      <c r="AH40" s="44">
        <f t="shared" si="25"/>
        <v>0</v>
      </c>
      <c r="AI40" s="44">
        <f t="shared" si="26"/>
        <v>0</v>
      </c>
      <c r="AJ40" s="44">
        <f t="shared" si="27"/>
        <v>0</v>
      </c>
      <c r="AK40" s="44">
        <f t="shared" si="28"/>
        <v>0</v>
      </c>
      <c r="AL40" s="44">
        <f t="shared" si="29"/>
        <v>0</v>
      </c>
      <c r="AM40" s="20"/>
    </row>
    <row r="41" spans="4:39" x14ac:dyDescent="0.25">
      <c r="D41" s="20"/>
      <c r="E41" s="6">
        <f t="shared" si="2"/>
        <v>0</v>
      </c>
      <c r="F41" s="79">
        <f t="shared" si="3"/>
        <v>0</v>
      </c>
      <c r="G41" s="44">
        <f t="shared" si="4"/>
        <v>0</v>
      </c>
      <c r="H41" s="44">
        <f t="shared" si="5"/>
        <v>0</v>
      </c>
      <c r="I41" s="44">
        <f t="shared" si="6"/>
        <v>0</v>
      </c>
      <c r="J41" s="44">
        <f t="shared" si="7"/>
        <v>0</v>
      </c>
      <c r="K41" s="44">
        <f t="shared" si="8"/>
        <v>0</v>
      </c>
      <c r="L41" s="44">
        <f t="shared" si="9"/>
        <v>0</v>
      </c>
      <c r="M41" s="20"/>
      <c r="N41" s="44">
        <f t="shared" si="10"/>
        <v>0</v>
      </c>
      <c r="O41" s="44">
        <f t="shared" si="11"/>
        <v>0</v>
      </c>
      <c r="P41" s="44">
        <f t="shared" si="12"/>
        <v>0</v>
      </c>
      <c r="Q41" s="44">
        <f t="shared" si="13"/>
        <v>0</v>
      </c>
      <c r="R41" s="44">
        <f t="shared" si="14"/>
        <v>0</v>
      </c>
      <c r="S41" s="44">
        <f t="shared" si="15"/>
        <v>0</v>
      </c>
      <c r="W41" s="20"/>
      <c r="X41" s="6">
        <f t="shared" si="16"/>
        <v>0</v>
      </c>
      <c r="Y41" s="79">
        <f t="shared" si="17"/>
        <v>0</v>
      </c>
      <c r="Z41" s="44">
        <f t="shared" si="18"/>
        <v>0</v>
      </c>
      <c r="AA41" s="44">
        <f t="shared" si="19"/>
        <v>0</v>
      </c>
      <c r="AB41" s="44">
        <f t="shared" si="20"/>
        <v>0</v>
      </c>
      <c r="AC41" s="44">
        <f t="shared" si="21"/>
        <v>0</v>
      </c>
      <c r="AD41" s="44">
        <f t="shared" si="22"/>
        <v>0</v>
      </c>
      <c r="AE41" s="44">
        <f t="shared" si="23"/>
        <v>0</v>
      </c>
      <c r="AF41" s="20"/>
      <c r="AG41" s="44">
        <f t="shared" si="24"/>
        <v>0</v>
      </c>
      <c r="AH41" s="44">
        <f t="shared" si="25"/>
        <v>0</v>
      </c>
      <c r="AI41" s="44">
        <f t="shared" si="26"/>
        <v>0</v>
      </c>
      <c r="AJ41" s="44">
        <f t="shared" si="27"/>
        <v>0</v>
      </c>
      <c r="AK41" s="44">
        <f t="shared" si="28"/>
        <v>0</v>
      </c>
      <c r="AL41" s="44">
        <f t="shared" si="29"/>
        <v>0</v>
      </c>
      <c r="AM41" s="20"/>
    </row>
    <row r="42" spans="4:39" x14ac:dyDescent="0.25">
      <c r="D42" s="20"/>
      <c r="E42" s="6">
        <f t="shared" si="2"/>
        <v>0</v>
      </c>
      <c r="F42" s="79">
        <f t="shared" si="3"/>
        <v>0</v>
      </c>
      <c r="G42" s="44">
        <f t="shared" si="4"/>
        <v>0</v>
      </c>
      <c r="H42" s="44">
        <f t="shared" si="5"/>
        <v>0</v>
      </c>
      <c r="I42" s="44">
        <f t="shared" si="6"/>
        <v>0</v>
      </c>
      <c r="J42" s="44">
        <f t="shared" si="7"/>
        <v>0</v>
      </c>
      <c r="K42" s="44">
        <f t="shared" si="8"/>
        <v>0</v>
      </c>
      <c r="L42" s="44">
        <f t="shared" si="9"/>
        <v>0</v>
      </c>
      <c r="M42" s="20"/>
      <c r="N42" s="44">
        <f t="shared" si="10"/>
        <v>0</v>
      </c>
      <c r="O42" s="44">
        <f t="shared" si="11"/>
        <v>0</v>
      </c>
      <c r="P42" s="44">
        <f t="shared" si="12"/>
        <v>0</v>
      </c>
      <c r="Q42" s="44">
        <f t="shared" si="13"/>
        <v>0</v>
      </c>
      <c r="R42" s="44">
        <f t="shared" si="14"/>
        <v>0</v>
      </c>
      <c r="S42" s="44">
        <f t="shared" si="15"/>
        <v>0</v>
      </c>
      <c r="W42" s="20"/>
      <c r="X42" s="6">
        <f t="shared" si="16"/>
        <v>0</v>
      </c>
      <c r="Y42" s="79">
        <f t="shared" si="17"/>
        <v>0</v>
      </c>
      <c r="Z42" s="44">
        <f t="shared" si="18"/>
        <v>0</v>
      </c>
      <c r="AA42" s="44">
        <f t="shared" si="19"/>
        <v>0</v>
      </c>
      <c r="AB42" s="44">
        <f t="shared" si="20"/>
        <v>0</v>
      </c>
      <c r="AC42" s="44">
        <f t="shared" si="21"/>
        <v>0</v>
      </c>
      <c r="AD42" s="44">
        <f t="shared" si="22"/>
        <v>0</v>
      </c>
      <c r="AE42" s="44">
        <f t="shared" si="23"/>
        <v>0</v>
      </c>
      <c r="AF42" s="20"/>
      <c r="AG42" s="44">
        <f t="shared" si="24"/>
        <v>0</v>
      </c>
      <c r="AH42" s="44">
        <f t="shared" si="25"/>
        <v>0</v>
      </c>
      <c r="AI42" s="44">
        <f t="shared" si="26"/>
        <v>0</v>
      </c>
      <c r="AJ42" s="44">
        <f t="shared" si="27"/>
        <v>0</v>
      </c>
      <c r="AK42" s="44">
        <f t="shared" si="28"/>
        <v>0</v>
      </c>
      <c r="AL42" s="44">
        <f t="shared" si="29"/>
        <v>0</v>
      </c>
      <c r="AM42" s="20"/>
    </row>
    <row r="43" spans="4:39" x14ac:dyDescent="0.25">
      <c r="D43" s="20"/>
      <c r="E43" s="6">
        <f t="shared" si="2"/>
        <v>0</v>
      </c>
      <c r="F43" s="79">
        <f t="shared" si="3"/>
        <v>0</v>
      </c>
      <c r="G43" s="44">
        <f t="shared" si="4"/>
        <v>0</v>
      </c>
      <c r="H43" s="44">
        <f t="shared" si="5"/>
        <v>0</v>
      </c>
      <c r="I43" s="44">
        <f t="shared" si="6"/>
        <v>0</v>
      </c>
      <c r="J43" s="44">
        <f t="shared" si="7"/>
        <v>0</v>
      </c>
      <c r="K43" s="44">
        <f t="shared" si="8"/>
        <v>0</v>
      </c>
      <c r="L43" s="44">
        <f t="shared" si="9"/>
        <v>0</v>
      </c>
      <c r="M43" s="20"/>
      <c r="N43" s="44">
        <f t="shared" si="10"/>
        <v>0</v>
      </c>
      <c r="O43" s="44">
        <f t="shared" si="11"/>
        <v>0</v>
      </c>
      <c r="P43" s="44">
        <f t="shared" si="12"/>
        <v>0</v>
      </c>
      <c r="Q43" s="44">
        <f t="shared" si="13"/>
        <v>0</v>
      </c>
      <c r="R43" s="44">
        <f t="shared" si="14"/>
        <v>0</v>
      </c>
      <c r="S43" s="44">
        <f t="shared" si="15"/>
        <v>0</v>
      </c>
      <c r="W43" s="20"/>
      <c r="X43" s="6">
        <f t="shared" si="16"/>
        <v>0</v>
      </c>
      <c r="Y43" s="79">
        <f t="shared" si="17"/>
        <v>0</v>
      </c>
      <c r="Z43" s="44">
        <f t="shared" si="18"/>
        <v>0</v>
      </c>
      <c r="AA43" s="44">
        <f t="shared" si="19"/>
        <v>0</v>
      </c>
      <c r="AB43" s="44">
        <f t="shared" si="20"/>
        <v>0</v>
      </c>
      <c r="AC43" s="44">
        <f t="shared" si="21"/>
        <v>0</v>
      </c>
      <c r="AD43" s="44">
        <f t="shared" si="22"/>
        <v>0</v>
      </c>
      <c r="AE43" s="44">
        <f t="shared" si="23"/>
        <v>0</v>
      </c>
      <c r="AF43" s="20"/>
      <c r="AG43" s="44">
        <f t="shared" si="24"/>
        <v>0</v>
      </c>
      <c r="AH43" s="44">
        <f t="shared" si="25"/>
        <v>0</v>
      </c>
      <c r="AI43" s="44">
        <f t="shared" si="26"/>
        <v>0</v>
      </c>
      <c r="AJ43" s="44">
        <f t="shared" si="27"/>
        <v>0</v>
      </c>
      <c r="AK43" s="44">
        <f t="shared" si="28"/>
        <v>0</v>
      </c>
      <c r="AL43" s="44">
        <f t="shared" si="29"/>
        <v>0</v>
      </c>
      <c r="AM43" s="20"/>
    </row>
    <row r="44" spans="4:39" x14ac:dyDescent="0.25">
      <c r="D44" s="20"/>
      <c r="E44" s="6">
        <f t="shared" si="2"/>
        <v>0</v>
      </c>
      <c r="F44" s="79">
        <f t="shared" si="3"/>
        <v>0</v>
      </c>
      <c r="G44" s="44">
        <f t="shared" si="4"/>
        <v>0</v>
      </c>
      <c r="H44" s="44">
        <f t="shared" si="5"/>
        <v>0</v>
      </c>
      <c r="I44" s="44">
        <f t="shared" si="6"/>
        <v>0</v>
      </c>
      <c r="J44" s="44">
        <f t="shared" si="7"/>
        <v>0</v>
      </c>
      <c r="K44" s="44">
        <f t="shared" si="8"/>
        <v>0</v>
      </c>
      <c r="L44" s="44">
        <f t="shared" si="9"/>
        <v>0</v>
      </c>
      <c r="M44" s="20"/>
      <c r="N44" s="44">
        <f t="shared" si="10"/>
        <v>0</v>
      </c>
      <c r="O44" s="44">
        <f t="shared" si="11"/>
        <v>0</v>
      </c>
      <c r="P44" s="44">
        <f t="shared" si="12"/>
        <v>0</v>
      </c>
      <c r="Q44" s="44">
        <f t="shared" si="13"/>
        <v>0</v>
      </c>
      <c r="R44" s="44">
        <f t="shared" si="14"/>
        <v>0</v>
      </c>
      <c r="S44" s="44">
        <f t="shared" si="15"/>
        <v>0</v>
      </c>
      <c r="W44" s="20"/>
      <c r="X44" s="6">
        <f t="shared" si="16"/>
        <v>0</v>
      </c>
      <c r="Y44" s="79">
        <f t="shared" si="17"/>
        <v>0</v>
      </c>
      <c r="Z44" s="44">
        <f t="shared" si="18"/>
        <v>0</v>
      </c>
      <c r="AA44" s="44">
        <f t="shared" si="19"/>
        <v>0</v>
      </c>
      <c r="AB44" s="44">
        <f t="shared" si="20"/>
        <v>0</v>
      </c>
      <c r="AC44" s="44">
        <f t="shared" si="21"/>
        <v>0</v>
      </c>
      <c r="AD44" s="44">
        <f t="shared" si="22"/>
        <v>0</v>
      </c>
      <c r="AE44" s="44">
        <f t="shared" si="23"/>
        <v>0</v>
      </c>
      <c r="AF44" s="20"/>
      <c r="AG44" s="44">
        <f t="shared" si="24"/>
        <v>0</v>
      </c>
      <c r="AH44" s="44">
        <f t="shared" si="25"/>
        <v>0</v>
      </c>
      <c r="AI44" s="44">
        <f t="shared" si="26"/>
        <v>0</v>
      </c>
      <c r="AJ44" s="44">
        <f t="shared" si="27"/>
        <v>0</v>
      </c>
      <c r="AK44" s="44">
        <f t="shared" si="28"/>
        <v>0</v>
      </c>
      <c r="AL44" s="44">
        <f t="shared" si="29"/>
        <v>0</v>
      </c>
      <c r="AM44" s="20"/>
    </row>
    <row r="45" spans="4:39" x14ac:dyDescent="0.25">
      <c r="D45" s="20"/>
      <c r="E45" s="6">
        <f t="shared" si="2"/>
        <v>0</v>
      </c>
      <c r="F45" s="79">
        <f t="shared" si="3"/>
        <v>0</v>
      </c>
      <c r="G45" s="44">
        <f t="shared" si="4"/>
        <v>0</v>
      </c>
      <c r="H45" s="44">
        <f t="shared" si="5"/>
        <v>0</v>
      </c>
      <c r="I45" s="44">
        <f t="shared" si="6"/>
        <v>0</v>
      </c>
      <c r="J45" s="44">
        <f t="shared" si="7"/>
        <v>0</v>
      </c>
      <c r="K45" s="44">
        <f t="shared" si="8"/>
        <v>0</v>
      </c>
      <c r="L45" s="44">
        <f t="shared" si="9"/>
        <v>0</v>
      </c>
      <c r="M45" s="20"/>
      <c r="N45" s="44">
        <f t="shared" si="10"/>
        <v>0</v>
      </c>
      <c r="O45" s="44">
        <f t="shared" si="11"/>
        <v>0</v>
      </c>
      <c r="P45" s="44">
        <f t="shared" si="12"/>
        <v>0</v>
      </c>
      <c r="Q45" s="44">
        <f t="shared" si="13"/>
        <v>0</v>
      </c>
      <c r="R45" s="44">
        <f t="shared" si="14"/>
        <v>0</v>
      </c>
      <c r="S45" s="44">
        <f t="shared" si="15"/>
        <v>0</v>
      </c>
      <c r="W45" s="20"/>
      <c r="X45" s="6">
        <f t="shared" si="16"/>
        <v>0</v>
      </c>
      <c r="Y45" s="79">
        <f t="shared" si="17"/>
        <v>0</v>
      </c>
      <c r="Z45" s="44">
        <f t="shared" si="18"/>
        <v>0</v>
      </c>
      <c r="AA45" s="44">
        <f t="shared" si="19"/>
        <v>0</v>
      </c>
      <c r="AB45" s="44">
        <f t="shared" si="20"/>
        <v>0</v>
      </c>
      <c r="AC45" s="44">
        <f t="shared" si="21"/>
        <v>0</v>
      </c>
      <c r="AD45" s="44">
        <f t="shared" si="22"/>
        <v>0</v>
      </c>
      <c r="AE45" s="44">
        <f t="shared" si="23"/>
        <v>0</v>
      </c>
      <c r="AF45" s="20"/>
      <c r="AG45" s="44">
        <f t="shared" si="24"/>
        <v>0</v>
      </c>
      <c r="AH45" s="44">
        <f t="shared" si="25"/>
        <v>0</v>
      </c>
      <c r="AI45" s="44">
        <f t="shared" si="26"/>
        <v>0</v>
      </c>
      <c r="AJ45" s="44">
        <f t="shared" si="27"/>
        <v>0</v>
      </c>
      <c r="AK45" s="44">
        <f t="shared" si="28"/>
        <v>0</v>
      </c>
      <c r="AL45" s="44">
        <f t="shared" si="29"/>
        <v>0</v>
      </c>
      <c r="AM45" s="20"/>
    </row>
    <row r="46" spans="4:39" x14ac:dyDescent="0.25">
      <c r="D46" s="20"/>
      <c r="E46" s="6">
        <f t="shared" si="2"/>
        <v>0</v>
      </c>
      <c r="F46" s="79">
        <f t="shared" si="3"/>
        <v>0</v>
      </c>
      <c r="G46" s="44">
        <f t="shared" si="4"/>
        <v>0</v>
      </c>
      <c r="H46" s="44">
        <f t="shared" si="5"/>
        <v>0</v>
      </c>
      <c r="I46" s="44">
        <f t="shared" si="6"/>
        <v>0</v>
      </c>
      <c r="J46" s="44">
        <f t="shared" si="7"/>
        <v>0</v>
      </c>
      <c r="K46" s="44">
        <f t="shared" si="8"/>
        <v>0</v>
      </c>
      <c r="L46" s="44">
        <f t="shared" si="9"/>
        <v>0</v>
      </c>
      <c r="M46" s="20"/>
      <c r="N46" s="44">
        <f t="shared" si="10"/>
        <v>0</v>
      </c>
      <c r="O46" s="44">
        <f t="shared" si="11"/>
        <v>0</v>
      </c>
      <c r="P46" s="44">
        <f t="shared" si="12"/>
        <v>0</v>
      </c>
      <c r="Q46" s="44">
        <f t="shared" si="13"/>
        <v>0</v>
      </c>
      <c r="R46" s="44">
        <f t="shared" si="14"/>
        <v>0</v>
      </c>
      <c r="S46" s="44">
        <f t="shared" si="15"/>
        <v>0</v>
      </c>
      <c r="W46" s="20"/>
      <c r="X46" s="6">
        <f t="shared" si="16"/>
        <v>0</v>
      </c>
      <c r="Y46" s="79">
        <f t="shared" si="17"/>
        <v>0</v>
      </c>
      <c r="Z46" s="44">
        <f t="shared" si="18"/>
        <v>0</v>
      </c>
      <c r="AA46" s="44">
        <f t="shared" si="19"/>
        <v>0</v>
      </c>
      <c r="AB46" s="44">
        <f t="shared" si="20"/>
        <v>0</v>
      </c>
      <c r="AC46" s="44">
        <f t="shared" si="21"/>
        <v>0</v>
      </c>
      <c r="AD46" s="44">
        <f t="shared" si="22"/>
        <v>0</v>
      </c>
      <c r="AE46" s="44">
        <f t="shared" si="23"/>
        <v>0</v>
      </c>
      <c r="AF46" s="20"/>
      <c r="AG46" s="44">
        <f t="shared" si="24"/>
        <v>0</v>
      </c>
      <c r="AH46" s="44">
        <f t="shared" si="25"/>
        <v>0</v>
      </c>
      <c r="AI46" s="44">
        <f t="shared" si="26"/>
        <v>0</v>
      </c>
      <c r="AJ46" s="44">
        <f t="shared" si="27"/>
        <v>0</v>
      </c>
      <c r="AK46" s="44">
        <f t="shared" si="28"/>
        <v>0</v>
      </c>
      <c r="AL46" s="44">
        <f t="shared" si="29"/>
        <v>0</v>
      </c>
      <c r="AM46" s="20"/>
    </row>
    <row r="47" spans="4:39" x14ac:dyDescent="0.25">
      <c r="D47" s="20"/>
      <c r="E47" s="6">
        <f t="shared" si="2"/>
        <v>0</v>
      </c>
      <c r="F47" s="79">
        <f t="shared" si="3"/>
        <v>0</v>
      </c>
      <c r="G47" s="44">
        <f t="shared" si="4"/>
        <v>0</v>
      </c>
      <c r="H47" s="44">
        <f t="shared" si="5"/>
        <v>0</v>
      </c>
      <c r="I47" s="44">
        <f t="shared" si="6"/>
        <v>0</v>
      </c>
      <c r="J47" s="44">
        <f t="shared" si="7"/>
        <v>0</v>
      </c>
      <c r="K47" s="44">
        <f t="shared" si="8"/>
        <v>0</v>
      </c>
      <c r="L47" s="44">
        <f t="shared" si="9"/>
        <v>0</v>
      </c>
      <c r="M47" s="20"/>
      <c r="N47" s="44">
        <f t="shared" si="10"/>
        <v>0</v>
      </c>
      <c r="O47" s="44">
        <f t="shared" si="11"/>
        <v>0</v>
      </c>
      <c r="P47" s="44">
        <f t="shared" si="12"/>
        <v>0</v>
      </c>
      <c r="Q47" s="44">
        <f t="shared" si="13"/>
        <v>0</v>
      </c>
      <c r="R47" s="44">
        <f t="shared" si="14"/>
        <v>0</v>
      </c>
      <c r="S47" s="44">
        <f t="shared" si="15"/>
        <v>0</v>
      </c>
      <c r="W47" s="20"/>
      <c r="X47" s="6">
        <f t="shared" si="16"/>
        <v>0</v>
      </c>
      <c r="Y47" s="79">
        <f t="shared" si="17"/>
        <v>0</v>
      </c>
      <c r="Z47" s="44">
        <f t="shared" si="18"/>
        <v>0</v>
      </c>
      <c r="AA47" s="44">
        <f t="shared" si="19"/>
        <v>0</v>
      </c>
      <c r="AB47" s="44">
        <f t="shared" si="20"/>
        <v>0</v>
      </c>
      <c r="AC47" s="44">
        <f t="shared" si="21"/>
        <v>0</v>
      </c>
      <c r="AD47" s="44">
        <f t="shared" si="22"/>
        <v>0</v>
      </c>
      <c r="AE47" s="44">
        <f t="shared" si="23"/>
        <v>0</v>
      </c>
      <c r="AF47" s="20"/>
      <c r="AG47" s="44">
        <f t="shared" si="24"/>
        <v>0</v>
      </c>
      <c r="AH47" s="44">
        <f t="shared" si="25"/>
        <v>0</v>
      </c>
      <c r="AI47" s="44">
        <f t="shared" si="26"/>
        <v>0</v>
      </c>
      <c r="AJ47" s="44">
        <f t="shared" si="27"/>
        <v>0</v>
      </c>
      <c r="AK47" s="44">
        <f t="shared" si="28"/>
        <v>0</v>
      </c>
      <c r="AL47" s="44">
        <f t="shared" si="29"/>
        <v>0</v>
      </c>
      <c r="AM47" s="20"/>
    </row>
    <row r="48" spans="4:39" x14ac:dyDescent="0.25">
      <c r="D48" s="20"/>
      <c r="E48" s="6">
        <f t="shared" si="2"/>
        <v>0</v>
      </c>
      <c r="F48" s="79">
        <f t="shared" si="3"/>
        <v>0</v>
      </c>
      <c r="G48" s="44">
        <f t="shared" si="4"/>
        <v>0</v>
      </c>
      <c r="H48" s="44">
        <f t="shared" si="5"/>
        <v>0</v>
      </c>
      <c r="I48" s="44">
        <f t="shared" si="6"/>
        <v>0</v>
      </c>
      <c r="J48" s="44">
        <f t="shared" si="7"/>
        <v>0</v>
      </c>
      <c r="K48" s="44">
        <f t="shared" si="8"/>
        <v>0</v>
      </c>
      <c r="L48" s="44">
        <f t="shared" si="9"/>
        <v>0</v>
      </c>
      <c r="M48" s="20"/>
      <c r="N48" s="44">
        <f t="shared" si="10"/>
        <v>0</v>
      </c>
      <c r="O48" s="44">
        <f t="shared" si="11"/>
        <v>0</v>
      </c>
      <c r="P48" s="44">
        <f t="shared" si="12"/>
        <v>0</v>
      </c>
      <c r="Q48" s="44">
        <f t="shared" si="13"/>
        <v>0</v>
      </c>
      <c r="R48" s="44">
        <f t="shared" si="14"/>
        <v>0</v>
      </c>
      <c r="S48" s="44">
        <f t="shared" si="15"/>
        <v>0</v>
      </c>
      <c r="W48" s="20"/>
      <c r="X48" s="6">
        <f t="shared" si="16"/>
        <v>0</v>
      </c>
      <c r="Y48" s="79">
        <f t="shared" si="17"/>
        <v>0</v>
      </c>
      <c r="Z48" s="44">
        <f t="shared" si="18"/>
        <v>0</v>
      </c>
      <c r="AA48" s="44">
        <f t="shared" si="19"/>
        <v>0</v>
      </c>
      <c r="AB48" s="44">
        <f t="shared" si="20"/>
        <v>0</v>
      </c>
      <c r="AC48" s="44">
        <f t="shared" si="21"/>
        <v>0</v>
      </c>
      <c r="AD48" s="44">
        <f t="shared" si="22"/>
        <v>0</v>
      </c>
      <c r="AE48" s="44">
        <f t="shared" si="23"/>
        <v>0</v>
      </c>
      <c r="AF48" s="20"/>
      <c r="AG48" s="44">
        <f t="shared" si="24"/>
        <v>0</v>
      </c>
      <c r="AH48" s="44">
        <f t="shared" si="25"/>
        <v>0</v>
      </c>
      <c r="AI48" s="44">
        <f t="shared" si="26"/>
        <v>0</v>
      </c>
      <c r="AJ48" s="44">
        <f t="shared" si="27"/>
        <v>0</v>
      </c>
      <c r="AK48" s="44">
        <f t="shared" si="28"/>
        <v>0</v>
      </c>
      <c r="AL48" s="44">
        <f t="shared" si="29"/>
        <v>0</v>
      </c>
      <c r="AM48" s="20"/>
    </row>
    <row r="49" spans="4:39" x14ac:dyDescent="0.25">
      <c r="D49" s="20"/>
      <c r="E49" s="6">
        <f t="shared" si="2"/>
        <v>0</v>
      </c>
      <c r="F49" s="79">
        <f t="shared" si="3"/>
        <v>0</v>
      </c>
      <c r="G49" s="44">
        <f t="shared" si="4"/>
        <v>0</v>
      </c>
      <c r="H49" s="44">
        <f t="shared" si="5"/>
        <v>0</v>
      </c>
      <c r="I49" s="44">
        <f t="shared" si="6"/>
        <v>0</v>
      </c>
      <c r="J49" s="44">
        <f t="shared" si="7"/>
        <v>0</v>
      </c>
      <c r="K49" s="44">
        <f t="shared" si="8"/>
        <v>0</v>
      </c>
      <c r="L49" s="44">
        <f t="shared" si="9"/>
        <v>0</v>
      </c>
      <c r="M49" s="20"/>
      <c r="N49" s="44">
        <f t="shared" si="10"/>
        <v>0</v>
      </c>
      <c r="O49" s="44">
        <f t="shared" si="11"/>
        <v>0</v>
      </c>
      <c r="P49" s="44">
        <f t="shared" si="12"/>
        <v>0</v>
      </c>
      <c r="Q49" s="44">
        <f t="shared" si="13"/>
        <v>0</v>
      </c>
      <c r="R49" s="44">
        <f t="shared" si="14"/>
        <v>0</v>
      </c>
      <c r="S49" s="44">
        <f t="shared" si="15"/>
        <v>0</v>
      </c>
      <c r="W49" s="20"/>
      <c r="X49" s="6">
        <f t="shared" si="16"/>
        <v>0</v>
      </c>
      <c r="Y49" s="79">
        <f t="shared" si="17"/>
        <v>0</v>
      </c>
      <c r="Z49" s="44">
        <f t="shared" si="18"/>
        <v>0</v>
      </c>
      <c r="AA49" s="44">
        <f t="shared" si="19"/>
        <v>0</v>
      </c>
      <c r="AB49" s="44">
        <f t="shared" si="20"/>
        <v>0</v>
      </c>
      <c r="AC49" s="44">
        <f t="shared" si="21"/>
        <v>0</v>
      </c>
      <c r="AD49" s="44">
        <f t="shared" si="22"/>
        <v>0</v>
      </c>
      <c r="AE49" s="44">
        <f t="shared" si="23"/>
        <v>0</v>
      </c>
      <c r="AF49" s="20"/>
      <c r="AG49" s="44">
        <f t="shared" si="24"/>
        <v>0</v>
      </c>
      <c r="AH49" s="44">
        <f t="shared" si="25"/>
        <v>0</v>
      </c>
      <c r="AI49" s="44">
        <f t="shared" si="26"/>
        <v>0</v>
      </c>
      <c r="AJ49" s="44">
        <f t="shared" si="27"/>
        <v>0</v>
      </c>
      <c r="AK49" s="44">
        <f t="shared" si="28"/>
        <v>0</v>
      </c>
      <c r="AL49" s="44">
        <f t="shared" si="29"/>
        <v>0</v>
      </c>
      <c r="AM49" s="20"/>
    </row>
    <row r="50" spans="4:39" x14ac:dyDescent="0.25">
      <c r="D50" s="20"/>
      <c r="E50" s="6">
        <f t="shared" si="2"/>
        <v>0</v>
      </c>
      <c r="F50" s="79">
        <f t="shared" si="3"/>
        <v>0</v>
      </c>
      <c r="G50" s="44">
        <f t="shared" si="4"/>
        <v>0</v>
      </c>
      <c r="H50" s="44">
        <f t="shared" si="5"/>
        <v>0</v>
      </c>
      <c r="I50" s="44">
        <f t="shared" si="6"/>
        <v>0</v>
      </c>
      <c r="J50" s="44">
        <f t="shared" si="7"/>
        <v>0</v>
      </c>
      <c r="K50" s="44">
        <f t="shared" si="8"/>
        <v>0</v>
      </c>
      <c r="L50" s="44">
        <f t="shared" si="9"/>
        <v>0</v>
      </c>
      <c r="M50" s="20"/>
      <c r="N50" s="44">
        <f t="shared" si="10"/>
        <v>0</v>
      </c>
      <c r="O50" s="44">
        <f t="shared" si="11"/>
        <v>0</v>
      </c>
      <c r="P50" s="44">
        <f t="shared" si="12"/>
        <v>0</v>
      </c>
      <c r="Q50" s="44">
        <f t="shared" si="13"/>
        <v>0</v>
      </c>
      <c r="R50" s="44">
        <f t="shared" si="14"/>
        <v>0</v>
      </c>
      <c r="S50" s="44">
        <f t="shared" si="15"/>
        <v>0</v>
      </c>
      <c r="W50" s="20"/>
      <c r="X50" s="6">
        <f t="shared" si="16"/>
        <v>0</v>
      </c>
      <c r="Y50" s="79">
        <f t="shared" si="17"/>
        <v>0</v>
      </c>
      <c r="Z50" s="44">
        <f t="shared" si="18"/>
        <v>0</v>
      </c>
      <c r="AA50" s="44">
        <f t="shared" si="19"/>
        <v>0</v>
      </c>
      <c r="AB50" s="44">
        <f t="shared" si="20"/>
        <v>0</v>
      </c>
      <c r="AC50" s="44">
        <f t="shared" si="21"/>
        <v>0</v>
      </c>
      <c r="AD50" s="44">
        <f t="shared" si="22"/>
        <v>0</v>
      </c>
      <c r="AE50" s="44">
        <f t="shared" si="23"/>
        <v>0</v>
      </c>
      <c r="AF50" s="20"/>
      <c r="AG50" s="44">
        <f t="shared" si="24"/>
        <v>0</v>
      </c>
      <c r="AH50" s="44">
        <f t="shared" si="25"/>
        <v>0</v>
      </c>
      <c r="AI50" s="44">
        <f t="shared" si="26"/>
        <v>0</v>
      </c>
      <c r="AJ50" s="44">
        <f t="shared" si="27"/>
        <v>0</v>
      </c>
      <c r="AK50" s="44">
        <f t="shared" si="28"/>
        <v>0</v>
      </c>
      <c r="AL50" s="44">
        <f t="shared" si="29"/>
        <v>0</v>
      </c>
      <c r="AM50" s="20"/>
    </row>
    <row r="51" spans="4:39" x14ac:dyDescent="0.25">
      <c r="D51" s="20"/>
      <c r="E51" s="6">
        <f t="shared" si="2"/>
        <v>0</v>
      </c>
      <c r="F51" s="79">
        <f t="shared" si="3"/>
        <v>0</v>
      </c>
      <c r="G51" s="44">
        <f t="shared" si="4"/>
        <v>0</v>
      </c>
      <c r="H51" s="44">
        <f t="shared" si="5"/>
        <v>0</v>
      </c>
      <c r="I51" s="44">
        <f t="shared" si="6"/>
        <v>0</v>
      </c>
      <c r="J51" s="44">
        <f t="shared" si="7"/>
        <v>0</v>
      </c>
      <c r="K51" s="44">
        <f t="shared" si="8"/>
        <v>0</v>
      </c>
      <c r="L51" s="44">
        <f t="shared" si="9"/>
        <v>0</v>
      </c>
      <c r="M51" s="20"/>
      <c r="N51" s="44">
        <f t="shared" si="10"/>
        <v>0</v>
      </c>
      <c r="O51" s="44">
        <f t="shared" si="11"/>
        <v>0</v>
      </c>
      <c r="P51" s="44">
        <f t="shared" si="12"/>
        <v>0</v>
      </c>
      <c r="Q51" s="44">
        <f t="shared" si="13"/>
        <v>0</v>
      </c>
      <c r="R51" s="44">
        <f t="shared" si="14"/>
        <v>0</v>
      </c>
      <c r="S51" s="44">
        <f t="shared" si="15"/>
        <v>0</v>
      </c>
      <c r="W51" s="20"/>
      <c r="X51" s="6">
        <f t="shared" si="16"/>
        <v>0</v>
      </c>
      <c r="Y51" s="79">
        <f t="shared" si="17"/>
        <v>0</v>
      </c>
      <c r="Z51" s="44">
        <f t="shared" si="18"/>
        <v>0</v>
      </c>
      <c r="AA51" s="44">
        <f t="shared" si="19"/>
        <v>0</v>
      </c>
      <c r="AB51" s="44">
        <f t="shared" si="20"/>
        <v>0</v>
      </c>
      <c r="AC51" s="44">
        <f t="shared" si="21"/>
        <v>0</v>
      </c>
      <c r="AD51" s="44">
        <f t="shared" si="22"/>
        <v>0</v>
      </c>
      <c r="AE51" s="44">
        <f t="shared" si="23"/>
        <v>0</v>
      </c>
      <c r="AF51" s="20"/>
      <c r="AG51" s="44">
        <f t="shared" si="24"/>
        <v>0</v>
      </c>
      <c r="AH51" s="44">
        <f t="shared" si="25"/>
        <v>0</v>
      </c>
      <c r="AI51" s="44">
        <f t="shared" si="26"/>
        <v>0</v>
      </c>
      <c r="AJ51" s="44">
        <f t="shared" si="27"/>
        <v>0</v>
      </c>
      <c r="AK51" s="44">
        <f t="shared" si="28"/>
        <v>0</v>
      </c>
      <c r="AL51" s="44">
        <f t="shared" si="29"/>
        <v>0</v>
      </c>
      <c r="AM51" s="20"/>
    </row>
    <row r="52" spans="4:39" x14ac:dyDescent="0.25">
      <c r="D52" s="20"/>
      <c r="E52" s="6">
        <f t="shared" si="2"/>
        <v>0</v>
      </c>
      <c r="F52" s="79">
        <f t="shared" si="3"/>
        <v>0</v>
      </c>
      <c r="G52" s="44">
        <f t="shared" si="4"/>
        <v>0</v>
      </c>
      <c r="H52" s="44">
        <f t="shared" si="5"/>
        <v>0</v>
      </c>
      <c r="I52" s="44">
        <f t="shared" si="6"/>
        <v>0</v>
      </c>
      <c r="J52" s="44">
        <f t="shared" si="7"/>
        <v>0</v>
      </c>
      <c r="K52" s="44">
        <f t="shared" si="8"/>
        <v>0</v>
      </c>
      <c r="L52" s="44">
        <f t="shared" si="9"/>
        <v>0</v>
      </c>
      <c r="M52" s="20"/>
      <c r="N52" s="44">
        <f t="shared" si="10"/>
        <v>0</v>
      </c>
      <c r="O52" s="44">
        <f t="shared" si="11"/>
        <v>0</v>
      </c>
      <c r="P52" s="44">
        <f t="shared" si="12"/>
        <v>0</v>
      </c>
      <c r="Q52" s="44">
        <f t="shared" si="13"/>
        <v>0</v>
      </c>
      <c r="R52" s="44">
        <f t="shared" si="14"/>
        <v>0</v>
      </c>
      <c r="S52" s="44">
        <f t="shared" si="15"/>
        <v>0</v>
      </c>
      <c r="W52" s="20"/>
      <c r="X52" s="6">
        <f t="shared" si="16"/>
        <v>0</v>
      </c>
      <c r="Y52" s="79">
        <f t="shared" si="17"/>
        <v>0</v>
      </c>
      <c r="Z52" s="44">
        <f t="shared" si="18"/>
        <v>0</v>
      </c>
      <c r="AA52" s="44">
        <f t="shared" si="19"/>
        <v>0</v>
      </c>
      <c r="AB52" s="44">
        <f t="shared" si="20"/>
        <v>0</v>
      </c>
      <c r="AC52" s="44">
        <f t="shared" si="21"/>
        <v>0</v>
      </c>
      <c r="AD52" s="44">
        <f t="shared" si="22"/>
        <v>0</v>
      </c>
      <c r="AE52" s="44">
        <f t="shared" si="23"/>
        <v>0</v>
      </c>
      <c r="AF52" s="20"/>
      <c r="AG52" s="44">
        <f t="shared" si="24"/>
        <v>0</v>
      </c>
      <c r="AH52" s="44">
        <f t="shared" si="25"/>
        <v>0</v>
      </c>
      <c r="AI52" s="44">
        <f t="shared" si="26"/>
        <v>0</v>
      </c>
      <c r="AJ52" s="44">
        <f t="shared" si="27"/>
        <v>0</v>
      </c>
      <c r="AK52" s="44">
        <f t="shared" si="28"/>
        <v>0</v>
      </c>
      <c r="AL52" s="44">
        <f t="shared" si="29"/>
        <v>0</v>
      </c>
      <c r="AM52" s="20"/>
    </row>
    <row r="53" spans="4:39" x14ac:dyDescent="0.25">
      <c r="D53" s="20"/>
      <c r="E53" s="6">
        <f t="shared" si="2"/>
        <v>0</v>
      </c>
      <c r="F53" s="79">
        <f t="shared" si="3"/>
        <v>0</v>
      </c>
      <c r="G53" s="44">
        <f t="shared" si="4"/>
        <v>0</v>
      </c>
      <c r="H53" s="44">
        <f t="shared" si="5"/>
        <v>0</v>
      </c>
      <c r="I53" s="44">
        <f t="shared" si="6"/>
        <v>0</v>
      </c>
      <c r="J53" s="44">
        <f t="shared" si="7"/>
        <v>0</v>
      </c>
      <c r="K53" s="44">
        <f t="shared" si="8"/>
        <v>0</v>
      </c>
      <c r="L53" s="44">
        <f t="shared" si="9"/>
        <v>0</v>
      </c>
      <c r="M53" s="20"/>
      <c r="N53" s="44">
        <f t="shared" si="10"/>
        <v>0</v>
      </c>
      <c r="O53" s="44">
        <f t="shared" si="11"/>
        <v>0</v>
      </c>
      <c r="P53" s="44">
        <f t="shared" si="12"/>
        <v>0</v>
      </c>
      <c r="Q53" s="44">
        <f t="shared" si="13"/>
        <v>0</v>
      </c>
      <c r="R53" s="44">
        <f t="shared" si="14"/>
        <v>0</v>
      </c>
      <c r="S53" s="44">
        <f t="shared" si="15"/>
        <v>0</v>
      </c>
      <c r="W53" s="20"/>
      <c r="X53" s="6">
        <f t="shared" si="16"/>
        <v>0</v>
      </c>
      <c r="Y53" s="79">
        <f t="shared" si="17"/>
        <v>0</v>
      </c>
      <c r="Z53" s="44">
        <f t="shared" si="18"/>
        <v>0</v>
      </c>
      <c r="AA53" s="44">
        <f t="shared" si="19"/>
        <v>0</v>
      </c>
      <c r="AB53" s="44">
        <f t="shared" si="20"/>
        <v>0</v>
      </c>
      <c r="AC53" s="44">
        <f t="shared" si="21"/>
        <v>0</v>
      </c>
      <c r="AD53" s="44">
        <f t="shared" si="22"/>
        <v>0</v>
      </c>
      <c r="AE53" s="44">
        <f t="shared" si="23"/>
        <v>0</v>
      </c>
      <c r="AF53" s="20"/>
      <c r="AG53" s="44">
        <f t="shared" si="24"/>
        <v>0</v>
      </c>
      <c r="AH53" s="44">
        <f t="shared" si="25"/>
        <v>0</v>
      </c>
      <c r="AI53" s="44">
        <f t="shared" si="26"/>
        <v>0</v>
      </c>
      <c r="AJ53" s="44">
        <f t="shared" si="27"/>
        <v>0</v>
      </c>
      <c r="AK53" s="44">
        <f t="shared" si="28"/>
        <v>0</v>
      </c>
      <c r="AL53" s="44">
        <f t="shared" si="29"/>
        <v>0</v>
      </c>
      <c r="AM53" s="20"/>
    </row>
    <row r="54" spans="4:39" x14ac:dyDescent="0.25">
      <c r="D54" s="20"/>
      <c r="E54" s="6">
        <f t="shared" si="2"/>
        <v>0</v>
      </c>
      <c r="F54" s="79">
        <f t="shared" si="3"/>
        <v>0</v>
      </c>
      <c r="G54" s="44">
        <f t="shared" si="4"/>
        <v>0</v>
      </c>
      <c r="H54" s="44">
        <f t="shared" si="5"/>
        <v>0</v>
      </c>
      <c r="I54" s="44">
        <f t="shared" si="6"/>
        <v>0</v>
      </c>
      <c r="J54" s="44">
        <f t="shared" si="7"/>
        <v>0</v>
      </c>
      <c r="K54" s="44">
        <f t="shared" si="8"/>
        <v>0</v>
      </c>
      <c r="L54" s="44">
        <f t="shared" si="9"/>
        <v>0</v>
      </c>
      <c r="M54" s="20"/>
      <c r="N54" s="44">
        <f t="shared" si="10"/>
        <v>0</v>
      </c>
      <c r="O54" s="44">
        <f t="shared" si="11"/>
        <v>0</v>
      </c>
      <c r="P54" s="44">
        <f t="shared" si="12"/>
        <v>0</v>
      </c>
      <c r="Q54" s="44">
        <f t="shared" si="13"/>
        <v>0</v>
      </c>
      <c r="R54" s="44">
        <f t="shared" si="14"/>
        <v>0</v>
      </c>
      <c r="S54" s="44">
        <f t="shared" si="15"/>
        <v>0</v>
      </c>
      <c r="W54" s="20"/>
      <c r="X54" s="6">
        <f t="shared" si="16"/>
        <v>0</v>
      </c>
      <c r="Y54" s="79">
        <f t="shared" si="17"/>
        <v>0</v>
      </c>
      <c r="Z54" s="44">
        <f t="shared" si="18"/>
        <v>0</v>
      </c>
      <c r="AA54" s="44">
        <f t="shared" si="19"/>
        <v>0</v>
      </c>
      <c r="AB54" s="44">
        <f t="shared" si="20"/>
        <v>0</v>
      </c>
      <c r="AC54" s="44">
        <f t="shared" si="21"/>
        <v>0</v>
      </c>
      <c r="AD54" s="44">
        <f t="shared" si="22"/>
        <v>0</v>
      </c>
      <c r="AE54" s="44">
        <f t="shared" si="23"/>
        <v>0</v>
      </c>
      <c r="AF54" s="20"/>
      <c r="AG54" s="44">
        <f t="shared" si="24"/>
        <v>0</v>
      </c>
      <c r="AH54" s="44">
        <f t="shared" si="25"/>
        <v>0</v>
      </c>
      <c r="AI54" s="44">
        <f t="shared" si="26"/>
        <v>0</v>
      </c>
      <c r="AJ54" s="44">
        <f t="shared" si="27"/>
        <v>0</v>
      </c>
      <c r="AK54" s="44">
        <f t="shared" si="28"/>
        <v>0</v>
      </c>
      <c r="AL54" s="44">
        <f t="shared" si="29"/>
        <v>0</v>
      </c>
      <c r="AM54" s="20"/>
    </row>
    <row r="55" spans="4:39" x14ac:dyDescent="0.25">
      <c r="D55" s="20"/>
      <c r="E55" s="6">
        <f t="shared" si="2"/>
        <v>0</v>
      </c>
      <c r="F55" s="79">
        <f t="shared" si="3"/>
        <v>0</v>
      </c>
      <c r="G55" s="44">
        <f t="shared" si="4"/>
        <v>0</v>
      </c>
      <c r="H55" s="44">
        <f t="shared" si="5"/>
        <v>0</v>
      </c>
      <c r="I55" s="44">
        <f t="shared" si="6"/>
        <v>0</v>
      </c>
      <c r="J55" s="44">
        <f t="shared" si="7"/>
        <v>0</v>
      </c>
      <c r="K55" s="44">
        <f t="shared" si="8"/>
        <v>0</v>
      </c>
      <c r="L55" s="44">
        <f t="shared" si="9"/>
        <v>0</v>
      </c>
      <c r="M55" s="20"/>
      <c r="N55" s="44">
        <f t="shared" si="10"/>
        <v>0</v>
      </c>
      <c r="O55" s="44">
        <f t="shared" si="11"/>
        <v>0</v>
      </c>
      <c r="P55" s="44">
        <f t="shared" si="12"/>
        <v>0</v>
      </c>
      <c r="Q55" s="44">
        <f t="shared" si="13"/>
        <v>0</v>
      </c>
      <c r="R55" s="44">
        <f t="shared" si="14"/>
        <v>0</v>
      </c>
      <c r="S55" s="44">
        <f t="shared" si="15"/>
        <v>0</v>
      </c>
      <c r="W55" s="20"/>
      <c r="X55" s="6">
        <f t="shared" si="16"/>
        <v>0</v>
      </c>
      <c r="Y55" s="79">
        <f t="shared" si="17"/>
        <v>0</v>
      </c>
      <c r="Z55" s="44">
        <f t="shared" si="18"/>
        <v>0</v>
      </c>
      <c r="AA55" s="44">
        <f t="shared" si="19"/>
        <v>0</v>
      </c>
      <c r="AB55" s="44">
        <f t="shared" si="20"/>
        <v>0</v>
      </c>
      <c r="AC55" s="44">
        <f t="shared" si="21"/>
        <v>0</v>
      </c>
      <c r="AD55" s="44">
        <f t="shared" si="22"/>
        <v>0</v>
      </c>
      <c r="AE55" s="44">
        <f t="shared" si="23"/>
        <v>0</v>
      </c>
      <c r="AF55" s="20"/>
      <c r="AG55" s="44">
        <f t="shared" si="24"/>
        <v>0</v>
      </c>
      <c r="AH55" s="44">
        <f t="shared" si="25"/>
        <v>0</v>
      </c>
      <c r="AI55" s="44">
        <f t="shared" si="26"/>
        <v>0</v>
      </c>
      <c r="AJ55" s="44">
        <f t="shared" si="27"/>
        <v>0</v>
      </c>
      <c r="AK55" s="44">
        <f t="shared" si="28"/>
        <v>0</v>
      </c>
      <c r="AL55" s="44">
        <f t="shared" si="29"/>
        <v>0</v>
      </c>
      <c r="AM55" s="20"/>
    </row>
    <row r="56" spans="4:39" x14ac:dyDescent="0.25">
      <c r="E56" s="6"/>
      <c r="F56" s="79"/>
      <c r="G56" s="44"/>
      <c r="H56" s="44"/>
      <c r="I56" s="44"/>
      <c r="J56" s="44"/>
      <c r="K56" s="44"/>
      <c r="L56" s="44"/>
      <c r="N56" s="44"/>
      <c r="O56" s="44"/>
      <c r="P56" s="44"/>
      <c r="Q56" s="44"/>
      <c r="R56" s="44"/>
      <c r="S56" s="44"/>
      <c r="X56" s="6"/>
      <c r="Y56" s="79"/>
      <c r="Z56" s="44"/>
      <c r="AA56" s="44"/>
      <c r="AB56" s="44"/>
      <c r="AC56" s="44"/>
      <c r="AD56" s="44"/>
      <c r="AE56" s="44"/>
      <c r="AG56" s="44"/>
      <c r="AH56" s="44"/>
      <c r="AI56" s="44"/>
      <c r="AJ56" s="44"/>
      <c r="AK56" s="44"/>
      <c r="AL56" s="44"/>
    </row>
    <row r="57" spans="4:39" x14ac:dyDescent="0.25">
      <c r="E57" s="6"/>
      <c r="F57" s="79"/>
      <c r="G57" s="44"/>
      <c r="H57" s="44"/>
      <c r="I57" s="44"/>
      <c r="J57" s="44"/>
      <c r="K57" s="44"/>
      <c r="L57" s="44"/>
      <c r="N57" s="44"/>
      <c r="O57" s="44"/>
      <c r="P57" s="44"/>
      <c r="Q57" s="44"/>
      <c r="R57" s="44"/>
      <c r="S57" s="44"/>
      <c r="X57" s="6"/>
      <c r="Y57" s="79"/>
      <c r="Z57" s="44"/>
      <c r="AA57" s="44"/>
      <c r="AB57" s="44"/>
      <c r="AC57" s="44"/>
      <c r="AD57" s="44"/>
      <c r="AE57" s="44"/>
      <c r="AG57" s="44"/>
      <c r="AH57" s="44"/>
      <c r="AI57" s="44"/>
      <c r="AJ57" s="44"/>
      <c r="AK57" s="44"/>
      <c r="AL57" s="44"/>
    </row>
    <row r="58" spans="4:39" x14ac:dyDescent="0.25">
      <c r="E58" s="6"/>
      <c r="F58" s="79"/>
      <c r="G58" s="44"/>
      <c r="H58" s="44"/>
      <c r="I58" s="44"/>
      <c r="J58" s="44"/>
      <c r="K58" s="44"/>
      <c r="L58" s="44"/>
      <c r="N58" s="44"/>
      <c r="O58" s="44"/>
      <c r="P58" s="44"/>
      <c r="Q58" s="44"/>
      <c r="R58" s="44"/>
      <c r="S58" s="44"/>
      <c r="X58" s="6"/>
      <c r="Y58" s="79"/>
      <c r="Z58" s="44"/>
      <c r="AA58" s="44"/>
      <c r="AB58" s="44"/>
      <c r="AC58" s="44"/>
      <c r="AD58" s="44"/>
      <c r="AE58" s="44"/>
      <c r="AG58" s="44"/>
      <c r="AH58" s="44"/>
      <c r="AI58" s="44"/>
      <c r="AJ58" s="44"/>
      <c r="AK58" s="44"/>
      <c r="AL58" s="44"/>
    </row>
    <row r="59" spans="4:39" x14ac:dyDescent="0.25">
      <c r="E59" s="6"/>
      <c r="F59" s="79"/>
      <c r="G59" s="44"/>
      <c r="H59" s="44"/>
      <c r="I59" s="44"/>
      <c r="J59" s="44"/>
      <c r="K59" s="44"/>
      <c r="L59" s="44"/>
      <c r="N59" s="44"/>
      <c r="O59" s="44"/>
      <c r="P59" s="44"/>
      <c r="Q59" s="44"/>
      <c r="R59" s="44"/>
      <c r="S59" s="44"/>
      <c r="X59" s="6"/>
      <c r="Y59" s="79"/>
      <c r="Z59" s="44"/>
      <c r="AA59" s="44"/>
      <c r="AB59" s="44"/>
      <c r="AC59" s="44"/>
      <c r="AD59" s="44"/>
      <c r="AE59" s="44"/>
      <c r="AG59" s="44"/>
      <c r="AH59" s="44"/>
      <c r="AI59" s="44"/>
      <c r="AJ59" s="44"/>
      <c r="AK59" s="44"/>
      <c r="AL59" s="44"/>
    </row>
    <row r="60" spans="4:39" x14ac:dyDescent="0.25">
      <c r="E60" s="6"/>
      <c r="F60" s="79"/>
      <c r="G60" s="44"/>
      <c r="H60" s="44"/>
      <c r="I60" s="44"/>
      <c r="J60" s="44"/>
      <c r="K60" s="44"/>
      <c r="L60" s="44"/>
      <c r="N60" s="44"/>
      <c r="O60" s="44"/>
      <c r="P60" s="44"/>
      <c r="Q60" s="44"/>
      <c r="R60" s="44"/>
      <c r="S60" s="44"/>
      <c r="X60" s="6"/>
      <c r="Y60" s="79"/>
      <c r="Z60" s="44"/>
      <c r="AA60" s="44"/>
      <c r="AB60" s="44"/>
      <c r="AC60" s="44"/>
      <c r="AD60" s="44"/>
      <c r="AE60" s="44"/>
      <c r="AG60" s="44"/>
      <c r="AH60" s="44"/>
      <c r="AI60" s="44"/>
      <c r="AJ60" s="44"/>
      <c r="AK60" s="44"/>
      <c r="AL60" s="44"/>
    </row>
    <row r="61" spans="4:39" x14ac:dyDescent="0.25">
      <c r="E61" s="6"/>
      <c r="F61" s="79"/>
      <c r="G61" s="44"/>
      <c r="H61" s="44"/>
      <c r="I61" s="44"/>
      <c r="J61" s="44"/>
      <c r="K61" s="44"/>
      <c r="L61" s="44"/>
      <c r="N61" s="44"/>
      <c r="O61" s="44"/>
      <c r="P61" s="44"/>
      <c r="Q61" s="44"/>
      <c r="R61" s="44"/>
      <c r="S61" s="44"/>
      <c r="X61" s="6"/>
      <c r="Y61" s="79"/>
      <c r="Z61" s="44"/>
      <c r="AA61" s="44"/>
      <c r="AB61" s="44"/>
      <c r="AC61" s="44"/>
      <c r="AD61" s="44"/>
      <c r="AE61" s="44"/>
      <c r="AG61" s="44"/>
      <c r="AH61" s="44"/>
      <c r="AI61" s="44"/>
      <c r="AJ61" s="44"/>
      <c r="AK61" s="44"/>
      <c r="AL61" s="44"/>
    </row>
    <row r="62" spans="4:39" x14ac:dyDescent="0.25">
      <c r="E62" s="6"/>
      <c r="F62" s="79"/>
      <c r="G62" s="44"/>
      <c r="H62" s="44"/>
      <c r="I62" s="44"/>
      <c r="J62" s="44"/>
      <c r="K62" s="44"/>
      <c r="L62" s="44"/>
      <c r="N62" s="44"/>
      <c r="O62" s="44"/>
      <c r="P62" s="44"/>
      <c r="Q62" s="44"/>
      <c r="R62" s="44"/>
      <c r="S62" s="44"/>
      <c r="X62" s="6"/>
      <c r="Y62" s="79"/>
      <c r="Z62" s="44"/>
      <c r="AA62" s="44"/>
      <c r="AB62" s="44"/>
      <c r="AC62" s="44"/>
      <c r="AD62" s="44"/>
      <c r="AE62" s="44"/>
      <c r="AG62" s="44"/>
      <c r="AH62" s="44"/>
      <c r="AI62" s="44"/>
      <c r="AJ62" s="44"/>
      <c r="AK62" s="44"/>
      <c r="AL62" s="44"/>
    </row>
    <row r="63" spans="4:39" x14ac:dyDescent="0.25">
      <c r="E63" s="6"/>
      <c r="F63" s="79"/>
      <c r="G63" s="44"/>
      <c r="H63" s="44"/>
      <c r="I63" s="44"/>
      <c r="J63" s="44"/>
      <c r="K63" s="44"/>
      <c r="L63" s="44"/>
      <c r="N63" s="44"/>
      <c r="O63" s="44"/>
      <c r="P63" s="44"/>
      <c r="Q63" s="44"/>
      <c r="R63" s="44"/>
      <c r="S63" s="44"/>
      <c r="X63" s="6"/>
      <c r="Y63" s="79"/>
      <c r="Z63" s="44"/>
      <c r="AA63" s="44"/>
      <c r="AB63" s="44"/>
      <c r="AC63" s="44"/>
      <c r="AD63" s="44"/>
      <c r="AE63" s="44"/>
      <c r="AG63" s="44"/>
      <c r="AH63" s="44"/>
      <c r="AI63" s="44"/>
      <c r="AJ63" s="44"/>
      <c r="AK63" s="44"/>
      <c r="AL63" s="44"/>
    </row>
    <row r="64" spans="4:39" x14ac:dyDescent="0.25">
      <c r="E64" s="6"/>
      <c r="F64" s="79"/>
      <c r="G64" s="44"/>
      <c r="H64" s="44"/>
      <c r="I64" s="44"/>
      <c r="J64" s="44"/>
      <c r="K64" s="44"/>
      <c r="L64" s="44"/>
      <c r="N64" s="44"/>
      <c r="O64" s="44"/>
      <c r="P64" s="44"/>
      <c r="Q64" s="44"/>
      <c r="R64" s="44"/>
      <c r="S64" s="44"/>
      <c r="X64" s="6"/>
      <c r="Y64" s="79"/>
      <c r="Z64" s="44"/>
      <c r="AA64" s="44"/>
      <c r="AB64" s="44"/>
      <c r="AC64" s="44"/>
      <c r="AD64" s="44"/>
      <c r="AE64" s="44"/>
      <c r="AG64" s="44"/>
      <c r="AH64" s="44"/>
      <c r="AI64" s="44"/>
      <c r="AJ64" s="44"/>
      <c r="AK64" s="44"/>
      <c r="AL64" s="44"/>
    </row>
    <row r="65" spans="5:38" x14ac:dyDescent="0.25">
      <c r="E65" s="6"/>
      <c r="F65" s="79"/>
      <c r="G65" s="44"/>
      <c r="H65" s="44"/>
      <c r="I65" s="44"/>
      <c r="J65" s="44"/>
      <c r="K65" s="44"/>
      <c r="L65" s="44"/>
      <c r="N65" s="44"/>
      <c r="O65" s="44"/>
      <c r="P65" s="44"/>
      <c r="Q65" s="44"/>
      <c r="R65" s="44"/>
      <c r="S65" s="44"/>
      <c r="X65" s="6"/>
      <c r="Y65" s="79"/>
      <c r="Z65" s="44"/>
      <c r="AA65" s="44"/>
      <c r="AB65" s="44"/>
      <c r="AC65" s="44"/>
      <c r="AD65" s="44"/>
      <c r="AE65" s="44"/>
      <c r="AG65" s="44"/>
      <c r="AH65" s="44"/>
      <c r="AI65" s="44"/>
      <c r="AJ65" s="44"/>
      <c r="AK65" s="44"/>
      <c r="AL65" s="44"/>
    </row>
    <row r="66" spans="5:38" x14ac:dyDescent="0.25">
      <c r="E66" s="6"/>
      <c r="F66" s="79"/>
      <c r="G66" s="44"/>
      <c r="H66" s="44"/>
      <c r="I66" s="44"/>
      <c r="J66" s="44"/>
      <c r="K66" s="44"/>
      <c r="L66" s="44"/>
      <c r="N66" s="44"/>
      <c r="O66" s="44"/>
      <c r="P66" s="44"/>
      <c r="Q66" s="44"/>
      <c r="R66" s="44"/>
      <c r="S66" s="44"/>
      <c r="X66" s="6"/>
      <c r="Y66" s="79"/>
      <c r="Z66" s="44"/>
      <c r="AA66" s="44"/>
      <c r="AB66" s="44"/>
      <c r="AC66" s="44"/>
      <c r="AD66" s="44"/>
      <c r="AE66" s="44"/>
      <c r="AG66" s="44"/>
      <c r="AH66" s="44"/>
      <c r="AI66" s="44"/>
      <c r="AJ66" s="44"/>
      <c r="AK66" s="44"/>
      <c r="AL66" s="44"/>
    </row>
    <row r="67" spans="5:38" x14ac:dyDescent="0.25">
      <c r="E67" s="6"/>
      <c r="F67" s="79"/>
      <c r="G67" s="44"/>
      <c r="H67" s="44"/>
      <c r="I67" s="44"/>
      <c r="J67" s="44"/>
      <c r="K67" s="44"/>
      <c r="L67" s="44"/>
      <c r="N67" s="44"/>
      <c r="O67" s="44"/>
      <c r="P67" s="44"/>
      <c r="Q67" s="44"/>
      <c r="R67" s="44"/>
      <c r="S67" s="44"/>
      <c r="X67" s="6"/>
      <c r="Y67" s="79"/>
      <c r="Z67" s="44"/>
      <c r="AA67" s="44"/>
      <c r="AB67" s="44"/>
      <c r="AC67" s="44"/>
      <c r="AD67" s="44"/>
      <c r="AE67" s="44"/>
      <c r="AG67" s="44"/>
      <c r="AH67" s="44"/>
      <c r="AI67" s="44"/>
      <c r="AJ67" s="44"/>
      <c r="AK67" s="44"/>
      <c r="AL67" s="44"/>
    </row>
    <row r="68" spans="5:38" x14ac:dyDescent="0.25">
      <c r="E68" s="6"/>
      <c r="F68" s="79"/>
      <c r="G68" s="44"/>
      <c r="H68" s="44"/>
      <c r="I68" s="44"/>
      <c r="J68" s="44"/>
      <c r="K68" s="44"/>
      <c r="L68" s="44"/>
      <c r="N68" s="44"/>
      <c r="O68" s="44"/>
      <c r="P68" s="44"/>
      <c r="Q68" s="44"/>
      <c r="R68" s="44"/>
      <c r="S68" s="44"/>
      <c r="X68" s="6"/>
      <c r="Y68" s="79"/>
      <c r="Z68" s="44"/>
      <c r="AA68" s="44"/>
      <c r="AB68" s="44"/>
      <c r="AC68" s="44"/>
      <c r="AD68" s="44"/>
      <c r="AE68" s="44"/>
      <c r="AG68" s="44"/>
      <c r="AH68" s="44"/>
      <c r="AI68" s="44"/>
      <c r="AJ68" s="44"/>
      <c r="AK68" s="44"/>
      <c r="AL68" s="44"/>
    </row>
    <row r="69" spans="5:38" x14ac:dyDescent="0.25">
      <c r="E69" s="6"/>
      <c r="F69" s="79"/>
      <c r="G69" s="44"/>
      <c r="H69" s="44"/>
      <c r="I69" s="44"/>
      <c r="J69" s="44"/>
      <c r="K69" s="44"/>
      <c r="L69" s="44"/>
      <c r="N69" s="44"/>
      <c r="O69" s="44"/>
      <c r="P69" s="44"/>
      <c r="Q69" s="44"/>
      <c r="R69" s="44"/>
      <c r="S69" s="44"/>
      <c r="X69" s="6"/>
      <c r="Y69" s="79"/>
      <c r="Z69" s="44"/>
      <c r="AA69" s="44"/>
      <c r="AB69" s="44"/>
      <c r="AC69" s="44"/>
      <c r="AD69" s="44"/>
      <c r="AE69" s="44"/>
      <c r="AG69" s="44"/>
      <c r="AH69" s="44"/>
      <c r="AI69" s="44"/>
      <c r="AJ69" s="44"/>
      <c r="AK69" s="44"/>
      <c r="AL69" s="44"/>
    </row>
    <row r="70" spans="5:38" x14ac:dyDescent="0.25">
      <c r="E70" s="6"/>
      <c r="F70" s="79"/>
      <c r="G70" s="44"/>
      <c r="H70" s="44"/>
      <c r="I70" s="44"/>
      <c r="J70" s="44"/>
      <c r="K70" s="44"/>
      <c r="L70" s="44"/>
      <c r="N70" s="44"/>
      <c r="O70" s="44"/>
      <c r="P70" s="44"/>
      <c r="Q70" s="44"/>
      <c r="R70" s="44"/>
      <c r="S70" s="44"/>
      <c r="X70" s="6"/>
      <c r="Y70" s="79"/>
      <c r="Z70" s="44"/>
      <c r="AA70" s="44"/>
      <c r="AB70" s="44"/>
      <c r="AC70" s="44"/>
      <c r="AD70" s="44"/>
      <c r="AE70" s="44"/>
      <c r="AG70" s="44"/>
      <c r="AH70" s="44"/>
      <c r="AI70" s="44"/>
      <c r="AJ70" s="44"/>
      <c r="AK70" s="44"/>
      <c r="AL70" s="44"/>
    </row>
    <row r="71" spans="5:38" x14ac:dyDescent="0.25">
      <c r="E71" s="6"/>
      <c r="F71" s="79"/>
      <c r="G71" s="44"/>
      <c r="H71" s="44"/>
      <c r="I71" s="44"/>
      <c r="J71" s="44"/>
      <c r="K71" s="44"/>
      <c r="L71" s="44"/>
      <c r="N71" s="44"/>
      <c r="O71" s="44"/>
      <c r="P71" s="44"/>
      <c r="Q71" s="44"/>
      <c r="R71" s="44"/>
      <c r="S71" s="44"/>
      <c r="X71" s="6"/>
      <c r="Y71" s="79"/>
      <c r="Z71" s="44"/>
      <c r="AA71" s="44"/>
      <c r="AB71" s="44"/>
      <c r="AC71" s="44"/>
      <c r="AD71" s="44"/>
      <c r="AE71" s="44"/>
      <c r="AG71" s="44"/>
      <c r="AH71" s="44"/>
      <c r="AI71" s="44"/>
      <c r="AJ71" s="44"/>
      <c r="AK71" s="44"/>
      <c r="AL71" s="44"/>
    </row>
    <row r="72" spans="5:38" x14ac:dyDescent="0.25">
      <c r="E72" s="6"/>
      <c r="F72" s="79"/>
      <c r="G72" s="44"/>
      <c r="H72" s="44"/>
      <c r="I72" s="44"/>
      <c r="J72" s="44"/>
      <c r="K72" s="44"/>
      <c r="L72" s="44"/>
      <c r="N72" s="44"/>
      <c r="O72" s="44"/>
      <c r="P72" s="44"/>
      <c r="Q72" s="44"/>
      <c r="R72" s="44"/>
      <c r="S72" s="44"/>
      <c r="X72" s="6"/>
      <c r="Y72" s="79"/>
      <c r="Z72" s="44"/>
      <c r="AA72" s="44"/>
      <c r="AB72" s="44"/>
      <c r="AC72" s="44"/>
      <c r="AD72" s="44"/>
      <c r="AE72" s="44"/>
      <c r="AG72" s="44"/>
      <c r="AH72" s="44"/>
      <c r="AI72" s="44"/>
      <c r="AJ72" s="44"/>
      <c r="AK72" s="44"/>
      <c r="AL72" s="44"/>
    </row>
    <row r="73" spans="5:38" x14ac:dyDescent="0.25">
      <c r="E73" s="6"/>
      <c r="F73" s="79"/>
      <c r="G73" s="44"/>
      <c r="H73" s="44"/>
      <c r="I73" s="44"/>
      <c r="J73" s="44"/>
      <c r="K73" s="44"/>
      <c r="L73" s="44"/>
      <c r="N73" s="44"/>
      <c r="O73" s="44"/>
      <c r="P73" s="44"/>
      <c r="Q73" s="44"/>
      <c r="R73" s="44"/>
      <c r="S73" s="44"/>
      <c r="X73" s="6"/>
      <c r="Y73" s="79"/>
      <c r="Z73" s="44"/>
      <c r="AA73" s="44"/>
      <c r="AB73" s="44"/>
      <c r="AC73" s="44"/>
      <c r="AD73" s="44"/>
      <c r="AE73" s="44"/>
      <c r="AG73" s="44"/>
      <c r="AH73" s="44"/>
      <c r="AI73" s="44"/>
      <c r="AJ73" s="44"/>
      <c r="AK73" s="44"/>
      <c r="AL73" s="44"/>
    </row>
    <row r="74" spans="5:38" x14ac:dyDescent="0.25">
      <c r="E74" s="6"/>
      <c r="F74" s="79"/>
      <c r="G74" s="44"/>
      <c r="H74" s="44"/>
      <c r="I74" s="44"/>
      <c r="J74" s="44"/>
      <c r="K74" s="44"/>
      <c r="L74" s="44"/>
      <c r="N74" s="44"/>
      <c r="O74" s="44"/>
      <c r="P74" s="44"/>
      <c r="Q74" s="44"/>
      <c r="R74" s="44"/>
      <c r="S74" s="44"/>
      <c r="X74" s="6"/>
      <c r="Y74" s="79"/>
      <c r="Z74" s="44"/>
      <c r="AA74" s="44"/>
      <c r="AB74" s="44"/>
      <c r="AC74" s="44"/>
      <c r="AD74" s="44"/>
      <c r="AE74" s="44"/>
      <c r="AG74" s="44"/>
      <c r="AH74" s="44"/>
      <c r="AI74" s="44"/>
      <c r="AJ74" s="44"/>
      <c r="AK74" s="44"/>
      <c r="AL74" s="44"/>
    </row>
    <row r="75" spans="5:38" x14ac:dyDescent="0.25">
      <c r="E75" s="6"/>
      <c r="F75" s="79"/>
      <c r="G75" s="44"/>
      <c r="H75" s="44"/>
      <c r="I75" s="44"/>
      <c r="J75" s="44"/>
      <c r="K75" s="44"/>
      <c r="L75" s="44"/>
      <c r="N75" s="44"/>
      <c r="O75" s="44"/>
      <c r="P75" s="44"/>
      <c r="Q75" s="44"/>
      <c r="R75" s="44"/>
      <c r="S75" s="44"/>
      <c r="X75" s="6"/>
      <c r="Y75" s="79"/>
      <c r="Z75" s="44"/>
      <c r="AA75" s="44"/>
      <c r="AB75" s="44"/>
      <c r="AC75" s="44"/>
      <c r="AD75" s="44"/>
      <c r="AE75" s="44"/>
      <c r="AG75" s="44"/>
      <c r="AH75" s="44"/>
      <c r="AI75" s="44"/>
      <c r="AJ75" s="44"/>
      <c r="AK75" s="44"/>
      <c r="AL75" s="44"/>
    </row>
    <row r="76" spans="5:38" x14ac:dyDescent="0.25">
      <c r="E76" s="6"/>
      <c r="F76" s="79"/>
      <c r="G76" s="44"/>
      <c r="H76" s="44"/>
      <c r="I76" s="44"/>
      <c r="J76" s="44"/>
      <c r="K76" s="44"/>
      <c r="L76" s="44"/>
      <c r="N76" s="44"/>
      <c r="O76" s="44"/>
      <c r="P76" s="44"/>
      <c r="Q76" s="44"/>
      <c r="R76" s="44"/>
      <c r="S76" s="44"/>
      <c r="X76" s="6"/>
      <c r="Y76" s="79"/>
      <c r="Z76" s="44"/>
      <c r="AA76" s="44"/>
      <c r="AB76" s="44"/>
      <c r="AC76" s="44"/>
      <c r="AD76" s="44"/>
      <c r="AE76" s="44"/>
      <c r="AG76" s="44"/>
      <c r="AH76" s="44"/>
      <c r="AI76" s="44"/>
      <c r="AJ76" s="44"/>
      <c r="AK76" s="44"/>
      <c r="AL76" s="44"/>
    </row>
    <row r="77" spans="5:38" x14ac:dyDescent="0.25">
      <c r="E77" s="6"/>
      <c r="F77" s="79"/>
      <c r="G77" s="44"/>
      <c r="H77" s="44"/>
      <c r="I77" s="44"/>
      <c r="J77" s="44"/>
      <c r="K77" s="44"/>
      <c r="L77" s="44"/>
      <c r="N77" s="44"/>
      <c r="O77" s="44"/>
      <c r="P77" s="44"/>
      <c r="Q77" s="44"/>
      <c r="R77" s="44"/>
      <c r="S77" s="44"/>
      <c r="X77" s="6"/>
      <c r="Y77" s="79"/>
      <c r="Z77" s="44"/>
      <c r="AA77" s="44"/>
      <c r="AB77" s="44"/>
      <c r="AC77" s="44"/>
      <c r="AD77" s="44"/>
      <c r="AE77" s="44"/>
      <c r="AG77" s="44"/>
      <c r="AH77" s="44"/>
      <c r="AI77" s="44"/>
      <c r="AJ77" s="44"/>
      <c r="AK77" s="44"/>
      <c r="AL77" s="44"/>
    </row>
    <row r="78" spans="5:38" x14ac:dyDescent="0.25">
      <c r="E78" s="6"/>
      <c r="F78" s="79"/>
      <c r="G78" s="44"/>
      <c r="H78" s="44"/>
      <c r="I78" s="44"/>
      <c r="J78" s="44"/>
      <c r="K78" s="44"/>
      <c r="L78" s="44"/>
      <c r="N78" s="44"/>
      <c r="O78" s="44"/>
      <c r="P78" s="44"/>
      <c r="Q78" s="44"/>
      <c r="R78" s="44"/>
      <c r="S78" s="44"/>
      <c r="X78" s="6"/>
      <c r="Y78" s="79"/>
      <c r="Z78" s="44"/>
      <c r="AA78" s="44"/>
      <c r="AB78" s="44"/>
      <c r="AC78" s="44"/>
      <c r="AD78" s="44"/>
      <c r="AE78" s="44"/>
      <c r="AG78" s="44"/>
      <c r="AH78" s="44"/>
      <c r="AI78" s="44"/>
      <c r="AJ78" s="44"/>
      <c r="AK78" s="44"/>
      <c r="AL78" s="44"/>
    </row>
    <row r="79" spans="5:38" x14ac:dyDescent="0.25">
      <c r="E79" s="6"/>
      <c r="F79" s="79"/>
      <c r="G79" s="44"/>
      <c r="H79" s="44"/>
      <c r="I79" s="44"/>
      <c r="J79" s="44"/>
      <c r="K79" s="44"/>
      <c r="L79" s="44"/>
      <c r="N79" s="44"/>
      <c r="O79" s="44"/>
      <c r="P79" s="44"/>
      <c r="Q79" s="44"/>
      <c r="R79" s="44"/>
      <c r="S79" s="44"/>
      <c r="X79" s="6"/>
      <c r="Y79" s="79"/>
      <c r="Z79" s="44"/>
      <c r="AA79" s="44"/>
      <c r="AB79" s="44"/>
      <c r="AC79" s="44"/>
      <c r="AD79" s="44"/>
      <c r="AE79" s="44"/>
      <c r="AG79" s="44"/>
      <c r="AH79" s="44"/>
      <c r="AI79" s="44"/>
      <c r="AJ79" s="44"/>
      <c r="AK79" s="44"/>
      <c r="AL79" s="44"/>
    </row>
    <row r="80" spans="5:38" x14ac:dyDescent="0.25">
      <c r="E80" s="6"/>
      <c r="F80" s="79"/>
      <c r="G80" s="44"/>
      <c r="H80" s="44"/>
      <c r="I80" s="44"/>
      <c r="J80" s="44"/>
      <c r="K80" s="44"/>
      <c r="L80" s="44"/>
      <c r="N80" s="44"/>
      <c r="O80" s="44"/>
      <c r="P80" s="44"/>
      <c r="Q80" s="44"/>
      <c r="R80" s="44"/>
      <c r="S80" s="44"/>
      <c r="X80" s="6"/>
      <c r="Y80" s="79"/>
      <c r="Z80" s="44"/>
      <c r="AA80" s="44"/>
      <c r="AB80" s="44"/>
      <c r="AC80" s="44"/>
      <c r="AD80" s="44"/>
      <c r="AE80" s="44"/>
      <c r="AG80" s="44"/>
      <c r="AH80" s="44"/>
      <c r="AI80" s="44"/>
      <c r="AJ80" s="44"/>
      <c r="AK80" s="44"/>
      <c r="AL80" s="44"/>
    </row>
    <row r="81" spans="5:38" x14ac:dyDescent="0.25">
      <c r="E81" s="6"/>
      <c r="F81" s="79"/>
      <c r="G81" s="44"/>
      <c r="H81" s="44"/>
      <c r="I81" s="44"/>
      <c r="J81" s="44"/>
      <c r="K81" s="44"/>
      <c r="L81" s="44"/>
      <c r="N81" s="44"/>
      <c r="O81" s="44"/>
      <c r="P81" s="44"/>
      <c r="Q81" s="44"/>
      <c r="R81" s="44"/>
      <c r="S81" s="44"/>
      <c r="X81" s="6"/>
      <c r="Y81" s="79"/>
      <c r="Z81" s="44"/>
      <c r="AA81" s="44"/>
      <c r="AB81" s="44"/>
      <c r="AC81" s="44"/>
      <c r="AD81" s="44"/>
      <c r="AE81" s="44"/>
      <c r="AG81" s="44"/>
      <c r="AH81" s="44"/>
      <c r="AI81" s="44"/>
      <c r="AJ81" s="44"/>
      <c r="AK81" s="44"/>
      <c r="AL81" s="44"/>
    </row>
    <row r="82" spans="5:38" x14ac:dyDescent="0.25">
      <c r="E82" s="6"/>
      <c r="F82" s="79"/>
      <c r="G82" s="44"/>
      <c r="H82" s="44"/>
      <c r="I82" s="44"/>
      <c r="J82" s="44"/>
      <c r="K82" s="44"/>
      <c r="L82" s="44"/>
      <c r="N82" s="44"/>
      <c r="O82" s="44"/>
      <c r="P82" s="44"/>
      <c r="Q82" s="44"/>
      <c r="R82" s="44"/>
      <c r="S82" s="44"/>
      <c r="X82" s="6"/>
      <c r="Y82" s="79"/>
      <c r="Z82" s="44"/>
      <c r="AA82" s="44"/>
      <c r="AB82" s="44"/>
      <c r="AC82" s="44"/>
      <c r="AD82" s="44"/>
      <c r="AE82" s="44"/>
      <c r="AG82" s="44"/>
      <c r="AH82" s="44"/>
      <c r="AI82" s="44"/>
      <c r="AJ82" s="44"/>
      <c r="AK82" s="44"/>
      <c r="AL82" s="44"/>
    </row>
    <row r="83" spans="5:38" x14ac:dyDescent="0.25">
      <c r="E83" s="6"/>
      <c r="F83" s="79"/>
      <c r="G83" s="44"/>
      <c r="H83" s="44"/>
      <c r="I83" s="44"/>
      <c r="J83" s="44"/>
      <c r="K83" s="44"/>
      <c r="L83" s="44"/>
      <c r="N83" s="44"/>
      <c r="O83" s="44"/>
      <c r="P83" s="44"/>
      <c r="Q83" s="44"/>
      <c r="R83" s="44"/>
      <c r="S83" s="44"/>
      <c r="X83" s="6"/>
      <c r="Y83" s="79"/>
      <c r="Z83" s="44"/>
      <c r="AA83" s="44"/>
      <c r="AB83" s="44"/>
      <c r="AC83" s="44"/>
      <c r="AD83" s="44"/>
      <c r="AE83" s="44"/>
      <c r="AG83" s="44"/>
      <c r="AH83" s="44"/>
      <c r="AI83" s="44"/>
      <c r="AJ83" s="44"/>
      <c r="AK83" s="44"/>
      <c r="AL83" s="44"/>
    </row>
    <row r="84" spans="5:38" x14ac:dyDescent="0.25">
      <c r="E84" s="6"/>
      <c r="F84" s="79"/>
      <c r="G84" s="44"/>
      <c r="H84" s="44"/>
      <c r="I84" s="44"/>
      <c r="J84" s="44"/>
      <c r="K84" s="44"/>
      <c r="L84" s="44"/>
      <c r="N84" s="44"/>
      <c r="O84" s="44"/>
      <c r="P84" s="44"/>
      <c r="Q84" s="44"/>
      <c r="R84" s="44"/>
      <c r="S84" s="44"/>
      <c r="X84" s="6"/>
      <c r="Y84" s="79"/>
      <c r="Z84" s="44"/>
      <c r="AA84" s="44"/>
      <c r="AB84" s="44"/>
      <c r="AC84" s="44"/>
      <c r="AD84" s="44"/>
      <c r="AE84" s="44"/>
      <c r="AG84" s="44"/>
      <c r="AH84" s="44"/>
      <c r="AI84" s="44"/>
      <c r="AJ84" s="44"/>
      <c r="AK84" s="44"/>
      <c r="AL84" s="44"/>
    </row>
    <row r="85" spans="5:38" x14ac:dyDescent="0.25">
      <c r="E85" s="6"/>
      <c r="F85" s="79"/>
      <c r="G85" s="44"/>
      <c r="H85" s="44"/>
      <c r="I85" s="44"/>
      <c r="J85" s="44"/>
      <c r="K85" s="44"/>
      <c r="L85" s="44"/>
      <c r="N85" s="44"/>
      <c r="O85" s="44"/>
      <c r="P85" s="44"/>
      <c r="Q85" s="44"/>
      <c r="R85" s="44"/>
      <c r="S85" s="44"/>
      <c r="X85" s="6"/>
      <c r="Y85" s="79"/>
      <c r="Z85" s="44"/>
      <c r="AA85" s="44"/>
      <c r="AB85" s="44"/>
      <c r="AC85" s="44"/>
      <c r="AD85" s="44"/>
      <c r="AE85" s="44"/>
      <c r="AG85" s="44"/>
      <c r="AH85" s="44"/>
      <c r="AI85" s="44"/>
      <c r="AJ85" s="44"/>
      <c r="AK85" s="44"/>
      <c r="AL85" s="44"/>
    </row>
    <row r="86" spans="5:38" x14ac:dyDescent="0.25">
      <c r="E86" s="6"/>
      <c r="F86" s="79"/>
      <c r="G86" s="44"/>
      <c r="H86" s="44"/>
      <c r="I86" s="44"/>
      <c r="J86" s="44"/>
      <c r="K86" s="44"/>
      <c r="L86" s="44"/>
      <c r="N86" s="44"/>
      <c r="O86" s="44"/>
      <c r="P86" s="44"/>
      <c r="Q86" s="44"/>
      <c r="R86" s="44"/>
      <c r="S86" s="44"/>
      <c r="X86" s="6"/>
      <c r="Y86" s="79"/>
      <c r="Z86" s="44"/>
      <c r="AA86" s="44"/>
      <c r="AB86" s="44"/>
      <c r="AC86" s="44"/>
      <c r="AD86" s="44"/>
      <c r="AE86" s="44"/>
      <c r="AG86" s="44"/>
      <c r="AH86" s="44"/>
      <c r="AI86" s="44"/>
      <c r="AJ86" s="44"/>
      <c r="AK86" s="44"/>
      <c r="AL86" s="44"/>
    </row>
    <row r="87" spans="5:38" x14ac:dyDescent="0.25">
      <c r="E87" s="6"/>
      <c r="F87" s="79"/>
      <c r="G87" s="44"/>
      <c r="H87" s="44"/>
      <c r="I87" s="44"/>
      <c r="J87" s="44"/>
      <c r="K87" s="44"/>
      <c r="L87" s="44"/>
      <c r="N87" s="44"/>
      <c r="O87" s="44"/>
      <c r="P87" s="44"/>
      <c r="Q87" s="44"/>
      <c r="R87" s="44"/>
      <c r="S87" s="44"/>
      <c r="X87" s="6"/>
      <c r="Y87" s="79"/>
      <c r="Z87" s="44"/>
      <c r="AA87" s="44"/>
      <c r="AB87" s="44"/>
      <c r="AC87" s="44"/>
      <c r="AD87" s="44"/>
      <c r="AE87" s="44"/>
      <c r="AG87" s="44"/>
      <c r="AH87" s="44"/>
      <c r="AI87" s="44"/>
      <c r="AJ87" s="44"/>
      <c r="AK87" s="44"/>
      <c r="AL87" s="44"/>
    </row>
    <row r="88" spans="5:38" x14ac:dyDescent="0.25">
      <c r="E88" s="6"/>
      <c r="F88" s="79"/>
      <c r="G88" s="44"/>
      <c r="H88" s="44"/>
      <c r="I88" s="44"/>
      <c r="J88" s="44"/>
      <c r="K88" s="44"/>
      <c r="L88" s="44"/>
      <c r="N88" s="44"/>
      <c r="O88" s="44"/>
      <c r="P88" s="44"/>
      <c r="Q88" s="44"/>
      <c r="R88" s="44"/>
      <c r="S88" s="44"/>
      <c r="X88" s="6"/>
      <c r="Y88" s="79"/>
      <c r="Z88" s="44"/>
      <c r="AA88" s="44"/>
      <c r="AB88" s="44"/>
      <c r="AC88" s="44"/>
      <c r="AD88" s="44"/>
      <c r="AE88" s="44"/>
      <c r="AG88" s="44"/>
      <c r="AH88" s="44"/>
      <c r="AI88" s="44"/>
      <c r="AJ88" s="44"/>
      <c r="AK88" s="44"/>
      <c r="AL88" s="44"/>
    </row>
    <row r="89" spans="5:38" x14ac:dyDescent="0.25">
      <c r="E89" s="6"/>
      <c r="F89" s="79"/>
      <c r="G89" s="44"/>
      <c r="H89" s="44"/>
      <c r="I89" s="44"/>
      <c r="J89" s="44"/>
      <c r="K89" s="44"/>
      <c r="L89" s="44"/>
      <c r="N89" s="44"/>
      <c r="O89" s="44"/>
      <c r="P89" s="44"/>
      <c r="Q89" s="44"/>
      <c r="R89" s="44"/>
      <c r="S89" s="44"/>
      <c r="X89" s="6"/>
      <c r="Y89" s="79"/>
      <c r="Z89" s="44"/>
      <c r="AA89" s="44"/>
      <c r="AB89" s="44"/>
      <c r="AC89" s="44"/>
      <c r="AD89" s="44"/>
      <c r="AE89" s="44"/>
      <c r="AG89" s="44"/>
      <c r="AH89" s="44"/>
      <c r="AI89" s="44"/>
      <c r="AJ89" s="44"/>
      <c r="AK89" s="44"/>
      <c r="AL89" s="44"/>
    </row>
    <row r="90" spans="5:38" x14ac:dyDescent="0.25">
      <c r="E90" s="6"/>
      <c r="F90" s="79"/>
      <c r="G90" s="44"/>
      <c r="H90" s="44"/>
      <c r="I90" s="44"/>
      <c r="J90" s="44"/>
      <c r="K90" s="44"/>
      <c r="L90" s="44"/>
      <c r="N90" s="44"/>
      <c r="O90" s="44"/>
      <c r="P90" s="44"/>
      <c r="Q90" s="44"/>
      <c r="R90" s="44"/>
      <c r="S90" s="44"/>
      <c r="X90" s="6"/>
      <c r="Y90" s="79"/>
      <c r="Z90" s="44"/>
      <c r="AA90" s="44"/>
      <c r="AB90" s="44"/>
      <c r="AC90" s="44"/>
      <c r="AD90" s="44"/>
      <c r="AE90" s="44"/>
      <c r="AG90" s="44"/>
      <c r="AH90" s="44"/>
      <c r="AI90" s="44"/>
      <c r="AJ90" s="44"/>
      <c r="AK90" s="44"/>
      <c r="AL90" s="44"/>
    </row>
    <row r="91" spans="5:38" x14ac:dyDescent="0.25">
      <c r="E91" s="6"/>
      <c r="F91" s="79"/>
      <c r="G91" s="44"/>
      <c r="H91" s="44"/>
      <c r="I91" s="44"/>
      <c r="J91" s="44"/>
      <c r="K91" s="44"/>
      <c r="L91" s="44"/>
      <c r="N91" s="44"/>
      <c r="O91" s="44"/>
      <c r="P91" s="44"/>
      <c r="Q91" s="44"/>
      <c r="R91" s="44"/>
      <c r="S91" s="44"/>
      <c r="X91" s="6"/>
      <c r="Y91" s="79"/>
      <c r="Z91" s="44"/>
      <c r="AA91" s="44"/>
      <c r="AB91" s="44"/>
      <c r="AC91" s="44"/>
      <c r="AD91" s="44"/>
      <c r="AE91" s="44"/>
      <c r="AG91" s="44"/>
      <c r="AH91" s="44"/>
      <c r="AI91" s="44"/>
      <c r="AJ91" s="44"/>
      <c r="AK91" s="44"/>
      <c r="AL91" s="44"/>
    </row>
    <row r="92" spans="5:38" x14ac:dyDescent="0.25">
      <c r="E92" s="6"/>
      <c r="F92" s="79"/>
      <c r="G92" s="44"/>
      <c r="H92" s="44"/>
      <c r="I92" s="44"/>
      <c r="J92" s="44"/>
      <c r="K92" s="44"/>
      <c r="L92" s="44"/>
      <c r="N92" s="44"/>
      <c r="O92" s="44"/>
      <c r="P92" s="44"/>
      <c r="Q92" s="44"/>
      <c r="R92" s="44"/>
      <c r="S92" s="44"/>
      <c r="X92" s="6"/>
      <c r="Y92" s="79"/>
      <c r="Z92" s="44"/>
      <c r="AA92" s="44"/>
      <c r="AB92" s="44"/>
      <c r="AC92" s="44"/>
      <c r="AD92" s="44"/>
      <c r="AE92" s="44"/>
      <c r="AG92" s="44"/>
      <c r="AH92" s="44"/>
      <c r="AI92" s="44"/>
      <c r="AJ92" s="44"/>
      <c r="AK92" s="44"/>
      <c r="AL92" s="44"/>
    </row>
    <row r="93" spans="5:38" x14ac:dyDescent="0.25">
      <c r="E93" s="6"/>
      <c r="F93" s="79"/>
      <c r="G93" s="44"/>
      <c r="H93" s="44"/>
      <c r="I93" s="44"/>
      <c r="J93" s="44"/>
      <c r="K93" s="44"/>
      <c r="L93" s="44"/>
      <c r="N93" s="44"/>
      <c r="O93" s="44"/>
      <c r="P93" s="44"/>
      <c r="Q93" s="44"/>
      <c r="R93" s="44"/>
      <c r="S93" s="44"/>
      <c r="X93" s="6"/>
      <c r="Y93" s="79"/>
      <c r="Z93" s="44"/>
      <c r="AA93" s="44"/>
      <c r="AB93" s="44"/>
      <c r="AC93" s="44"/>
      <c r="AD93" s="44"/>
      <c r="AE93" s="44"/>
      <c r="AG93" s="44"/>
      <c r="AH93" s="44"/>
      <c r="AI93" s="44"/>
      <c r="AJ93" s="44"/>
      <c r="AK93" s="44"/>
      <c r="AL93" s="44"/>
    </row>
    <row r="94" spans="5:38" x14ac:dyDescent="0.25">
      <c r="E94" s="6"/>
      <c r="F94" s="79"/>
      <c r="G94" s="44"/>
      <c r="H94" s="44"/>
      <c r="I94" s="44"/>
      <c r="J94" s="44"/>
      <c r="K94" s="44"/>
      <c r="L94" s="44"/>
      <c r="N94" s="44"/>
      <c r="O94" s="44"/>
      <c r="P94" s="44"/>
      <c r="Q94" s="44"/>
      <c r="R94" s="44"/>
      <c r="S94" s="44"/>
      <c r="X94" s="6"/>
      <c r="Y94" s="79"/>
      <c r="Z94" s="44"/>
      <c r="AA94" s="44"/>
      <c r="AB94" s="44"/>
      <c r="AC94" s="44"/>
      <c r="AD94" s="44"/>
      <c r="AE94" s="44"/>
      <c r="AG94" s="44"/>
      <c r="AH94" s="44"/>
      <c r="AI94" s="44"/>
      <c r="AJ94" s="44"/>
      <c r="AK94" s="44"/>
      <c r="AL94" s="44"/>
    </row>
    <row r="95" spans="5:38" x14ac:dyDescent="0.25">
      <c r="E95" s="6"/>
      <c r="F95" s="79"/>
      <c r="G95" s="44"/>
      <c r="H95" s="44"/>
      <c r="I95" s="44"/>
      <c r="J95" s="44"/>
      <c r="K95" s="44"/>
      <c r="L95" s="44"/>
      <c r="N95" s="44"/>
      <c r="O95" s="44"/>
      <c r="P95" s="44"/>
      <c r="Q95" s="44"/>
      <c r="R95" s="44"/>
      <c r="S95" s="44"/>
      <c r="X95" s="6"/>
      <c r="Y95" s="79"/>
      <c r="Z95" s="44"/>
      <c r="AA95" s="44"/>
      <c r="AB95" s="44"/>
      <c r="AC95" s="44"/>
      <c r="AD95" s="44"/>
      <c r="AE95" s="44"/>
      <c r="AG95" s="44"/>
      <c r="AH95" s="44"/>
      <c r="AI95" s="44"/>
      <c r="AJ95" s="44"/>
      <c r="AK95" s="44"/>
      <c r="AL95" s="44"/>
    </row>
    <row r="96" spans="5:38" x14ac:dyDescent="0.25">
      <c r="E96" s="6"/>
      <c r="F96" s="79"/>
      <c r="G96" s="44"/>
      <c r="H96" s="44"/>
      <c r="I96" s="44"/>
      <c r="J96" s="44"/>
      <c r="K96" s="44"/>
      <c r="L96" s="44"/>
      <c r="N96" s="44"/>
      <c r="O96" s="44"/>
      <c r="P96" s="44"/>
      <c r="Q96" s="44"/>
      <c r="R96" s="44"/>
      <c r="S96" s="44"/>
      <c r="X96" s="6"/>
      <c r="Y96" s="79"/>
      <c r="Z96" s="44"/>
      <c r="AA96" s="44"/>
      <c r="AB96" s="44"/>
      <c r="AC96" s="44"/>
      <c r="AD96" s="44"/>
      <c r="AE96" s="44"/>
      <c r="AG96" s="44"/>
      <c r="AH96" s="44"/>
      <c r="AI96" s="44"/>
      <c r="AJ96" s="44"/>
      <c r="AK96" s="44"/>
      <c r="AL96" s="44"/>
    </row>
    <row r="97" spans="5:38" x14ac:dyDescent="0.25">
      <c r="E97" s="6"/>
      <c r="F97" s="79"/>
      <c r="G97" s="44"/>
      <c r="H97" s="44"/>
      <c r="I97" s="44"/>
      <c r="J97" s="44"/>
      <c r="K97" s="44"/>
      <c r="L97" s="44"/>
      <c r="N97" s="44"/>
      <c r="O97" s="44"/>
      <c r="P97" s="44"/>
      <c r="Q97" s="44"/>
      <c r="R97" s="44"/>
      <c r="S97" s="44"/>
      <c r="X97" s="6"/>
      <c r="Y97" s="79"/>
      <c r="Z97" s="44"/>
      <c r="AA97" s="44"/>
      <c r="AB97" s="44"/>
      <c r="AC97" s="44"/>
      <c r="AD97" s="44"/>
      <c r="AE97" s="44"/>
      <c r="AG97" s="44"/>
      <c r="AH97" s="44"/>
      <c r="AI97" s="44"/>
      <c r="AJ97" s="44"/>
      <c r="AK97" s="44"/>
      <c r="AL97" s="44"/>
    </row>
    <row r="98" spans="5:38" x14ac:dyDescent="0.25">
      <c r="E98" s="6"/>
      <c r="F98" s="79"/>
      <c r="G98" s="44"/>
      <c r="H98" s="44"/>
      <c r="I98" s="44"/>
      <c r="J98" s="44"/>
      <c r="K98" s="44"/>
      <c r="L98" s="44"/>
      <c r="N98" s="44"/>
      <c r="O98" s="44"/>
      <c r="P98" s="44"/>
      <c r="Q98" s="44"/>
      <c r="R98" s="44"/>
      <c r="S98" s="44"/>
      <c r="X98" s="6"/>
      <c r="Y98" s="79"/>
      <c r="Z98" s="44"/>
      <c r="AA98" s="44"/>
      <c r="AB98" s="44"/>
      <c r="AC98" s="44"/>
      <c r="AD98" s="44"/>
      <c r="AE98" s="44"/>
      <c r="AG98" s="44"/>
      <c r="AH98" s="44"/>
      <c r="AI98" s="44"/>
      <c r="AJ98" s="44"/>
      <c r="AK98" s="44"/>
      <c r="AL98" s="44"/>
    </row>
    <row r="99" spans="5:38" x14ac:dyDescent="0.25">
      <c r="E99" s="6"/>
      <c r="F99" s="79"/>
      <c r="G99" s="44"/>
      <c r="H99" s="44"/>
      <c r="I99" s="44"/>
      <c r="J99" s="44"/>
      <c r="K99" s="44"/>
      <c r="L99" s="44"/>
      <c r="N99" s="44"/>
      <c r="O99" s="44"/>
      <c r="P99" s="44"/>
      <c r="Q99" s="44"/>
      <c r="R99" s="44"/>
      <c r="S99" s="44"/>
      <c r="X99" s="6"/>
      <c r="Y99" s="79"/>
      <c r="Z99" s="44"/>
      <c r="AA99" s="44"/>
      <c r="AB99" s="44"/>
      <c r="AC99" s="44"/>
      <c r="AD99" s="44"/>
      <c r="AE99" s="44"/>
      <c r="AG99" s="44"/>
      <c r="AH99" s="44"/>
      <c r="AI99" s="44"/>
      <c r="AJ99" s="44"/>
      <c r="AK99" s="44"/>
      <c r="AL99" s="44"/>
    </row>
    <row r="100" spans="5:38" x14ac:dyDescent="0.25">
      <c r="E100" s="6"/>
      <c r="F100" s="79"/>
      <c r="G100" s="44"/>
      <c r="H100" s="44"/>
      <c r="I100" s="44"/>
      <c r="J100" s="44"/>
      <c r="K100" s="44"/>
      <c r="L100" s="44"/>
      <c r="N100" s="44"/>
      <c r="O100" s="44"/>
      <c r="P100" s="44"/>
      <c r="Q100" s="44"/>
      <c r="R100" s="44"/>
      <c r="S100" s="44"/>
      <c r="X100" s="6"/>
      <c r="Y100" s="79"/>
      <c r="Z100" s="44"/>
      <c r="AA100" s="44"/>
      <c r="AB100" s="44"/>
      <c r="AC100" s="44"/>
      <c r="AD100" s="44"/>
      <c r="AE100" s="44"/>
      <c r="AG100" s="44"/>
      <c r="AH100" s="44"/>
      <c r="AI100" s="44"/>
      <c r="AJ100" s="44"/>
      <c r="AK100" s="44"/>
      <c r="AL100" s="44"/>
    </row>
    <row r="101" spans="5:38" x14ac:dyDescent="0.25">
      <c r="E101" s="6"/>
      <c r="F101" s="79"/>
      <c r="G101" s="44"/>
      <c r="H101" s="44"/>
      <c r="I101" s="44"/>
      <c r="J101" s="44"/>
      <c r="K101" s="44"/>
      <c r="L101" s="44"/>
      <c r="N101" s="44"/>
      <c r="O101" s="44"/>
      <c r="P101" s="44"/>
      <c r="Q101" s="44"/>
      <c r="R101" s="44"/>
      <c r="S101" s="44"/>
      <c r="X101" s="6"/>
      <c r="Y101" s="79"/>
      <c r="Z101" s="44"/>
      <c r="AA101" s="44"/>
      <c r="AB101" s="44"/>
      <c r="AC101" s="44"/>
      <c r="AD101" s="44"/>
      <c r="AE101" s="44"/>
      <c r="AG101" s="44"/>
      <c r="AH101" s="44"/>
      <c r="AI101" s="44"/>
      <c r="AJ101" s="44"/>
      <c r="AK101" s="44"/>
      <c r="AL101" s="44"/>
    </row>
    <row r="102" spans="5:38" x14ac:dyDescent="0.25">
      <c r="E102" s="6"/>
      <c r="F102" s="79"/>
      <c r="G102" s="44"/>
      <c r="H102" s="44"/>
      <c r="I102" s="44"/>
      <c r="J102" s="44"/>
      <c r="K102" s="44"/>
      <c r="L102" s="44"/>
      <c r="N102" s="44"/>
      <c r="O102" s="44"/>
      <c r="P102" s="44"/>
      <c r="Q102" s="44"/>
      <c r="R102" s="44"/>
      <c r="S102" s="44"/>
      <c r="X102" s="6"/>
      <c r="Y102" s="79"/>
      <c r="Z102" s="44"/>
      <c r="AA102" s="44"/>
      <c r="AB102" s="44"/>
      <c r="AC102" s="44"/>
      <c r="AD102" s="44"/>
      <c r="AE102" s="44"/>
      <c r="AG102" s="44"/>
      <c r="AH102" s="44"/>
      <c r="AI102" s="44"/>
      <c r="AJ102" s="44"/>
      <c r="AK102" s="44"/>
      <c r="AL102" s="44"/>
    </row>
    <row r="103" spans="5:38" x14ac:dyDescent="0.25">
      <c r="E103" s="6"/>
      <c r="F103" s="79"/>
      <c r="G103" s="44"/>
      <c r="H103" s="44"/>
      <c r="I103" s="44"/>
      <c r="J103" s="44"/>
      <c r="K103" s="44"/>
      <c r="L103" s="44"/>
      <c r="N103" s="44"/>
      <c r="O103" s="44"/>
      <c r="P103" s="44"/>
      <c r="Q103" s="44"/>
      <c r="R103" s="44"/>
      <c r="S103" s="44"/>
      <c r="X103" s="6"/>
      <c r="Y103" s="79"/>
      <c r="Z103" s="44"/>
      <c r="AA103" s="44"/>
      <c r="AB103" s="44"/>
      <c r="AC103" s="44"/>
      <c r="AD103" s="44"/>
      <c r="AE103" s="44"/>
      <c r="AG103" s="44"/>
      <c r="AH103" s="44"/>
      <c r="AI103" s="44"/>
      <c r="AJ103" s="44"/>
      <c r="AK103" s="44"/>
      <c r="AL103" s="44"/>
    </row>
    <row r="104" spans="5:38" x14ac:dyDescent="0.25">
      <c r="E104" s="6"/>
      <c r="F104" s="79"/>
      <c r="G104" s="44"/>
      <c r="H104" s="44"/>
      <c r="I104" s="44"/>
      <c r="J104" s="44"/>
      <c r="K104" s="44"/>
      <c r="L104" s="44"/>
      <c r="N104" s="44"/>
      <c r="O104" s="44"/>
      <c r="P104" s="44"/>
      <c r="Q104" s="44"/>
      <c r="R104" s="44"/>
      <c r="S104" s="44"/>
      <c r="X104" s="6"/>
      <c r="Y104" s="79"/>
      <c r="Z104" s="44"/>
      <c r="AA104" s="44"/>
      <c r="AB104" s="44"/>
      <c r="AC104" s="44"/>
      <c r="AD104" s="44"/>
      <c r="AE104" s="44"/>
      <c r="AG104" s="44"/>
      <c r="AH104" s="44"/>
      <c r="AI104" s="44"/>
      <c r="AJ104" s="44"/>
      <c r="AK104" s="44"/>
      <c r="AL104" s="44"/>
    </row>
    <row r="105" spans="5:38" x14ac:dyDescent="0.25">
      <c r="E105" s="6"/>
      <c r="F105" s="79"/>
      <c r="G105" s="44"/>
      <c r="H105" s="44"/>
      <c r="I105" s="44"/>
      <c r="J105" s="44"/>
      <c r="K105" s="44"/>
      <c r="L105" s="44"/>
      <c r="N105" s="44"/>
      <c r="O105" s="44"/>
      <c r="P105" s="44"/>
      <c r="Q105" s="44"/>
      <c r="R105" s="44"/>
      <c r="S105" s="44"/>
      <c r="X105" s="6"/>
      <c r="Y105" s="79"/>
      <c r="Z105" s="44"/>
      <c r="AA105" s="44"/>
      <c r="AB105" s="44"/>
      <c r="AC105" s="44"/>
      <c r="AD105" s="44"/>
      <c r="AE105" s="44"/>
      <c r="AG105" s="44"/>
      <c r="AH105" s="44"/>
      <c r="AI105" s="44"/>
      <c r="AJ105" s="44"/>
      <c r="AK105" s="44"/>
      <c r="AL105" s="44"/>
    </row>
    <row r="106" spans="5:38" x14ac:dyDescent="0.25">
      <c r="E106" s="6"/>
      <c r="F106" s="79"/>
      <c r="G106" s="44"/>
      <c r="H106" s="44"/>
      <c r="I106" s="44"/>
      <c r="J106" s="44"/>
      <c r="K106" s="44"/>
      <c r="L106" s="44"/>
      <c r="N106" s="44"/>
      <c r="O106" s="44"/>
      <c r="P106" s="44"/>
      <c r="Q106" s="44"/>
      <c r="R106" s="44"/>
      <c r="S106" s="44"/>
      <c r="X106" s="6"/>
      <c r="Y106" s="79"/>
      <c r="Z106" s="44"/>
      <c r="AA106" s="44"/>
      <c r="AB106" s="44"/>
      <c r="AC106" s="44"/>
      <c r="AD106" s="44"/>
      <c r="AE106" s="44"/>
      <c r="AG106" s="44"/>
      <c r="AH106" s="44"/>
      <c r="AI106" s="44"/>
      <c r="AJ106" s="44"/>
      <c r="AK106" s="44"/>
      <c r="AL106" s="44"/>
    </row>
    <row r="107" spans="5:38" x14ac:dyDescent="0.25">
      <c r="E107" s="6"/>
      <c r="F107" s="79"/>
      <c r="G107" s="44"/>
      <c r="H107" s="44"/>
      <c r="I107" s="44"/>
      <c r="J107" s="44"/>
      <c r="K107" s="44"/>
      <c r="L107" s="44"/>
      <c r="N107" s="44"/>
      <c r="O107" s="44"/>
      <c r="P107" s="44"/>
      <c r="Q107" s="44"/>
      <c r="R107" s="44"/>
      <c r="S107" s="44"/>
      <c r="X107" s="6"/>
      <c r="Y107" s="79"/>
      <c r="Z107" s="44"/>
      <c r="AA107" s="44"/>
      <c r="AB107" s="44"/>
      <c r="AC107" s="44"/>
      <c r="AD107" s="44"/>
      <c r="AE107" s="44"/>
      <c r="AG107" s="44"/>
      <c r="AH107" s="44"/>
      <c r="AI107" s="44"/>
      <c r="AJ107" s="44"/>
      <c r="AK107" s="44"/>
      <c r="AL107" s="44"/>
    </row>
    <row r="108" spans="5:38" x14ac:dyDescent="0.25">
      <c r="E108" s="6"/>
      <c r="F108" s="79"/>
      <c r="G108" s="44"/>
      <c r="H108" s="44"/>
      <c r="I108" s="44"/>
      <c r="J108" s="44"/>
      <c r="K108" s="44"/>
      <c r="L108" s="44"/>
      <c r="N108" s="44"/>
      <c r="O108" s="44"/>
      <c r="P108" s="44"/>
      <c r="Q108" s="44"/>
      <c r="R108" s="44"/>
      <c r="S108" s="44"/>
      <c r="X108" s="6"/>
      <c r="Y108" s="79"/>
      <c r="Z108" s="44"/>
      <c r="AA108" s="44"/>
      <c r="AB108" s="44"/>
      <c r="AC108" s="44"/>
      <c r="AD108" s="44"/>
      <c r="AE108" s="44"/>
      <c r="AG108" s="44"/>
      <c r="AH108" s="44"/>
      <c r="AI108" s="44"/>
      <c r="AJ108" s="44"/>
      <c r="AK108" s="44"/>
      <c r="AL108" s="44"/>
    </row>
    <row r="109" spans="5:38" x14ac:dyDescent="0.25">
      <c r="E109" s="6"/>
      <c r="F109" s="79"/>
      <c r="G109" s="44"/>
      <c r="H109" s="44"/>
      <c r="I109" s="44"/>
      <c r="J109" s="44"/>
      <c r="K109" s="44"/>
      <c r="L109" s="44"/>
      <c r="N109" s="44"/>
      <c r="O109" s="44"/>
      <c r="P109" s="44"/>
      <c r="Q109" s="44"/>
      <c r="R109" s="44"/>
      <c r="S109" s="44"/>
      <c r="X109" s="6"/>
      <c r="Y109" s="79"/>
      <c r="Z109" s="44"/>
      <c r="AA109" s="44"/>
      <c r="AB109" s="44"/>
      <c r="AC109" s="44"/>
      <c r="AD109" s="44"/>
      <c r="AE109" s="44"/>
      <c r="AG109" s="44"/>
      <c r="AH109" s="44"/>
      <c r="AI109" s="44"/>
      <c r="AJ109" s="44"/>
      <c r="AK109" s="44"/>
      <c r="AL109" s="44"/>
    </row>
    <row r="110" spans="5:38" x14ac:dyDescent="0.25">
      <c r="E110" s="6"/>
      <c r="F110" s="79"/>
      <c r="G110" s="44"/>
      <c r="H110" s="44"/>
      <c r="I110" s="44"/>
      <c r="J110" s="44"/>
      <c r="K110" s="44"/>
      <c r="L110" s="44"/>
      <c r="N110" s="44"/>
      <c r="O110" s="44"/>
      <c r="P110" s="44"/>
      <c r="Q110" s="44"/>
      <c r="R110" s="44"/>
      <c r="S110" s="44"/>
      <c r="X110" s="6"/>
      <c r="Y110" s="79"/>
      <c r="Z110" s="44"/>
      <c r="AA110" s="44"/>
      <c r="AB110" s="44"/>
      <c r="AC110" s="44"/>
      <c r="AD110" s="44"/>
      <c r="AE110" s="44"/>
      <c r="AG110" s="44"/>
      <c r="AH110" s="44"/>
      <c r="AI110" s="44"/>
      <c r="AJ110" s="44"/>
      <c r="AK110" s="44"/>
      <c r="AL110" s="44"/>
    </row>
    <row r="111" spans="5:38" x14ac:dyDescent="0.25">
      <c r="E111" s="6"/>
      <c r="F111" s="79"/>
      <c r="G111" s="44"/>
      <c r="H111" s="44"/>
      <c r="I111" s="44"/>
      <c r="J111" s="44"/>
      <c r="K111" s="44"/>
      <c r="L111" s="44"/>
      <c r="N111" s="44"/>
      <c r="O111" s="44"/>
      <c r="P111" s="44"/>
      <c r="Q111" s="44"/>
      <c r="R111" s="44"/>
      <c r="S111" s="44"/>
      <c r="X111" s="6"/>
      <c r="Y111" s="79"/>
      <c r="Z111" s="44"/>
      <c r="AA111" s="44"/>
      <c r="AB111" s="44"/>
      <c r="AC111" s="44"/>
      <c r="AD111" s="44"/>
      <c r="AE111" s="44"/>
      <c r="AG111" s="44"/>
      <c r="AH111" s="44"/>
      <c r="AI111" s="44"/>
      <c r="AJ111" s="44"/>
      <c r="AK111" s="44"/>
      <c r="AL111" s="44"/>
    </row>
    <row r="112" spans="5:38" x14ac:dyDescent="0.25">
      <c r="E112" s="6"/>
      <c r="F112" s="79"/>
      <c r="G112" s="44"/>
      <c r="H112" s="44"/>
      <c r="I112" s="44"/>
      <c r="J112" s="44"/>
      <c r="K112" s="44"/>
      <c r="L112" s="44"/>
      <c r="N112" s="44"/>
      <c r="O112" s="44"/>
      <c r="P112" s="44"/>
      <c r="Q112" s="44"/>
      <c r="R112" s="44"/>
      <c r="S112" s="44"/>
      <c r="X112" s="6"/>
      <c r="Y112" s="79"/>
      <c r="Z112" s="44"/>
      <c r="AA112" s="44"/>
      <c r="AB112" s="44"/>
      <c r="AC112" s="44"/>
      <c r="AD112" s="44"/>
      <c r="AE112" s="44"/>
      <c r="AG112" s="44"/>
      <c r="AH112" s="44"/>
      <c r="AI112" s="44"/>
      <c r="AJ112" s="44"/>
      <c r="AK112" s="44"/>
      <c r="AL112" s="44"/>
    </row>
    <row r="113" spans="5:38" x14ac:dyDescent="0.25">
      <c r="E113" s="6"/>
      <c r="F113" s="79"/>
      <c r="G113" s="44"/>
      <c r="H113" s="44"/>
      <c r="I113" s="44"/>
      <c r="J113" s="44"/>
      <c r="K113" s="44"/>
      <c r="L113" s="44"/>
      <c r="N113" s="44"/>
      <c r="O113" s="44"/>
      <c r="P113" s="44"/>
      <c r="Q113" s="44"/>
      <c r="R113" s="44"/>
      <c r="S113" s="44"/>
      <c r="X113" s="6"/>
      <c r="Y113" s="79"/>
      <c r="Z113" s="44"/>
      <c r="AA113" s="44"/>
      <c r="AB113" s="44"/>
      <c r="AC113" s="44"/>
      <c r="AD113" s="44"/>
      <c r="AE113" s="44"/>
      <c r="AG113" s="44"/>
      <c r="AH113" s="44"/>
      <c r="AI113" s="44"/>
      <c r="AJ113" s="44"/>
      <c r="AK113" s="44"/>
      <c r="AL113" s="44"/>
    </row>
    <row r="114" spans="5:38" x14ac:dyDescent="0.25">
      <c r="E114" s="6"/>
      <c r="F114" s="79"/>
      <c r="G114" s="44"/>
      <c r="H114" s="44"/>
      <c r="I114" s="44"/>
      <c r="J114" s="44"/>
      <c r="K114" s="44"/>
      <c r="L114" s="44"/>
      <c r="N114" s="44"/>
      <c r="O114" s="44"/>
      <c r="P114" s="44"/>
      <c r="Q114" s="44"/>
      <c r="R114" s="44"/>
      <c r="S114" s="44"/>
      <c r="X114" s="6"/>
      <c r="Y114" s="79"/>
      <c r="Z114" s="44"/>
      <c r="AA114" s="44"/>
      <c r="AB114" s="44"/>
      <c r="AC114" s="44"/>
      <c r="AD114" s="44"/>
      <c r="AE114" s="44"/>
      <c r="AG114" s="44"/>
      <c r="AH114" s="44"/>
      <c r="AI114" s="44"/>
      <c r="AJ114" s="44"/>
      <c r="AK114" s="44"/>
      <c r="AL114" s="44"/>
    </row>
    <row r="115" spans="5:38" x14ac:dyDescent="0.25">
      <c r="E115" s="6"/>
      <c r="F115" s="79"/>
      <c r="G115" s="44"/>
      <c r="H115" s="44"/>
      <c r="I115" s="44"/>
      <c r="J115" s="44"/>
      <c r="K115" s="44"/>
      <c r="L115" s="44"/>
      <c r="N115" s="44"/>
      <c r="O115" s="44"/>
      <c r="P115" s="44"/>
      <c r="Q115" s="44"/>
      <c r="R115" s="44"/>
      <c r="S115" s="44"/>
      <c r="X115" s="6"/>
      <c r="Y115" s="79"/>
      <c r="Z115" s="44"/>
      <c r="AA115" s="44"/>
      <c r="AB115" s="44"/>
      <c r="AC115" s="44"/>
      <c r="AD115" s="44"/>
      <c r="AE115" s="44"/>
      <c r="AG115" s="44"/>
      <c r="AH115" s="44"/>
      <c r="AI115" s="44"/>
      <c r="AJ115" s="44"/>
      <c r="AK115" s="44"/>
      <c r="AL115" s="44"/>
    </row>
    <row r="116" spans="5:38" x14ac:dyDescent="0.25">
      <c r="E116" s="6"/>
      <c r="F116" s="79"/>
      <c r="G116" s="44"/>
      <c r="H116" s="44"/>
      <c r="I116" s="44"/>
      <c r="J116" s="44"/>
      <c r="K116" s="44"/>
      <c r="L116" s="44"/>
      <c r="N116" s="44"/>
      <c r="O116" s="44"/>
      <c r="P116" s="44"/>
      <c r="Q116" s="44"/>
      <c r="R116" s="44"/>
      <c r="S116" s="44"/>
      <c r="X116" s="6"/>
      <c r="Y116" s="79"/>
      <c r="Z116" s="44"/>
      <c r="AA116" s="44"/>
      <c r="AB116" s="44"/>
      <c r="AC116" s="44"/>
      <c r="AD116" s="44"/>
      <c r="AE116" s="44"/>
      <c r="AG116" s="44"/>
      <c r="AH116" s="44"/>
      <c r="AI116" s="44"/>
      <c r="AJ116" s="44"/>
      <c r="AK116" s="44"/>
      <c r="AL116" s="44"/>
    </row>
    <row r="117" spans="5:38" x14ac:dyDescent="0.25">
      <c r="E117" s="6"/>
      <c r="F117" s="79"/>
      <c r="G117" s="44"/>
      <c r="H117" s="44"/>
      <c r="I117" s="44"/>
      <c r="J117" s="44"/>
      <c r="K117" s="44"/>
      <c r="L117" s="44"/>
      <c r="N117" s="44"/>
      <c r="O117" s="44"/>
      <c r="P117" s="44"/>
      <c r="Q117" s="44"/>
      <c r="R117" s="44"/>
      <c r="S117" s="44"/>
      <c r="X117" s="6"/>
      <c r="Y117" s="79"/>
      <c r="Z117" s="44"/>
      <c r="AA117" s="44"/>
      <c r="AB117" s="44"/>
      <c r="AC117" s="44"/>
      <c r="AD117" s="44"/>
      <c r="AE117" s="44"/>
      <c r="AG117" s="44"/>
      <c r="AH117" s="44"/>
      <c r="AI117" s="44"/>
      <c r="AJ117" s="44"/>
      <c r="AK117" s="44"/>
      <c r="AL117" s="44"/>
    </row>
    <row r="118" spans="5:38" x14ac:dyDescent="0.25">
      <c r="E118" s="6"/>
      <c r="F118" s="79"/>
      <c r="G118" s="44"/>
      <c r="H118" s="44"/>
      <c r="I118" s="44"/>
      <c r="J118" s="44"/>
      <c r="K118" s="44"/>
      <c r="L118" s="44"/>
      <c r="N118" s="44"/>
      <c r="O118" s="44"/>
      <c r="P118" s="44"/>
      <c r="Q118" s="44"/>
      <c r="R118" s="44"/>
      <c r="S118" s="44"/>
      <c r="X118" s="6"/>
      <c r="Y118" s="79"/>
      <c r="Z118" s="44"/>
      <c r="AA118" s="44"/>
      <c r="AB118" s="44"/>
      <c r="AC118" s="44"/>
      <c r="AD118" s="44"/>
      <c r="AE118" s="44"/>
      <c r="AG118" s="44"/>
      <c r="AH118" s="44"/>
      <c r="AI118" s="44"/>
      <c r="AJ118" s="44"/>
      <c r="AK118" s="44"/>
      <c r="AL118" s="44"/>
    </row>
    <row r="119" spans="5:38" x14ac:dyDescent="0.25">
      <c r="E119" s="6"/>
      <c r="F119" s="79"/>
      <c r="G119" s="44"/>
      <c r="H119" s="44"/>
      <c r="I119" s="44"/>
      <c r="J119" s="44"/>
      <c r="K119" s="44"/>
      <c r="L119" s="44"/>
      <c r="N119" s="44"/>
      <c r="O119" s="44"/>
      <c r="P119" s="44"/>
      <c r="Q119" s="44"/>
      <c r="R119" s="44"/>
      <c r="S119" s="44"/>
      <c r="X119" s="6"/>
      <c r="Y119" s="79"/>
      <c r="Z119" s="44"/>
      <c r="AA119" s="44"/>
      <c r="AB119" s="44"/>
      <c r="AC119" s="44"/>
      <c r="AD119" s="44"/>
      <c r="AE119" s="44"/>
      <c r="AG119" s="44"/>
      <c r="AH119" s="44"/>
      <c r="AI119" s="44"/>
      <c r="AJ119" s="44"/>
      <c r="AK119" s="44"/>
      <c r="AL119" s="44"/>
    </row>
    <row r="120" spans="5:38" x14ac:dyDescent="0.25">
      <c r="E120" s="6"/>
      <c r="F120" s="79"/>
      <c r="G120" s="44"/>
      <c r="H120" s="44"/>
      <c r="I120" s="44"/>
      <c r="J120" s="44"/>
      <c r="K120" s="44"/>
      <c r="L120" s="44"/>
      <c r="N120" s="44"/>
      <c r="O120" s="44"/>
      <c r="P120" s="44"/>
      <c r="Q120" s="44"/>
      <c r="R120" s="44"/>
      <c r="S120" s="44"/>
      <c r="X120" s="6"/>
      <c r="Y120" s="79"/>
      <c r="Z120" s="44"/>
      <c r="AA120" s="44"/>
      <c r="AB120" s="44"/>
      <c r="AC120" s="44"/>
      <c r="AD120" s="44"/>
      <c r="AE120" s="44"/>
      <c r="AG120" s="44"/>
      <c r="AH120" s="44"/>
      <c r="AI120" s="44"/>
      <c r="AJ120" s="44"/>
      <c r="AK120" s="44"/>
      <c r="AL120" s="44"/>
    </row>
    <row r="121" spans="5:38" x14ac:dyDescent="0.25">
      <c r="E121" s="6"/>
      <c r="F121" s="79"/>
      <c r="G121" s="44"/>
      <c r="H121" s="44"/>
      <c r="I121" s="44"/>
      <c r="J121" s="44"/>
      <c r="K121" s="44"/>
      <c r="L121" s="44"/>
      <c r="N121" s="44"/>
      <c r="O121" s="44"/>
      <c r="P121" s="44"/>
      <c r="Q121" s="44"/>
      <c r="R121" s="44"/>
      <c r="S121" s="44"/>
      <c r="X121" s="6"/>
      <c r="Y121" s="79"/>
      <c r="Z121" s="44"/>
      <c r="AA121" s="44"/>
      <c r="AB121" s="44"/>
      <c r="AC121" s="44"/>
      <c r="AD121" s="44"/>
      <c r="AE121" s="44"/>
      <c r="AG121" s="44"/>
      <c r="AH121" s="44"/>
      <c r="AI121" s="44"/>
      <c r="AJ121" s="44"/>
      <c r="AK121" s="44"/>
      <c r="AL121" s="44"/>
    </row>
    <row r="122" spans="5:38" x14ac:dyDescent="0.25">
      <c r="E122" s="6"/>
      <c r="F122" s="79"/>
      <c r="G122" s="44"/>
      <c r="H122" s="44"/>
      <c r="I122" s="44"/>
      <c r="J122" s="44"/>
      <c r="K122" s="44"/>
      <c r="L122" s="44"/>
      <c r="N122" s="44"/>
      <c r="O122" s="44"/>
      <c r="P122" s="44"/>
      <c r="Q122" s="44"/>
      <c r="R122" s="44"/>
      <c r="S122" s="44"/>
      <c r="X122" s="6"/>
      <c r="Y122" s="79"/>
      <c r="Z122" s="44"/>
      <c r="AA122" s="44"/>
      <c r="AB122" s="44"/>
      <c r="AC122" s="44"/>
      <c r="AD122" s="44"/>
      <c r="AE122" s="44"/>
      <c r="AG122" s="44"/>
      <c r="AH122" s="44"/>
      <c r="AI122" s="44"/>
      <c r="AJ122" s="44"/>
      <c r="AK122" s="44"/>
      <c r="AL122" s="44"/>
    </row>
    <row r="123" spans="5:38" x14ac:dyDescent="0.25">
      <c r="E123" s="6"/>
      <c r="F123" s="79"/>
      <c r="G123" s="44"/>
      <c r="H123" s="44"/>
      <c r="I123" s="44"/>
      <c r="J123" s="44"/>
      <c r="K123" s="44"/>
      <c r="L123" s="44"/>
      <c r="N123" s="44"/>
      <c r="O123" s="44"/>
      <c r="P123" s="44"/>
      <c r="Q123" s="44"/>
      <c r="R123" s="44"/>
      <c r="S123" s="44"/>
      <c r="X123" s="6"/>
      <c r="Y123" s="79"/>
      <c r="Z123" s="44"/>
      <c r="AA123" s="44"/>
      <c r="AB123" s="44"/>
      <c r="AC123" s="44"/>
      <c r="AD123" s="44"/>
      <c r="AE123" s="44"/>
      <c r="AG123" s="44"/>
      <c r="AH123" s="44"/>
      <c r="AI123" s="44"/>
      <c r="AJ123" s="44"/>
      <c r="AK123" s="44"/>
      <c r="AL123" s="44"/>
    </row>
    <row r="124" spans="5:38" x14ac:dyDescent="0.25">
      <c r="E124" s="6"/>
      <c r="F124" s="79"/>
      <c r="G124" s="44"/>
      <c r="H124" s="44"/>
      <c r="I124" s="44"/>
      <c r="J124" s="44"/>
      <c r="K124" s="44"/>
      <c r="L124" s="44"/>
      <c r="N124" s="44"/>
      <c r="O124" s="44"/>
      <c r="P124" s="44"/>
      <c r="Q124" s="44"/>
      <c r="R124" s="44"/>
      <c r="S124" s="44"/>
      <c r="X124" s="6"/>
      <c r="Y124" s="79"/>
      <c r="Z124" s="44"/>
      <c r="AA124" s="44"/>
      <c r="AB124" s="44"/>
      <c r="AC124" s="44"/>
      <c r="AD124" s="44"/>
      <c r="AE124" s="44"/>
      <c r="AG124" s="44"/>
      <c r="AH124" s="44"/>
      <c r="AI124" s="44"/>
      <c r="AJ124" s="44"/>
      <c r="AK124" s="44"/>
      <c r="AL124" s="44"/>
    </row>
    <row r="125" spans="5:38" x14ac:dyDescent="0.25">
      <c r="E125" s="6"/>
      <c r="F125" s="79"/>
      <c r="G125" s="44"/>
      <c r="H125" s="44"/>
      <c r="I125" s="44"/>
      <c r="J125" s="44"/>
      <c r="K125" s="44"/>
      <c r="L125" s="44"/>
      <c r="N125" s="44"/>
      <c r="O125" s="44"/>
      <c r="P125" s="44"/>
      <c r="Q125" s="44"/>
      <c r="R125" s="44"/>
      <c r="S125" s="44"/>
      <c r="X125" s="6"/>
      <c r="Y125" s="79"/>
      <c r="Z125" s="44"/>
      <c r="AA125" s="44"/>
      <c r="AB125" s="44"/>
      <c r="AC125" s="44"/>
      <c r="AD125" s="44"/>
      <c r="AE125" s="44"/>
      <c r="AG125" s="44"/>
      <c r="AH125" s="44"/>
      <c r="AI125" s="44"/>
      <c r="AJ125" s="44"/>
      <c r="AK125" s="44"/>
      <c r="AL125" s="44"/>
    </row>
    <row r="126" spans="5:38" x14ac:dyDescent="0.25">
      <c r="E126" s="6"/>
      <c r="F126" s="79"/>
      <c r="G126" s="44"/>
      <c r="H126" s="44"/>
      <c r="I126" s="44"/>
      <c r="J126" s="44"/>
      <c r="K126" s="44"/>
      <c r="L126" s="44"/>
      <c r="N126" s="44"/>
      <c r="O126" s="44"/>
      <c r="P126" s="44"/>
      <c r="Q126" s="44"/>
      <c r="R126" s="44"/>
      <c r="S126" s="44"/>
      <c r="X126" s="6"/>
      <c r="Y126" s="79"/>
      <c r="Z126" s="44"/>
      <c r="AA126" s="44"/>
      <c r="AB126" s="44"/>
      <c r="AC126" s="44"/>
      <c r="AD126" s="44"/>
      <c r="AE126" s="44"/>
      <c r="AG126" s="44"/>
      <c r="AH126" s="44"/>
      <c r="AI126" s="44"/>
      <c r="AJ126" s="44"/>
      <c r="AK126" s="44"/>
      <c r="AL126" s="44"/>
    </row>
    <row r="127" spans="5:38" x14ac:dyDescent="0.25">
      <c r="E127" s="6"/>
      <c r="F127" s="79"/>
      <c r="G127" s="44"/>
      <c r="H127" s="44"/>
      <c r="I127" s="44"/>
      <c r="J127" s="44"/>
      <c r="K127" s="44"/>
      <c r="L127" s="44"/>
      <c r="N127" s="44"/>
      <c r="O127" s="44"/>
      <c r="P127" s="44"/>
      <c r="Q127" s="44"/>
      <c r="R127" s="44"/>
      <c r="S127" s="44"/>
      <c r="X127" s="6"/>
      <c r="Y127" s="79"/>
      <c r="Z127" s="44"/>
      <c r="AA127" s="44"/>
      <c r="AB127" s="44"/>
      <c r="AC127" s="44"/>
      <c r="AD127" s="44"/>
      <c r="AE127" s="44"/>
      <c r="AG127" s="44"/>
      <c r="AH127" s="44"/>
      <c r="AI127" s="44"/>
      <c r="AJ127" s="44"/>
      <c r="AK127" s="44"/>
      <c r="AL127" s="44"/>
    </row>
    <row r="128" spans="5:38" x14ac:dyDescent="0.25">
      <c r="E128" s="6"/>
      <c r="F128" s="79"/>
      <c r="G128" s="44"/>
      <c r="H128" s="44"/>
      <c r="I128" s="44"/>
      <c r="J128" s="44"/>
      <c r="K128" s="44"/>
      <c r="L128" s="44"/>
      <c r="N128" s="44"/>
      <c r="O128" s="44"/>
      <c r="P128" s="44"/>
      <c r="Q128" s="44"/>
      <c r="R128" s="44"/>
      <c r="S128" s="44"/>
      <c r="X128" s="6"/>
      <c r="Y128" s="79"/>
      <c r="Z128" s="44"/>
      <c r="AA128" s="44"/>
      <c r="AB128" s="44"/>
      <c r="AC128" s="44"/>
      <c r="AD128" s="44"/>
      <c r="AE128" s="44"/>
      <c r="AG128" s="44"/>
      <c r="AH128" s="44"/>
      <c r="AI128" s="44"/>
      <c r="AJ128" s="44"/>
      <c r="AK128" s="44"/>
      <c r="AL128" s="44"/>
    </row>
    <row r="129" spans="5:38" x14ac:dyDescent="0.25">
      <c r="E129" s="6"/>
      <c r="F129" s="79"/>
      <c r="G129" s="44"/>
      <c r="H129" s="44"/>
      <c r="I129" s="44"/>
      <c r="J129" s="44"/>
      <c r="K129" s="44"/>
      <c r="L129" s="44"/>
      <c r="N129" s="44"/>
      <c r="O129" s="44"/>
      <c r="P129" s="44"/>
      <c r="Q129" s="44"/>
      <c r="R129" s="44"/>
      <c r="S129" s="44"/>
      <c r="X129" s="6"/>
      <c r="Y129" s="79"/>
      <c r="Z129" s="44"/>
      <c r="AA129" s="44"/>
      <c r="AB129" s="44"/>
      <c r="AC129" s="44"/>
      <c r="AD129" s="44"/>
      <c r="AE129" s="44"/>
      <c r="AG129" s="44"/>
      <c r="AH129" s="44"/>
      <c r="AI129" s="44"/>
      <c r="AJ129" s="44"/>
      <c r="AK129" s="44"/>
      <c r="AL129" s="44"/>
    </row>
    <row r="130" spans="5:38" x14ac:dyDescent="0.25">
      <c r="E130" s="6"/>
      <c r="F130" s="79"/>
      <c r="G130" s="44"/>
      <c r="H130" s="44"/>
      <c r="I130" s="44"/>
      <c r="J130" s="44"/>
      <c r="K130" s="44"/>
      <c r="L130" s="44"/>
      <c r="N130" s="44"/>
      <c r="O130" s="44"/>
      <c r="P130" s="44"/>
      <c r="Q130" s="44"/>
      <c r="R130" s="44"/>
      <c r="S130" s="44"/>
      <c r="X130" s="6"/>
      <c r="Y130" s="79"/>
      <c r="Z130" s="44"/>
      <c r="AA130" s="44"/>
      <c r="AB130" s="44"/>
      <c r="AC130" s="44"/>
      <c r="AD130" s="44"/>
      <c r="AE130" s="44"/>
      <c r="AG130" s="44"/>
      <c r="AH130" s="44"/>
      <c r="AI130" s="44"/>
      <c r="AJ130" s="44"/>
      <c r="AK130" s="44"/>
      <c r="AL130" s="44"/>
    </row>
    <row r="131" spans="5:38" x14ac:dyDescent="0.25">
      <c r="E131" s="6"/>
      <c r="F131" s="79"/>
      <c r="G131" s="44"/>
      <c r="H131" s="44"/>
      <c r="I131" s="44"/>
      <c r="J131" s="44"/>
      <c r="K131" s="44"/>
      <c r="L131" s="44"/>
      <c r="N131" s="44"/>
      <c r="O131" s="44"/>
      <c r="P131" s="44"/>
      <c r="Q131" s="44"/>
      <c r="R131" s="44"/>
      <c r="S131" s="44"/>
      <c r="X131" s="6"/>
      <c r="Y131" s="79"/>
      <c r="Z131" s="44"/>
      <c r="AA131" s="44"/>
      <c r="AB131" s="44"/>
      <c r="AC131" s="44"/>
      <c r="AD131" s="44"/>
      <c r="AE131" s="44"/>
      <c r="AG131" s="44"/>
      <c r="AH131" s="44"/>
      <c r="AI131" s="44"/>
      <c r="AJ131" s="44"/>
      <c r="AK131" s="44"/>
      <c r="AL131" s="44"/>
    </row>
    <row r="132" spans="5:38" x14ac:dyDescent="0.25">
      <c r="E132" s="6"/>
      <c r="F132" s="79"/>
      <c r="G132" s="44"/>
      <c r="H132" s="44"/>
      <c r="I132" s="44"/>
      <c r="J132" s="44"/>
      <c r="K132" s="44"/>
      <c r="L132" s="44"/>
      <c r="N132" s="44"/>
      <c r="O132" s="44"/>
      <c r="P132" s="44"/>
      <c r="Q132" s="44"/>
      <c r="R132" s="44"/>
      <c r="S132" s="44"/>
      <c r="X132" s="6"/>
      <c r="Y132" s="79"/>
      <c r="Z132" s="44"/>
      <c r="AA132" s="44"/>
      <c r="AB132" s="44"/>
      <c r="AC132" s="44"/>
      <c r="AD132" s="44"/>
      <c r="AE132" s="44"/>
      <c r="AG132" s="44"/>
      <c r="AH132" s="44"/>
      <c r="AI132" s="44"/>
      <c r="AJ132" s="44"/>
      <c r="AK132" s="44"/>
      <c r="AL132" s="44"/>
    </row>
    <row r="133" spans="5:38" x14ac:dyDescent="0.25">
      <c r="E133" s="6"/>
      <c r="F133" s="79"/>
      <c r="G133" s="44"/>
      <c r="H133" s="44"/>
      <c r="I133" s="44"/>
      <c r="J133" s="44"/>
      <c r="K133" s="44"/>
      <c r="L133" s="44"/>
      <c r="N133" s="44"/>
      <c r="O133" s="44"/>
      <c r="P133" s="44"/>
      <c r="Q133" s="44"/>
      <c r="R133" s="44"/>
      <c r="S133" s="44"/>
      <c r="X133" s="6"/>
      <c r="Y133" s="79"/>
      <c r="Z133" s="44"/>
      <c r="AA133" s="44"/>
      <c r="AB133" s="44"/>
      <c r="AC133" s="44"/>
      <c r="AD133" s="44"/>
      <c r="AE133" s="44"/>
      <c r="AG133" s="44"/>
      <c r="AH133" s="44"/>
      <c r="AI133" s="44"/>
      <c r="AJ133" s="44"/>
      <c r="AK133" s="44"/>
      <c r="AL133" s="44"/>
    </row>
    <row r="134" spans="5:38" x14ac:dyDescent="0.25">
      <c r="E134" s="6"/>
      <c r="F134" s="79"/>
      <c r="G134" s="44"/>
      <c r="H134" s="44"/>
      <c r="I134" s="44"/>
      <c r="J134" s="44"/>
      <c r="K134" s="44"/>
      <c r="L134" s="44"/>
      <c r="N134" s="44"/>
      <c r="O134" s="44"/>
      <c r="P134" s="44"/>
      <c r="Q134" s="44"/>
      <c r="R134" s="44"/>
      <c r="S134" s="44"/>
      <c r="X134" s="6"/>
      <c r="Y134" s="79"/>
      <c r="Z134" s="44"/>
      <c r="AA134" s="44"/>
      <c r="AB134" s="44"/>
      <c r="AC134" s="44"/>
      <c r="AD134" s="44"/>
      <c r="AE134" s="44"/>
      <c r="AG134" s="44"/>
      <c r="AH134" s="44"/>
      <c r="AI134" s="44"/>
      <c r="AJ134" s="44"/>
      <c r="AK134" s="44"/>
      <c r="AL134" s="44"/>
    </row>
    <row r="135" spans="5:38" x14ac:dyDescent="0.25">
      <c r="E135" s="6"/>
      <c r="F135" s="79"/>
      <c r="G135" s="44"/>
      <c r="H135" s="44"/>
      <c r="I135" s="44"/>
      <c r="J135" s="44"/>
      <c r="K135" s="44"/>
      <c r="L135" s="44"/>
      <c r="N135" s="44"/>
      <c r="O135" s="44"/>
      <c r="P135" s="44"/>
      <c r="Q135" s="44"/>
      <c r="R135" s="44"/>
      <c r="S135" s="44"/>
      <c r="X135" s="6"/>
      <c r="Y135" s="79"/>
      <c r="Z135" s="44"/>
      <c r="AA135" s="44"/>
      <c r="AB135" s="44"/>
      <c r="AC135" s="44"/>
      <c r="AD135" s="44"/>
      <c r="AE135" s="44"/>
      <c r="AG135" s="44"/>
      <c r="AH135" s="44"/>
      <c r="AI135" s="44"/>
      <c r="AJ135" s="44"/>
      <c r="AK135" s="44"/>
      <c r="AL135" s="44"/>
    </row>
    <row r="136" spans="5:38" x14ac:dyDescent="0.25">
      <c r="E136" s="6"/>
      <c r="F136" s="79"/>
      <c r="G136" s="44"/>
      <c r="H136" s="44"/>
      <c r="I136" s="44"/>
      <c r="J136" s="44"/>
      <c r="K136" s="44"/>
      <c r="L136" s="44"/>
      <c r="N136" s="44"/>
      <c r="O136" s="44"/>
      <c r="P136" s="44"/>
      <c r="Q136" s="44"/>
      <c r="R136" s="44"/>
      <c r="S136" s="44"/>
      <c r="X136" s="6"/>
      <c r="Y136" s="79"/>
      <c r="Z136" s="44"/>
      <c r="AA136" s="44"/>
      <c r="AB136" s="44"/>
      <c r="AC136" s="44"/>
      <c r="AD136" s="44"/>
      <c r="AE136" s="44"/>
      <c r="AG136" s="44"/>
      <c r="AH136" s="44"/>
      <c r="AI136" s="44"/>
      <c r="AJ136" s="44"/>
      <c r="AK136" s="44"/>
      <c r="AL136" s="44"/>
    </row>
    <row r="137" spans="5:38" x14ac:dyDescent="0.25">
      <c r="E137" s="6"/>
      <c r="F137" s="79"/>
      <c r="G137" s="44"/>
      <c r="H137" s="44"/>
      <c r="I137" s="44"/>
      <c r="J137" s="44"/>
      <c r="K137" s="44"/>
      <c r="L137" s="44"/>
      <c r="N137" s="44"/>
      <c r="O137" s="44"/>
      <c r="P137" s="44"/>
      <c r="Q137" s="44"/>
      <c r="R137" s="44"/>
      <c r="S137" s="44"/>
      <c r="X137" s="6"/>
      <c r="Y137" s="79"/>
      <c r="Z137" s="44"/>
      <c r="AA137" s="44"/>
      <c r="AB137" s="44"/>
      <c r="AC137" s="44"/>
      <c r="AD137" s="44"/>
      <c r="AE137" s="44"/>
      <c r="AG137" s="44"/>
      <c r="AH137" s="44"/>
      <c r="AI137" s="44"/>
      <c r="AJ137" s="44"/>
      <c r="AK137" s="44"/>
      <c r="AL137" s="44"/>
    </row>
    <row r="138" spans="5:38" x14ac:dyDescent="0.25">
      <c r="E138" s="6"/>
      <c r="F138" s="79"/>
      <c r="G138" s="44"/>
      <c r="H138" s="44"/>
      <c r="I138" s="44"/>
      <c r="J138" s="44"/>
      <c r="K138" s="44"/>
      <c r="L138" s="44"/>
      <c r="N138" s="44"/>
      <c r="O138" s="44"/>
      <c r="P138" s="44"/>
      <c r="Q138" s="44"/>
      <c r="R138" s="44"/>
      <c r="S138" s="44"/>
      <c r="X138" s="6"/>
      <c r="Y138" s="79"/>
      <c r="Z138" s="44"/>
      <c r="AA138" s="44"/>
      <c r="AB138" s="44"/>
      <c r="AC138" s="44"/>
      <c r="AD138" s="44"/>
      <c r="AE138" s="44"/>
      <c r="AG138" s="44"/>
      <c r="AH138" s="44"/>
      <c r="AI138" s="44"/>
      <c r="AJ138" s="44"/>
      <c r="AK138" s="44"/>
      <c r="AL138" s="44"/>
    </row>
    <row r="139" spans="5:38" x14ac:dyDescent="0.25">
      <c r="E139" s="6"/>
      <c r="F139" s="79"/>
      <c r="G139" s="44"/>
      <c r="H139" s="44"/>
      <c r="I139" s="44"/>
      <c r="J139" s="44"/>
      <c r="K139" s="44"/>
      <c r="L139" s="44"/>
      <c r="N139" s="44"/>
      <c r="O139" s="44"/>
      <c r="P139" s="44"/>
      <c r="Q139" s="44"/>
      <c r="R139" s="44"/>
      <c r="S139" s="44"/>
      <c r="X139" s="6"/>
      <c r="Y139" s="79"/>
      <c r="Z139" s="44"/>
      <c r="AA139" s="44"/>
      <c r="AB139" s="44"/>
      <c r="AC139" s="44"/>
      <c r="AD139" s="44"/>
      <c r="AE139" s="44"/>
      <c r="AG139" s="44"/>
      <c r="AH139" s="44"/>
      <c r="AI139" s="44"/>
      <c r="AJ139" s="44"/>
      <c r="AK139" s="44"/>
      <c r="AL139" s="44"/>
    </row>
    <row r="140" spans="5:38" x14ac:dyDescent="0.25">
      <c r="E140" s="6"/>
      <c r="F140" s="79"/>
      <c r="G140" s="44"/>
      <c r="H140" s="44"/>
      <c r="I140" s="44"/>
      <c r="J140" s="44"/>
      <c r="K140" s="44"/>
      <c r="L140" s="44"/>
      <c r="N140" s="44"/>
      <c r="O140" s="44"/>
      <c r="P140" s="44"/>
      <c r="Q140" s="44"/>
      <c r="R140" s="44"/>
      <c r="S140" s="44"/>
      <c r="X140" s="6"/>
      <c r="Y140" s="79"/>
      <c r="Z140" s="44"/>
      <c r="AA140" s="44"/>
      <c r="AB140" s="44"/>
      <c r="AC140" s="44"/>
      <c r="AD140" s="44"/>
      <c r="AE140" s="44"/>
      <c r="AG140" s="44"/>
      <c r="AH140" s="44"/>
      <c r="AI140" s="44"/>
      <c r="AJ140" s="44"/>
      <c r="AK140" s="44"/>
      <c r="AL140" s="44"/>
    </row>
    <row r="141" spans="5:38" x14ac:dyDescent="0.25">
      <c r="E141" s="6"/>
      <c r="F141" s="79"/>
      <c r="G141" s="44"/>
      <c r="H141" s="44"/>
      <c r="I141" s="44"/>
      <c r="J141" s="44"/>
      <c r="K141" s="44"/>
      <c r="L141" s="44"/>
      <c r="N141" s="44"/>
      <c r="O141" s="44"/>
      <c r="P141" s="44"/>
      <c r="Q141" s="44"/>
      <c r="R141" s="44"/>
      <c r="S141" s="44"/>
      <c r="X141" s="6"/>
      <c r="Y141" s="79"/>
      <c r="Z141" s="44"/>
      <c r="AA141" s="44"/>
      <c r="AB141" s="44"/>
      <c r="AC141" s="44"/>
      <c r="AD141" s="44"/>
      <c r="AE141" s="44"/>
      <c r="AG141" s="44"/>
      <c r="AH141" s="44"/>
      <c r="AI141" s="44"/>
      <c r="AJ141" s="44"/>
      <c r="AK141" s="44"/>
      <c r="AL141" s="44"/>
    </row>
    <row r="142" spans="5:38" x14ac:dyDescent="0.25">
      <c r="E142" s="6"/>
      <c r="F142" s="79"/>
      <c r="G142" s="44"/>
      <c r="H142" s="44"/>
      <c r="I142" s="44"/>
      <c r="J142" s="44"/>
      <c r="K142" s="44"/>
      <c r="L142" s="44"/>
      <c r="N142" s="44"/>
      <c r="O142" s="44"/>
      <c r="P142" s="44"/>
      <c r="Q142" s="44"/>
      <c r="R142" s="44"/>
      <c r="S142" s="44"/>
      <c r="X142" s="6"/>
      <c r="Y142" s="79"/>
      <c r="Z142" s="44"/>
      <c r="AA142" s="44"/>
      <c r="AB142" s="44"/>
      <c r="AC142" s="44"/>
      <c r="AD142" s="44"/>
      <c r="AE142" s="44"/>
      <c r="AG142" s="44"/>
      <c r="AH142" s="44"/>
      <c r="AI142" s="44"/>
      <c r="AJ142" s="44"/>
      <c r="AK142" s="44"/>
      <c r="AL142" s="44"/>
    </row>
    <row r="143" spans="5:38" x14ac:dyDescent="0.25">
      <c r="E143" s="6"/>
      <c r="F143" s="79"/>
      <c r="G143" s="44"/>
      <c r="H143" s="44"/>
      <c r="I143" s="44"/>
      <c r="J143" s="44"/>
      <c r="K143" s="44"/>
      <c r="L143" s="44"/>
      <c r="N143" s="44"/>
      <c r="O143" s="44"/>
      <c r="P143" s="44"/>
      <c r="Q143" s="44"/>
      <c r="R143" s="44"/>
      <c r="S143" s="44"/>
      <c r="X143" s="6"/>
      <c r="Y143" s="79"/>
      <c r="Z143" s="44"/>
      <c r="AA143" s="44"/>
      <c r="AB143" s="44"/>
      <c r="AC143" s="44"/>
      <c r="AD143" s="44"/>
      <c r="AE143" s="44"/>
      <c r="AG143" s="44"/>
      <c r="AH143" s="44"/>
      <c r="AI143" s="44"/>
      <c r="AJ143" s="44"/>
      <c r="AK143" s="44"/>
      <c r="AL143" s="44"/>
    </row>
    <row r="144" spans="5:38" x14ac:dyDescent="0.25">
      <c r="E144" s="6"/>
      <c r="F144" s="79"/>
      <c r="G144" s="44"/>
      <c r="H144" s="44"/>
      <c r="I144" s="44"/>
      <c r="J144" s="44"/>
      <c r="K144" s="44"/>
      <c r="L144" s="44"/>
      <c r="N144" s="44"/>
      <c r="O144" s="44"/>
      <c r="P144" s="44"/>
      <c r="Q144" s="44"/>
      <c r="R144" s="44"/>
      <c r="S144" s="44"/>
      <c r="X144" s="6"/>
      <c r="Y144" s="79"/>
      <c r="Z144" s="44"/>
      <c r="AA144" s="44"/>
      <c r="AB144" s="44"/>
      <c r="AC144" s="44"/>
      <c r="AD144" s="44"/>
      <c r="AE144" s="44"/>
      <c r="AG144" s="44"/>
      <c r="AH144" s="44"/>
      <c r="AI144" s="44"/>
      <c r="AJ144" s="44"/>
      <c r="AK144" s="44"/>
      <c r="AL144" s="44"/>
    </row>
    <row r="145" spans="5:38" x14ac:dyDescent="0.25">
      <c r="E145" s="6"/>
      <c r="F145" s="79"/>
      <c r="G145" s="44"/>
      <c r="H145" s="44"/>
      <c r="I145" s="44"/>
      <c r="J145" s="44"/>
      <c r="K145" s="44"/>
      <c r="L145" s="44"/>
      <c r="N145" s="44"/>
      <c r="O145" s="44"/>
      <c r="P145" s="44"/>
      <c r="Q145" s="44"/>
      <c r="R145" s="44"/>
      <c r="S145" s="44"/>
      <c r="X145" s="6"/>
      <c r="Y145" s="79"/>
      <c r="Z145" s="44"/>
      <c r="AA145" s="44"/>
      <c r="AB145" s="44"/>
      <c r="AC145" s="44"/>
      <c r="AD145" s="44"/>
      <c r="AE145" s="44"/>
      <c r="AG145" s="44"/>
      <c r="AH145" s="44"/>
      <c r="AI145" s="44"/>
      <c r="AJ145" s="44"/>
      <c r="AK145" s="44"/>
      <c r="AL145" s="44"/>
    </row>
    <row r="146" spans="5:38" x14ac:dyDescent="0.25">
      <c r="E146" s="6"/>
      <c r="F146" s="79"/>
      <c r="G146" s="44"/>
      <c r="H146" s="44"/>
      <c r="I146" s="44"/>
      <c r="J146" s="44"/>
      <c r="K146" s="44"/>
      <c r="L146" s="44"/>
      <c r="N146" s="44"/>
      <c r="O146" s="44"/>
      <c r="P146" s="44"/>
      <c r="Q146" s="44"/>
      <c r="R146" s="44"/>
      <c r="S146" s="44"/>
      <c r="X146" s="6"/>
      <c r="Y146" s="79"/>
      <c r="Z146" s="44"/>
      <c r="AA146" s="44"/>
      <c r="AB146" s="44"/>
      <c r="AC146" s="44"/>
      <c r="AD146" s="44"/>
      <c r="AE146" s="44"/>
      <c r="AG146" s="44"/>
      <c r="AH146" s="44"/>
      <c r="AI146" s="44"/>
      <c r="AJ146" s="44"/>
      <c r="AK146" s="44"/>
      <c r="AL146" s="44"/>
    </row>
    <row r="147" spans="5:38" x14ac:dyDescent="0.25">
      <c r="E147" s="6"/>
      <c r="F147" s="79"/>
      <c r="G147" s="44"/>
      <c r="H147" s="44"/>
      <c r="I147" s="44"/>
      <c r="J147" s="44"/>
      <c r="K147" s="44"/>
      <c r="L147" s="44"/>
      <c r="N147" s="44"/>
      <c r="O147" s="44"/>
      <c r="P147" s="44"/>
      <c r="Q147" s="44"/>
      <c r="R147" s="44"/>
      <c r="S147" s="44"/>
      <c r="X147" s="6"/>
      <c r="Y147" s="79"/>
      <c r="Z147" s="44"/>
      <c r="AA147" s="44"/>
      <c r="AB147" s="44"/>
      <c r="AC147" s="44"/>
      <c r="AD147" s="44"/>
      <c r="AE147" s="44"/>
      <c r="AG147" s="44"/>
      <c r="AH147" s="44"/>
      <c r="AI147" s="44"/>
      <c r="AJ147" s="44"/>
      <c r="AK147" s="44"/>
      <c r="AL147" s="44"/>
    </row>
    <row r="148" spans="5:38" x14ac:dyDescent="0.25">
      <c r="E148" s="6"/>
      <c r="F148" s="79"/>
      <c r="G148" s="44"/>
      <c r="H148" s="44"/>
      <c r="I148" s="44"/>
      <c r="J148" s="44"/>
      <c r="K148" s="44"/>
      <c r="L148" s="44"/>
      <c r="N148" s="44"/>
      <c r="O148" s="44"/>
      <c r="P148" s="44"/>
      <c r="Q148" s="44"/>
      <c r="R148" s="44"/>
      <c r="S148" s="44"/>
      <c r="X148" s="6"/>
      <c r="Y148" s="79"/>
      <c r="Z148" s="44"/>
      <c r="AA148" s="44"/>
      <c r="AB148" s="44"/>
      <c r="AC148" s="44"/>
      <c r="AD148" s="44"/>
      <c r="AE148" s="44"/>
      <c r="AG148" s="44"/>
      <c r="AH148" s="44"/>
      <c r="AI148" s="44"/>
      <c r="AJ148" s="44"/>
      <c r="AK148" s="44"/>
      <c r="AL148" s="44"/>
    </row>
    <row r="149" spans="5:38" x14ac:dyDescent="0.25">
      <c r="E149" s="6"/>
      <c r="F149" s="79"/>
      <c r="G149" s="44"/>
      <c r="H149" s="44"/>
      <c r="I149" s="44"/>
      <c r="J149" s="44"/>
      <c r="K149" s="44"/>
      <c r="L149" s="44"/>
      <c r="N149" s="44"/>
      <c r="O149" s="44"/>
      <c r="P149" s="44"/>
      <c r="Q149" s="44"/>
      <c r="R149" s="44"/>
      <c r="S149" s="44"/>
      <c r="X149" s="6"/>
      <c r="Y149" s="79"/>
      <c r="Z149" s="44"/>
      <c r="AA149" s="44"/>
      <c r="AB149" s="44"/>
      <c r="AC149" s="44"/>
      <c r="AD149" s="44"/>
      <c r="AE149" s="44"/>
      <c r="AG149" s="44"/>
      <c r="AH149" s="44"/>
      <c r="AI149" s="44"/>
      <c r="AJ149" s="44"/>
      <c r="AK149" s="44"/>
      <c r="AL149" s="44"/>
    </row>
    <row r="150" spans="5:38" x14ac:dyDescent="0.25">
      <c r="E150" s="6"/>
      <c r="F150" s="79"/>
      <c r="G150" s="44"/>
      <c r="H150" s="44"/>
      <c r="I150" s="44"/>
      <c r="J150" s="44"/>
      <c r="K150" s="44"/>
      <c r="L150" s="44"/>
      <c r="N150" s="44"/>
      <c r="O150" s="44"/>
      <c r="P150" s="44"/>
      <c r="Q150" s="44"/>
      <c r="R150" s="44"/>
      <c r="S150" s="44"/>
      <c r="X150" s="6"/>
      <c r="Y150" s="79"/>
      <c r="Z150" s="44"/>
      <c r="AA150" s="44"/>
      <c r="AB150" s="44"/>
      <c r="AC150" s="44"/>
      <c r="AD150" s="44"/>
      <c r="AE150" s="44"/>
      <c r="AG150" s="44"/>
      <c r="AH150" s="44"/>
      <c r="AI150" s="44"/>
      <c r="AJ150" s="44"/>
      <c r="AK150" s="44"/>
      <c r="AL150" s="44"/>
    </row>
    <row r="151" spans="5:38" x14ac:dyDescent="0.25">
      <c r="E151" s="6"/>
      <c r="F151" s="79"/>
      <c r="G151" s="44"/>
      <c r="H151" s="44"/>
      <c r="I151" s="44"/>
      <c r="J151" s="44"/>
      <c r="K151" s="44"/>
      <c r="L151" s="44"/>
      <c r="N151" s="44"/>
      <c r="O151" s="44"/>
      <c r="P151" s="44"/>
      <c r="Q151" s="44"/>
      <c r="R151" s="44"/>
      <c r="S151" s="44"/>
      <c r="X151" s="6"/>
      <c r="Y151" s="79"/>
      <c r="Z151" s="44"/>
      <c r="AA151" s="44"/>
      <c r="AB151" s="44"/>
      <c r="AC151" s="44"/>
      <c r="AD151" s="44"/>
      <c r="AE151" s="44"/>
      <c r="AG151" s="44"/>
      <c r="AH151" s="44"/>
      <c r="AI151" s="44"/>
      <c r="AJ151" s="44"/>
      <c r="AK151" s="44"/>
      <c r="AL151" s="44"/>
    </row>
    <row r="152" spans="5:38" x14ac:dyDescent="0.25">
      <c r="E152" s="6"/>
      <c r="F152" s="79"/>
      <c r="G152" s="44"/>
      <c r="H152" s="44"/>
      <c r="I152" s="44"/>
      <c r="J152" s="44"/>
      <c r="K152" s="44"/>
      <c r="L152" s="44"/>
      <c r="N152" s="44"/>
      <c r="O152" s="44"/>
      <c r="P152" s="44"/>
      <c r="Q152" s="44"/>
      <c r="R152" s="44"/>
      <c r="S152" s="44"/>
      <c r="X152" s="6"/>
      <c r="Y152" s="79"/>
      <c r="Z152" s="44"/>
      <c r="AA152" s="44"/>
      <c r="AB152" s="44"/>
      <c r="AC152" s="44"/>
      <c r="AD152" s="44"/>
      <c r="AE152" s="44"/>
      <c r="AG152" s="44"/>
      <c r="AH152" s="44"/>
      <c r="AI152" s="44"/>
      <c r="AJ152" s="44"/>
      <c r="AK152" s="44"/>
      <c r="AL152" s="44"/>
    </row>
    <row r="153" spans="5:38" x14ac:dyDescent="0.25">
      <c r="E153" s="6"/>
      <c r="F153" s="79"/>
      <c r="G153" s="44"/>
      <c r="H153" s="44"/>
      <c r="I153" s="44"/>
      <c r="J153" s="44"/>
      <c r="K153" s="44"/>
      <c r="L153" s="44"/>
      <c r="N153" s="44"/>
      <c r="O153" s="44"/>
      <c r="P153" s="44"/>
      <c r="Q153" s="44"/>
      <c r="R153" s="44"/>
      <c r="S153" s="44"/>
      <c r="X153" s="6"/>
      <c r="Y153" s="79"/>
      <c r="Z153" s="44"/>
      <c r="AA153" s="44"/>
      <c r="AB153" s="44"/>
      <c r="AC153" s="44"/>
      <c r="AD153" s="44"/>
      <c r="AE153" s="44"/>
      <c r="AG153" s="44"/>
      <c r="AH153" s="44"/>
      <c r="AI153" s="44"/>
      <c r="AJ153" s="44"/>
      <c r="AK153" s="44"/>
      <c r="AL153" s="44"/>
    </row>
    <row r="154" spans="5:38" x14ac:dyDescent="0.25">
      <c r="E154" s="6"/>
      <c r="F154" s="79"/>
      <c r="G154" s="44"/>
      <c r="H154" s="44"/>
      <c r="I154" s="44"/>
      <c r="J154" s="44"/>
      <c r="K154" s="44"/>
      <c r="L154" s="44"/>
      <c r="N154" s="44"/>
      <c r="O154" s="44"/>
      <c r="P154" s="44"/>
      <c r="Q154" s="44"/>
      <c r="R154" s="44"/>
      <c r="S154" s="44"/>
      <c r="X154" s="6"/>
      <c r="Y154" s="79"/>
      <c r="Z154" s="44"/>
      <c r="AA154" s="44"/>
      <c r="AB154" s="44"/>
      <c r="AC154" s="44"/>
      <c r="AD154" s="44"/>
      <c r="AE154" s="44"/>
      <c r="AG154" s="44"/>
      <c r="AH154" s="44"/>
      <c r="AI154" s="44"/>
      <c r="AJ154" s="44"/>
      <c r="AK154" s="44"/>
      <c r="AL154" s="44"/>
    </row>
    <row r="155" spans="5:38" x14ac:dyDescent="0.25">
      <c r="E155" s="6"/>
      <c r="F155" s="79"/>
      <c r="G155" s="44"/>
      <c r="H155" s="44"/>
      <c r="I155" s="44"/>
      <c r="J155" s="44"/>
      <c r="K155" s="44"/>
      <c r="L155" s="44"/>
      <c r="N155" s="44"/>
      <c r="O155" s="44"/>
      <c r="P155" s="44"/>
      <c r="Q155" s="44"/>
      <c r="R155" s="44"/>
      <c r="S155" s="44"/>
      <c r="X155" s="6"/>
      <c r="Y155" s="79"/>
      <c r="Z155" s="44"/>
      <c r="AA155" s="44"/>
      <c r="AB155" s="44"/>
      <c r="AC155" s="44"/>
      <c r="AD155" s="44"/>
      <c r="AE155" s="44"/>
      <c r="AG155" s="44"/>
      <c r="AH155" s="44"/>
      <c r="AI155" s="44"/>
      <c r="AJ155" s="44"/>
      <c r="AK155" s="44"/>
      <c r="AL155" s="44"/>
    </row>
    <row r="156" spans="5:38" x14ac:dyDescent="0.25">
      <c r="E156" s="6"/>
      <c r="F156" s="79"/>
      <c r="G156" s="44"/>
      <c r="H156" s="44"/>
      <c r="I156" s="44"/>
      <c r="J156" s="44"/>
      <c r="K156" s="44"/>
      <c r="L156" s="44"/>
      <c r="N156" s="44"/>
      <c r="O156" s="44"/>
      <c r="P156" s="44"/>
      <c r="Q156" s="44"/>
      <c r="R156" s="44"/>
      <c r="S156" s="44"/>
      <c r="X156" s="6"/>
      <c r="Y156" s="79"/>
      <c r="Z156" s="44"/>
      <c r="AA156" s="44"/>
      <c r="AB156" s="44"/>
      <c r="AC156" s="44"/>
      <c r="AD156" s="44"/>
      <c r="AE156" s="44"/>
      <c r="AG156" s="44"/>
      <c r="AH156" s="44"/>
      <c r="AI156" s="44"/>
      <c r="AJ156" s="44"/>
      <c r="AK156" s="44"/>
      <c r="AL156" s="44"/>
    </row>
    <row r="157" spans="5:38" x14ac:dyDescent="0.25">
      <c r="E157" s="6"/>
      <c r="F157" s="79"/>
      <c r="G157" s="44"/>
      <c r="H157" s="44"/>
      <c r="I157" s="44"/>
      <c r="J157" s="44"/>
      <c r="K157" s="44"/>
      <c r="L157" s="44"/>
      <c r="N157" s="44"/>
      <c r="O157" s="44"/>
      <c r="P157" s="44"/>
      <c r="Q157" s="44"/>
      <c r="R157" s="44"/>
      <c r="S157" s="44"/>
      <c r="X157" s="6"/>
      <c r="Y157" s="79"/>
      <c r="Z157" s="44"/>
      <c r="AA157" s="44"/>
      <c r="AB157" s="44"/>
      <c r="AC157" s="44"/>
      <c r="AD157" s="44"/>
      <c r="AE157" s="44"/>
      <c r="AG157" s="44"/>
      <c r="AH157" s="44"/>
      <c r="AI157" s="44"/>
      <c r="AJ157" s="44"/>
      <c r="AK157" s="44"/>
      <c r="AL157" s="44"/>
    </row>
    <row r="158" spans="5:38" x14ac:dyDescent="0.25">
      <c r="E158" s="6"/>
      <c r="F158" s="79"/>
      <c r="G158" s="44"/>
      <c r="H158" s="44"/>
      <c r="I158" s="44"/>
      <c r="J158" s="44"/>
      <c r="K158" s="44"/>
      <c r="L158" s="44"/>
      <c r="N158" s="44"/>
      <c r="O158" s="44"/>
      <c r="P158" s="44"/>
      <c r="Q158" s="44"/>
      <c r="R158" s="44"/>
      <c r="S158" s="44"/>
      <c r="X158" s="6"/>
      <c r="Y158" s="79"/>
      <c r="Z158" s="44"/>
      <c r="AA158" s="44"/>
      <c r="AB158" s="44"/>
      <c r="AC158" s="44"/>
      <c r="AD158" s="44"/>
      <c r="AE158" s="44"/>
      <c r="AG158" s="44"/>
      <c r="AH158" s="44"/>
      <c r="AI158" s="44"/>
      <c r="AJ158" s="44"/>
      <c r="AK158" s="44"/>
      <c r="AL158" s="44"/>
    </row>
    <row r="159" spans="5:38" x14ac:dyDescent="0.25">
      <c r="E159" s="6"/>
      <c r="F159" s="79"/>
      <c r="G159" s="44"/>
      <c r="H159" s="44"/>
      <c r="I159" s="44"/>
      <c r="J159" s="44"/>
      <c r="K159" s="44"/>
      <c r="L159" s="44"/>
      <c r="N159" s="44"/>
      <c r="O159" s="44"/>
      <c r="P159" s="44"/>
      <c r="Q159" s="44"/>
      <c r="R159" s="44"/>
      <c r="S159" s="44"/>
      <c r="X159" s="6"/>
      <c r="Y159" s="79"/>
      <c r="Z159" s="44"/>
      <c r="AA159" s="44"/>
      <c r="AB159" s="44"/>
      <c r="AC159" s="44"/>
      <c r="AD159" s="44"/>
      <c r="AE159" s="44"/>
      <c r="AG159" s="44"/>
      <c r="AH159" s="44"/>
      <c r="AI159" s="44"/>
      <c r="AJ159" s="44"/>
      <c r="AK159" s="44"/>
      <c r="AL159" s="44"/>
    </row>
    <row r="160" spans="5:38" x14ac:dyDescent="0.25">
      <c r="E160" s="6"/>
      <c r="F160" s="79"/>
      <c r="G160" s="44"/>
      <c r="H160" s="44"/>
      <c r="I160" s="44"/>
      <c r="J160" s="44"/>
      <c r="K160" s="44"/>
      <c r="L160" s="44"/>
      <c r="N160" s="44"/>
      <c r="O160" s="44"/>
      <c r="P160" s="44"/>
      <c r="Q160" s="44"/>
      <c r="R160" s="44"/>
      <c r="S160" s="44"/>
      <c r="X160" s="6"/>
      <c r="Y160" s="79"/>
      <c r="Z160" s="44"/>
      <c r="AA160" s="44"/>
      <c r="AB160" s="44"/>
      <c r="AC160" s="44"/>
      <c r="AD160" s="44"/>
      <c r="AE160" s="44"/>
      <c r="AG160" s="44"/>
      <c r="AH160" s="44"/>
      <c r="AI160" s="44"/>
      <c r="AJ160" s="44"/>
      <c r="AK160" s="44"/>
      <c r="AL160" s="44"/>
    </row>
    <row r="161" spans="5:38" x14ac:dyDescent="0.25">
      <c r="E161" s="6"/>
      <c r="F161" s="79"/>
      <c r="G161" s="44"/>
      <c r="H161" s="44"/>
      <c r="I161" s="44"/>
      <c r="J161" s="44"/>
      <c r="K161" s="44"/>
      <c r="L161" s="44"/>
      <c r="N161" s="44"/>
      <c r="O161" s="44"/>
      <c r="P161" s="44"/>
      <c r="Q161" s="44"/>
      <c r="R161" s="44"/>
      <c r="S161" s="44"/>
      <c r="X161" s="6"/>
      <c r="Y161" s="79"/>
      <c r="Z161" s="44"/>
      <c r="AA161" s="44"/>
      <c r="AB161" s="44"/>
      <c r="AC161" s="44"/>
      <c r="AD161" s="44"/>
      <c r="AE161" s="44"/>
      <c r="AG161" s="44"/>
      <c r="AH161" s="44"/>
      <c r="AI161" s="44"/>
      <c r="AJ161" s="44"/>
      <c r="AK161" s="44"/>
      <c r="AL161" s="44"/>
    </row>
    <row r="162" spans="5:38" x14ac:dyDescent="0.25">
      <c r="E162" s="6"/>
      <c r="F162" s="79"/>
      <c r="G162" s="44"/>
      <c r="H162" s="44"/>
      <c r="I162" s="44"/>
      <c r="J162" s="44"/>
      <c r="K162" s="44"/>
      <c r="L162" s="44"/>
      <c r="N162" s="44"/>
      <c r="O162" s="44"/>
      <c r="P162" s="44"/>
      <c r="Q162" s="44"/>
      <c r="R162" s="44"/>
      <c r="S162" s="44"/>
      <c r="X162" s="6"/>
      <c r="Y162" s="79"/>
      <c r="Z162" s="44"/>
      <c r="AA162" s="44"/>
      <c r="AB162" s="44"/>
      <c r="AC162" s="44"/>
      <c r="AD162" s="44"/>
      <c r="AE162" s="44"/>
      <c r="AG162" s="44"/>
      <c r="AH162" s="44"/>
      <c r="AI162" s="44"/>
      <c r="AJ162" s="44"/>
      <c r="AK162" s="44"/>
      <c r="AL162" s="44"/>
    </row>
    <row r="163" spans="5:38" x14ac:dyDescent="0.25">
      <c r="E163" s="6"/>
      <c r="F163" s="79"/>
      <c r="G163" s="44"/>
      <c r="H163" s="44"/>
      <c r="I163" s="44"/>
      <c r="J163" s="44"/>
      <c r="K163" s="44"/>
      <c r="L163" s="44"/>
      <c r="N163" s="44"/>
      <c r="O163" s="44"/>
      <c r="P163" s="44"/>
      <c r="Q163" s="44"/>
      <c r="R163" s="44"/>
      <c r="S163" s="44"/>
      <c r="X163" s="6"/>
      <c r="Y163" s="79"/>
      <c r="Z163" s="44"/>
      <c r="AA163" s="44"/>
      <c r="AB163" s="44"/>
      <c r="AC163" s="44"/>
      <c r="AD163" s="44"/>
      <c r="AE163" s="44"/>
      <c r="AG163" s="44"/>
      <c r="AH163" s="44"/>
      <c r="AI163" s="44"/>
      <c r="AJ163" s="44"/>
      <c r="AK163" s="44"/>
      <c r="AL163" s="44"/>
    </row>
    <row r="164" spans="5:38" x14ac:dyDescent="0.25">
      <c r="E164" s="6"/>
      <c r="F164" s="79"/>
      <c r="G164" s="44"/>
      <c r="H164" s="44"/>
      <c r="I164" s="44"/>
      <c r="J164" s="44"/>
      <c r="K164" s="44"/>
      <c r="L164" s="44"/>
      <c r="N164" s="44"/>
      <c r="O164" s="44"/>
      <c r="P164" s="44"/>
      <c r="Q164" s="44"/>
      <c r="R164" s="44"/>
      <c r="S164" s="44"/>
      <c r="X164" s="6"/>
      <c r="Y164" s="79"/>
      <c r="Z164" s="44"/>
      <c r="AA164" s="44"/>
      <c r="AB164" s="44"/>
      <c r="AC164" s="44"/>
      <c r="AD164" s="44"/>
      <c r="AE164" s="44"/>
      <c r="AG164" s="44"/>
      <c r="AH164" s="44"/>
      <c r="AI164" s="44"/>
      <c r="AJ164" s="44"/>
      <c r="AK164" s="44"/>
      <c r="AL164" s="44"/>
    </row>
    <row r="165" spans="5:38" x14ac:dyDescent="0.25">
      <c r="E165" s="6"/>
      <c r="F165" s="79"/>
      <c r="G165" s="44"/>
      <c r="H165" s="44"/>
      <c r="I165" s="44"/>
      <c r="J165" s="44"/>
      <c r="K165" s="44"/>
      <c r="L165" s="44"/>
      <c r="N165" s="44"/>
      <c r="O165" s="44"/>
      <c r="P165" s="44"/>
      <c r="Q165" s="44"/>
      <c r="R165" s="44"/>
      <c r="S165" s="44"/>
      <c r="X165" s="6"/>
      <c r="Y165" s="79"/>
      <c r="Z165" s="44"/>
      <c r="AA165" s="44"/>
      <c r="AB165" s="44"/>
      <c r="AC165" s="44"/>
      <c r="AD165" s="44"/>
      <c r="AE165" s="44"/>
      <c r="AG165" s="44"/>
      <c r="AH165" s="44"/>
      <c r="AI165" s="44"/>
      <c r="AJ165" s="44"/>
      <c r="AK165" s="44"/>
      <c r="AL165" s="44"/>
    </row>
    <row r="166" spans="5:38" x14ac:dyDescent="0.25">
      <c r="E166" s="6"/>
      <c r="F166" s="79"/>
      <c r="G166" s="44"/>
      <c r="H166" s="44"/>
      <c r="I166" s="44"/>
      <c r="J166" s="44"/>
      <c r="K166" s="44"/>
      <c r="L166" s="44"/>
      <c r="N166" s="44"/>
      <c r="O166" s="44"/>
      <c r="P166" s="44"/>
      <c r="Q166" s="44"/>
      <c r="R166" s="44"/>
      <c r="S166" s="44"/>
      <c r="X166" s="6"/>
      <c r="Y166" s="79"/>
      <c r="Z166" s="44"/>
      <c r="AA166" s="44"/>
      <c r="AB166" s="44"/>
      <c r="AC166" s="44"/>
      <c r="AD166" s="44"/>
      <c r="AE166" s="44"/>
      <c r="AG166" s="44"/>
      <c r="AH166" s="44"/>
      <c r="AI166" s="44"/>
      <c r="AJ166" s="44"/>
      <c r="AK166" s="44"/>
      <c r="AL166" s="44"/>
    </row>
    <row r="167" spans="5:38" x14ac:dyDescent="0.25">
      <c r="E167" s="6"/>
      <c r="F167" s="79"/>
      <c r="G167" s="44"/>
      <c r="H167" s="44"/>
      <c r="I167" s="44"/>
      <c r="J167" s="44"/>
      <c r="K167" s="44"/>
      <c r="L167" s="44"/>
      <c r="N167" s="44"/>
      <c r="O167" s="44"/>
      <c r="P167" s="44"/>
      <c r="Q167" s="44"/>
      <c r="R167" s="44"/>
      <c r="S167" s="44"/>
      <c r="X167" s="6"/>
      <c r="Y167" s="79"/>
      <c r="Z167" s="44"/>
      <c r="AA167" s="44"/>
      <c r="AB167" s="44"/>
      <c r="AC167" s="44"/>
      <c r="AD167" s="44"/>
      <c r="AE167" s="44"/>
      <c r="AG167" s="44"/>
      <c r="AH167" s="44"/>
      <c r="AI167" s="44"/>
      <c r="AJ167" s="44"/>
      <c r="AK167" s="44"/>
      <c r="AL167" s="44"/>
    </row>
    <row r="168" spans="5:38" x14ac:dyDescent="0.25">
      <c r="E168" s="6"/>
      <c r="G168" s="44"/>
      <c r="H168" s="44"/>
      <c r="I168" s="44"/>
      <c r="J168" s="44"/>
      <c r="K168" s="44"/>
      <c r="L168" s="44"/>
      <c r="N168" s="44"/>
      <c r="O168" s="44"/>
      <c r="P168" s="44"/>
      <c r="Q168" s="44"/>
      <c r="R168" s="44"/>
      <c r="S168" s="44"/>
      <c r="X168" s="6"/>
      <c r="Y168" s="79"/>
      <c r="Z168" s="44"/>
      <c r="AA168" s="44"/>
      <c r="AB168" s="44"/>
      <c r="AC168" s="44"/>
      <c r="AD168" s="44"/>
      <c r="AE168" s="44"/>
      <c r="AG168" s="44"/>
      <c r="AH168" s="44"/>
      <c r="AI168" s="44"/>
      <c r="AJ168" s="44"/>
      <c r="AK168" s="44"/>
      <c r="AL168" s="44"/>
    </row>
    <row r="169" spans="5:38" x14ac:dyDescent="0.25">
      <c r="E169" s="6"/>
      <c r="G169" s="44"/>
      <c r="H169" s="44"/>
      <c r="I169" s="44"/>
      <c r="J169" s="44"/>
      <c r="K169" s="44"/>
      <c r="L169" s="44"/>
      <c r="N169" s="44"/>
      <c r="O169" s="44"/>
      <c r="P169" s="44"/>
      <c r="Q169" s="44"/>
      <c r="R169" s="44"/>
      <c r="S169" s="44"/>
      <c r="X169" s="6"/>
      <c r="Y169" s="79"/>
      <c r="Z169" s="44"/>
      <c r="AA169" s="44"/>
      <c r="AB169" s="44"/>
      <c r="AC169" s="44"/>
      <c r="AD169" s="44"/>
      <c r="AE169" s="44"/>
      <c r="AG169" s="44"/>
      <c r="AH169" s="44"/>
      <c r="AI169" s="44"/>
      <c r="AJ169" s="44"/>
      <c r="AK169" s="44"/>
      <c r="AL169" s="44"/>
    </row>
    <row r="170" spans="5:38" x14ac:dyDescent="0.25">
      <c r="E170" s="6"/>
      <c r="G170" s="44"/>
      <c r="H170" s="44"/>
      <c r="I170" s="44"/>
      <c r="J170" s="44"/>
      <c r="K170" s="44"/>
      <c r="L170" s="44"/>
      <c r="N170" s="44"/>
      <c r="O170" s="44"/>
      <c r="P170" s="44"/>
      <c r="Q170" s="44"/>
      <c r="R170" s="44"/>
      <c r="S170" s="44"/>
      <c r="X170" s="6"/>
      <c r="Y170" s="79"/>
      <c r="Z170" s="44"/>
      <c r="AA170" s="44"/>
      <c r="AB170" s="44"/>
      <c r="AC170" s="44"/>
      <c r="AD170" s="44"/>
      <c r="AE170" s="44"/>
      <c r="AG170" s="44"/>
      <c r="AH170" s="44"/>
      <c r="AI170" s="44"/>
      <c r="AJ170" s="44"/>
      <c r="AK170" s="44"/>
      <c r="AL170" s="44"/>
    </row>
    <row r="171" spans="5:38" x14ac:dyDescent="0.25">
      <c r="E171" s="6"/>
      <c r="G171" s="44"/>
      <c r="H171" s="44"/>
      <c r="I171" s="44"/>
      <c r="J171" s="44"/>
      <c r="K171" s="44"/>
      <c r="L171" s="44"/>
      <c r="N171" s="44"/>
      <c r="O171" s="44"/>
      <c r="P171" s="44"/>
      <c r="Q171" s="44"/>
      <c r="R171" s="44"/>
      <c r="S171" s="44"/>
      <c r="X171" s="6"/>
      <c r="Y171" s="79"/>
      <c r="Z171" s="44"/>
      <c r="AA171" s="44"/>
      <c r="AB171" s="44"/>
      <c r="AC171" s="44"/>
      <c r="AD171" s="44"/>
      <c r="AE171" s="44"/>
      <c r="AG171" s="44"/>
      <c r="AH171" s="44"/>
      <c r="AI171" s="44"/>
      <c r="AJ171" s="44"/>
      <c r="AK171" s="44"/>
      <c r="AL171" s="44"/>
    </row>
    <row r="172" spans="5:38" x14ac:dyDescent="0.25">
      <c r="E172" s="6"/>
      <c r="G172" s="44"/>
      <c r="H172" s="44"/>
      <c r="I172" s="44"/>
      <c r="J172" s="44"/>
      <c r="K172" s="44"/>
      <c r="L172" s="44"/>
      <c r="N172" s="44"/>
      <c r="O172" s="44"/>
      <c r="P172" s="44"/>
      <c r="Q172" s="44"/>
      <c r="R172" s="44"/>
      <c r="S172" s="44"/>
      <c r="X172" s="6"/>
      <c r="Y172" s="79"/>
      <c r="Z172" s="44"/>
      <c r="AA172" s="44"/>
      <c r="AB172" s="44"/>
      <c r="AC172" s="44"/>
      <c r="AD172" s="44"/>
      <c r="AE172" s="44"/>
      <c r="AG172" s="44"/>
      <c r="AH172" s="44"/>
      <c r="AI172" s="44"/>
      <c r="AJ172" s="44"/>
      <c r="AK172" s="44"/>
      <c r="AL172" s="44"/>
    </row>
    <row r="173" spans="5:38" x14ac:dyDescent="0.25">
      <c r="E173" s="6"/>
      <c r="G173" s="44"/>
      <c r="H173" s="44"/>
      <c r="I173" s="44"/>
      <c r="J173" s="44"/>
      <c r="K173" s="44"/>
      <c r="L173" s="44"/>
      <c r="N173" s="44"/>
      <c r="O173" s="44"/>
      <c r="P173" s="44"/>
      <c r="Q173" s="44"/>
      <c r="R173" s="44"/>
      <c r="S173" s="44"/>
      <c r="X173" s="6"/>
      <c r="Y173" s="79"/>
      <c r="Z173" s="44"/>
      <c r="AA173" s="44"/>
      <c r="AB173" s="44"/>
      <c r="AC173" s="44"/>
      <c r="AD173" s="44"/>
      <c r="AE173" s="44"/>
      <c r="AG173" s="44"/>
      <c r="AH173" s="44"/>
      <c r="AI173" s="44"/>
      <c r="AJ173" s="44"/>
      <c r="AK173" s="44"/>
      <c r="AL173" s="44"/>
    </row>
    <row r="174" spans="5:38" x14ac:dyDescent="0.25">
      <c r="E174" s="6"/>
      <c r="G174" s="44"/>
      <c r="H174" s="44"/>
      <c r="I174" s="44"/>
      <c r="J174" s="44"/>
      <c r="K174" s="44"/>
      <c r="L174" s="44"/>
      <c r="N174" s="44"/>
      <c r="O174" s="44"/>
      <c r="P174" s="44"/>
      <c r="Q174" s="44"/>
      <c r="R174" s="44"/>
      <c r="S174" s="44"/>
      <c r="X174" s="6"/>
      <c r="Y174" s="79"/>
      <c r="Z174" s="44"/>
      <c r="AA174" s="44"/>
      <c r="AB174" s="44"/>
      <c r="AC174" s="44"/>
      <c r="AD174" s="44"/>
      <c r="AE174" s="44"/>
      <c r="AG174" s="44"/>
      <c r="AH174" s="44"/>
      <c r="AI174" s="44"/>
      <c r="AJ174" s="44"/>
      <c r="AK174" s="44"/>
      <c r="AL174" s="44"/>
    </row>
    <row r="175" spans="5:38" x14ac:dyDescent="0.25">
      <c r="E175" s="6"/>
      <c r="G175" s="44"/>
      <c r="H175" s="44"/>
      <c r="I175" s="44"/>
      <c r="J175" s="44"/>
      <c r="K175" s="44"/>
      <c r="L175" s="44"/>
      <c r="N175" s="44"/>
      <c r="O175" s="44"/>
      <c r="P175" s="44"/>
      <c r="Q175" s="44"/>
      <c r="R175" s="44"/>
      <c r="S175" s="44"/>
      <c r="X175" s="6"/>
      <c r="Y175" s="79"/>
      <c r="Z175" s="44"/>
      <c r="AA175" s="44"/>
      <c r="AB175" s="44"/>
      <c r="AC175" s="44"/>
      <c r="AD175" s="44"/>
      <c r="AE175" s="44"/>
      <c r="AG175" s="44"/>
      <c r="AH175" s="44"/>
      <c r="AI175" s="44"/>
      <c r="AJ175" s="44"/>
      <c r="AK175" s="44"/>
      <c r="AL175" s="44"/>
    </row>
    <row r="176" spans="5:38" x14ac:dyDescent="0.25">
      <c r="E176" s="6"/>
      <c r="G176" s="44"/>
      <c r="H176" s="44"/>
      <c r="I176" s="44"/>
      <c r="J176" s="44"/>
      <c r="K176" s="44"/>
      <c r="L176" s="44"/>
      <c r="N176" s="44"/>
      <c r="O176" s="44"/>
      <c r="P176" s="44"/>
      <c r="Q176" s="44"/>
      <c r="R176" s="44"/>
      <c r="S176" s="44"/>
      <c r="X176" s="6"/>
      <c r="Y176" s="79"/>
      <c r="Z176" s="44"/>
      <c r="AA176" s="44"/>
      <c r="AB176" s="44"/>
      <c r="AC176" s="44"/>
      <c r="AD176" s="44"/>
      <c r="AE176" s="44"/>
      <c r="AG176" s="44"/>
      <c r="AH176" s="44"/>
      <c r="AI176" s="44"/>
      <c r="AJ176" s="44"/>
      <c r="AK176" s="44"/>
      <c r="AL176" s="44"/>
    </row>
    <row r="177" spans="5:38" x14ac:dyDescent="0.25">
      <c r="E177" s="6"/>
      <c r="G177" s="44"/>
      <c r="H177" s="44"/>
      <c r="I177" s="44"/>
      <c r="J177" s="44"/>
      <c r="K177" s="44"/>
      <c r="L177" s="44"/>
      <c r="N177" s="44"/>
      <c r="O177" s="44"/>
      <c r="P177" s="44"/>
      <c r="Q177" s="44"/>
      <c r="R177" s="44"/>
      <c r="S177" s="44"/>
      <c r="X177" s="6"/>
      <c r="Y177" s="79"/>
      <c r="Z177" s="44"/>
      <c r="AA177" s="44"/>
      <c r="AB177" s="44"/>
      <c r="AC177" s="44"/>
      <c r="AD177" s="44"/>
      <c r="AE177" s="44"/>
      <c r="AG177" s="44"/>
      <c r="AH177" s="44"/>
      <c r="AI177" s="44"/>
      <c r="AJ177" s="44"/>
      <c r="AK177" s="44"/>
      <c r="AL177" s="44"/>
    </row>
    <row r="178" spans="5:38" x14ac:dyDescent="0.25">
      <c r="E178" s="6"/>
      <c r="G178" s="44"/>
      <c r="H178" s="44"/>
      <c r="I178" s="44"/>
      <c r="J178" s="44"/>
      <c r="K178" s="44"/>
      <c r="L178" s="44"/>
      <c r="N178" s="44"/>
      <c r="O178" s="44"/>
      <c r="P178" s="44"/>
      <c r="Q178" s="44"/>
      <c r="R178" s="44"/>
      <c r="S178" s="44"/>
      <c r="X178" s="6"/>
      <c r="Y178" s="79"/>
      <c r="Z178" s="44"/>
      <c r="AA178" s="44"/>
      <c r="AB178" s="44"/>
      <c r="AC178" s="44"/>
      <c r="AD178" s="44"/>
      <c r="AE178" s="44"/>
      <c r="AG178" s="44"/>
      <c r="AH178" s="44"/>
      <c r="AI178" s="44"/>
      <c r="AJ178" s="44"/>
      <c r="AK178" s="44"/>
      <c r="AL178" s="44"/>
    </row>
    <row r="179" spans="5:38" x14ac:dyDescent="0.25">
      <c r="E179" s="6"/>
      <c r="G179" s="44"/>
      <c r="H179" s="44"/>
      <c r="I179" s="44"/>
      <c r="J179" s="44"/>
      <c r="K179" s="44"/>
      <c r="L179" s="44"/>
      <c r="N179" s="44"/>
      <c r="O179" s="44"/>
      <c r="P179" s="44"/>
      <c r="Q179" s="44"/>
      <c r="R179" s="44"/>
      <c r="S179" s="44"/>
      <c r="X179" s="6"/>
      <c r="Y179" s="79"/>
      <c r="Z179" s="44"/>
      <c r="AA179" s="44"/>
      <c r="AB179" s="44"/>
      <c r="AC179" s="44"/>
      <c r="AD179" s="44"/>
      <c r="AE179" s="44"/>
      <c r="AG179" s="44"/>
      <c r="AH179" s="44"/>
      <c r="AI179" s="44"/>
      <c r="AJ179" s="44"/>
      <c r="AK179" s="44"/>
      <c r="AL179" s="44"/>
    </row>
    <row r="180" spans="5:38" x14ac:dyDescent="0.25">
      <c r="E180" s="6"/>
      <c r="G180" s="44"/>
      <c r="H180" s="44"/>
      <c r="I180" s="44"/>
      <c r="J180" s="44"/>
      <c r="K180" s="44"/>
      <c r="L180" s="44"/>
      <c r="N180" s="44"/>
      <c r="O180" s="44"/>
      <c r="P180" s="44"/>
      <c r="Q180" s="44"/>
      <c r="R180" s="44"/>
      <c r="S180" s="44"/>
      <c r="X180" s="6"/>
      <c r="Y180" s="79"/>
      <c r="Z180" s="44"/>
      <c r="AA180" s="44"/>
      <c r="AB180" s="44"/>
      <c r="AC180" s="44"/>
      <c r="AD180" s="44"/>
      <c r="AE180" s="44"/>
      <c r="AG180" s="44"/>
      <c r="AH180" s="44"/>
      <c r="AI180" s="44"/>
      <c r="AJ180" s="44"/>
      <c r="AK180" s="44"/>
      <c r="AL180" s="44"/>
    </row>
    <row r="181" spans="5:38" x14ac:dyDescent="0.25">
      <c r="E181" s="6"/>
      <c r="G181" s="44"/>
      <c r="H181" s="44"/>
      <c r="I181" s="44"/>
      <c r="J181" s="44"/>
      <c r="K181" s="44"/>
      <c r="L181" s="44"/>
      <c r="N181" s="44"/>
      <c r="O181" s="44"/>
      <c r="P181" s="44"/>
      <c r="Q181" s="44"/>
      <c r="R181" s="44"/>
      <c r="S181" s="44"/>
      <c r="X181" s="6"/>
      <c r="Y181" s="79"/>
      <c r="Z181" s="44"/>
      <c r="AA181" s="44"/>
      <c r="AB181" s="44"/>
      <c r="AC181" s="44"/>
      <c r="AD181" s="44"/>
      <c r="AE181" s="44"/>
      <c r="AG181" s="44"/>
      <c r="AH181" s="44"/>
      <c r="AI181" s="44"/>
      <c r="AJ181" s="44"/>
      <c r="AK181" s="44"/>
      <c r="AL181" s="44"/>
    </row>
    <row r="182" spans="5:38" x14ac:dyDescent="0.25">
      <c r="E182" s="6"/>
      <c r="G182" s="44"/>
      <c r="H182" s="44"/>
      <c r="I182" s="44"/>
      <c r="J182" s="44"/>
      <c r="K182" s="44"/>
      <c r="L182" s="44"/>
      <c r="N182" s="44"/>
      <c r="O182" s="44"/>
      <c r="P182" s="44"/>
      <c r="Q182" s="44"/>
      <c r="R182" s="44"/>
      <c r="S182" s="44"/>
      <c r="X182" s="6"/>
      <c r="Y182" s="79"/>
      <c r="Z182" s="44"/>
      <c r="AA182" s="44"/>
      <c r="AB182" s="44"/>
      <c r="AC182" s="44"/>
      <c r="AD182" s="44"/>
      <c r="AE182" s="44"/>
      <c r="AG182" s="44"/>
      <c r="AH182" s="44"/>
      <c r="AI182" s="44"/>
      <c r="AJ182" s="44"/>
      <c r="AK182" s="44"/>
      <c r="AL182" s="44"/>
    </row>
    <row r="183" spans="5:38" x14ac:dyDescent="0.25">
      <c r="E183" s="6"/>
      <c r="G183" s="44"/>
      <c r="H183" s="44"/>
      <c r="I183" s="44"/>
      <c r="J183" s="44"/>
      <c r="K183" s="44"/>
      <c r="L183" s="44"/>
      <c r="N183" s="44"/>
      <c r="O183" s="44"/>
      <c r="P183" s="44"/>
      <c r="Q183" s="44"/>
      <c r="R183" s="44"/>
      <c r="S183" s="44"/>
      <c r="X183" s="6"/>
      <c r="Y183" s="79"/>
      <c r="Z183" s="44"/>
      <c r="AA183" s="44"/>
      <c r="AB183" s="44"/>
      <c r="AC183" s="44"/>
      <c r="AD183" s="44"/>
      <c r="AE183" s="44"/>
      <c r="AG183" s="44"/>
      <c r="AH183" s="44"/>
      <c r="AI183" s="44"/>
      <c r="AJ183" s="44"/>
      <c r="AK183" s="44"/>
      <c r="AL183" s="44"/>
    </row>
    <row r="184" spans="5:38" x14ac:dyDescent="0.25">
      <c r="E184" s="6"/>
      <c r="G184" s="44"/>
      <c r="H184" s="44"/>
      <c r="I184" s="44"/>
      <c r="J184" s="44"/>
      <c r="K184" s="44"/>
      <c r="L184" s="44"/>
      <c r="N184" s="44"/>
      <c r="O184" s="44"/>
      <c r="P184" s="44"/>
      <c r="Q184" s="44"/>
      <c r="R184" s="44"/>
      <c r="S184" s="44"/>
      <c r="X184" s="6"/>
      <c r="Y184" s="79"/>
      <c r="Z184" s="44"/>
      <c r="AA184" s="44"/>
      <c r="AB184" s="44"/>
      <c r="AC184" s="44"/>
      <c r="AD184" s="44"/>
      <c r="AE184" s="44"/>
      <c r="AG184" s="44"/>
      <c r="AH184" s="44"/>
      <c r="AI184" s="44"/>
      <c r="AJ184" s="44"/>
      <c r="AK184" s="44"/>
      <c r="AL184" s="44"/>
    </row>
    <row r="185" spans="5:38" x14ac:dyDescent="0.25">
      <c r="E185" s="6"/>
      <c r="G185" s="44"/>
      <c r="H185" s="44"/>
      <c r="I185" s="44"/>
      <c r="J185" s="44"/>
      <c r="K185" s="44"/>
      <c r="L185" s="44"/>
      <c r="N185" s="44"/>
      <c r="O185" s="44"/>
      <c r="P185" s="44"/>
      <c r="Q185" s="44"/>
      <c r="R185" s="44"/>
      <c r="S185" s="44"/>
      <c r="X185" s="6"/>
      <c r="Y185" s="79"/>
      <c r="Z185" s="44"/>
      <c r="AA185" s="44"/>
      <c r="AB185" s="44"/>
      <c r="AC185" s="44"/>
      <c r="AD185" s="44"/>
      <c r="AE185" s="44"/>
      <c r="AG185" s="44"/>
      <c r="AH185" s="44"/>
      <c r="AI185" s="44"/>
      <c r="AJ185" s="44"/>
      <c r="AK185" s="44"/>
      <c r="AL185" s="44"/>
    </row>
    <row r="186" spans="5:38" x14ac:dyDescent="0.25">
      <c r="E186" s="6"/>
      <c r="G186" s="44"/>
      <c r="H186" s="44"/>
      <c r="I186" s="44"/>
      <c r="J186" s="44"/>
      <c r="K186" s="44"/>
      <c r="L186" s="44"/>
      <c r="N186" s="44"/>
      <c r="O186" s="44"/>
      <c r="P186" s="44"/>
      <c r="Q186" s="44"/>
      <c r="R186" s="44"/>
      <c r="S186" s="44"/>
      <c r="X186" s="6"/>
      <c r="Y186" s="79"/>
      <c r="Z186" s="44"/>
      <c r="AA186" s="44"/>
      <c r="AB186" s="44"/>
      <c r="AC186" s="44"/>
      <c r="AD186" s="44"/>
      <c r="AE186" s="44"/>
      <c r="AG186" s="44"/>
      <c r="AH186" s="44"/>
      <c r="AI186" s="44"/>
      <c r="AJ186" s="44"/>
      <c r="AK186" s="44"/>
      <c r="AL186" s="44"/>
    </row>
    <row r="187" spans="5:38" x14ac:dyDescent="0.25">
      <c r="E187" s="6"/>
      <c r="G187" s="44"/>
      <c r="H187" s="44"/>
      <c r="I187" s="44"/>
      <c r="J187" s="44"/>
      <c r="K187" s="44"/>
      <c r="L187" s="44"/>
      <c r="N187" s="44"/>
      <c r="O187" s="44"/>
      <c r="P187" s="44"/>
      <c r="Q187" s="44"/>
      <c r="R187" s="44"/>
      <c r="S187" s="44"/>
      <c r="X187" s="6"/>
      <c r="Y187" s="79"/>
      <c r="Z187" s="44"/>
      <c r="AA187" s="44"/>
      <c r="AB187" s="44"/>
      <c r="AC187" s="44"/>
      <c r="AD187" s="44"/>
      <c r="AE187" s="44"/>
      <c r="AG187" s="44"/>
      <c r="AH187" s="44"/>
      <c r="AI187" s="44"/>
      <c r="AJ187" s="44"/>
      <c r="AK187" s="44"/>
      <c r="AL187" s="44"/>
    </row>
    <row r="188" spans="5:38" x14ac:dyDescent="0.25">
      <c r="E188" s="6"/>
      <c r="G188" s="44"/>
      <c r="H188" s="44"/>
      <c r="I188" s="44"/>
      <c r="J188" s="44"/>
      <c r="K188" s="44"/>
      <c r="L188" s="44"/>
      <c r="N188" s="44"/>
      <c r="O188" s="44"/>
      <c r="P188" s="44"/>
      <c r="Q188" s="44"/>
      <c r="R188" s="44"/>
      <c r="S188" s="44"/>
      <c r="X188" s="6"/>
      <c r="Y188" s="79"/>
      <c r="Z188" s="44"/>
      <c r="AA188" s="44"/>
      <c r="AB188" s="44"/>
      <c r="AC188" s="44"/>
      <c r="AD188" s="44"/>
      <c r="AE188" s="44"/>
      <c r="AG188" s="44"/>
      <c r="AH188" s="44"/>
      <c r="AI188" s="44"/>
      <c r="AJ188" s="44"/>
      <c r="AK188" s="44"/>
      <c r="AL188" s="44"/>
    </row>
    <row r="189" spans="5:38" x14ac:dyDescent="0.25">
      <c r="E189" s="6"/>
      <c r="G189" s="44"/>
      <c r="H189" s="44"/>
      <c r="I189" s="44"/>
      <c r="J189" s="44"/>
      <c r="K189" s="44"/>
      <c r="L189" s="44"/>
      <c r="N189" s="44"/>
      <c r="O189" s="44"/>
      <c r="P189" s="44"/>
      <c r="Q189" s="44"/>
      <c r="R189" s="44"/>
      <c r="S189" s="44"/>
      <c r="X189" s="6"/>
      <c r="Y189" s="79"/>
      <c r="Z189" s="44"/>
      <c r="AA189" s="44"/>
      <c r="AB189" s="44"/>
      <c r="AC189" s="44"/>
      <c r="AD189" s="44"/>
      <c r="AE189" s="44"/>
      <c r="AG189" s="44"/>
      <c r="AH189" s="44"/>
      <c r="AI189" s="44"/>
      <c r="AJ189" s="44"/>
      <c r="AK189" s="44"/>
      <c r="AL189" s="44"/>
    </row>
    <row r="190" spans="5:38" x14ac:dyDescent="0.25">
      <c r="E190" s="6"/>
      <c r="G190" s="44"/>
      <c r="H190" s="44"/>
      <c r="I190" s="44"/>
      <c r="J190" s="44"/>
      <c r="K190" s="44"/>
      <c r="L190" s="44"/>
      <c r="N190" s="44"/>
      <c r="O190" s="44"/>
      <c r="P190" s="44"/>
      <c r="Q190" s="44"/>
      <c r="R190" s="44"/>
      <c r="S190" s="44"/>
      <c r="X190" s="6"/>
      <c r="Y190" s="79"/>
      <c r="Z190" s="44"/>
      <c r="AA190" s="44"/>
      <c r="AB190" s="44"/>
      <c r="AC190" s="44"/>
      <c r="AD190" s="44"/>
      <c r="AE190" s="44"/>
      <c r="AG190" s="44"/>
      <c r="AH190" s="44"/>
      <c r="AI190" s="44"/>
      <c r="AJ190" s="44"/>
      <c r="AK190" s="44"/>
      <c r="AL190" s="44"/>
    </row>
    <row r="191" spans="5:38" x14ac:dyDescent="0.25">
      <c r="E191" s="6"/>
      <c r="G191" s="44"/>
      <c r="H191" s="44"/>
      <c r="I191" s="44"/>
      <c r="J191" s="44"/>
      <c r="K191" s="44"/>
      <c r="L191" s="44"/>
      <c r="N191" s="44"/>
      <c r="O191" s="44"/>
      <c r="P191" s="44"/>
      <c r="Q191" s="44"/>
      <c r="R191" s="44"/>
      <c r="S191" s="44"/>
      <c r="X191" s="6"/>
      <c r="Y191" s="79"/>
      <c r="Z191" s="44"/>
      <c r="AA191" s="44"/>
      <c r="AB191" s="44"/>
      <c r="AC191" s="44"/>
      <c r="AD191" s="44"/>
      <c r="AE191" s="44"/>
      <c r="AG191" s="44"/>
      <c r="AH191" s="44"/>
      <c r="AI191" s="44"/>
      <c r="AJ191" s="44"/>
      <c r="AK191" s="44"/>
      <c r="AL191" s="44"/>
    </row>
    <row r="192" spans="5:38" x14ac:dyDescent="0.25">
      <c r="E192" s="6"/>
      <c r="G192" s="44"/>
      <c r="H192" s="44"/>
      <c r="I192" s="44"/>
      <c r="J192" s="44"/>
      <c r="K192" s="44"/>
      <c r="L192" s="44"/>
      <c r="N192" s="44"/>
      <c r="O192" s="44"/>
      <c r="P192" s="44"/>
      <c r="Q192" s="44"/>
      <c r="R192" s="44"/>
      <c r="S192" s="44"/>
      <c r="X192" s="6"/>
      <c r="Y192" s="79"/>
      <c r="Z192" s="44"/>
      <c r="AA192" s="44"/>
      <c r="AB192" s="44"/>
      <c r="AC192" s="44"/>
      <c r="AD192" s="44"/>
      <c r="AE192" s="44"/>
      <c r="AG192" s="44"/>
      <c r="AH192" s="44"/>
      <c r="AI192" s="44"/>
      <c r="AJ192" s="44"/>
      <c r="AK192" s="44"/>
      <c r="AL192" s="44"/>
    </row>
    <row r="193" spans="5:38" x14ac:dyDescent="0.25">
      <c r="E193" s="6"/>
      <c r="G193" s="44"/>
      <c r="H193" s="44"/>
      <c r="I193" s="44"/>
      <c r="J193" s="44"/>
      <c r="K193" s="44"/>
      <c r="L193" s="44"/>
      <c r="N193" s="44"/>
      <c r="O193" s="44"/>
      <c r="P193" s="44"/>
      <c r="Q193" s="44"/>
      <c r="R193" s="44"/>
      <c r="S193" s="44"/>
      <c r="X193" s="6"/>
      <c r="Y193" s="79"/>
      <c r="Z193" s="44"/>
      <c r="AA193" s="44"/>
      <c r="AB193" s="44"/>
      <c r="AC193" s="44"/>
      <c r="AD193" s="44"/>
      <c r="AE193" s="44"/>
      <c r="AG193" s="44"/>
      <c r="AH193" s="44"/>
      <c r="AI193" s="44"/>
      <c r="AJ193" s="44"/>
      <c r="AK193" s="44"/>
      <c r="AL193" s="44"/>
    </row>
    <row r="194" spans="5:38" x14ac:dyDescent="0.25">
      <c r="E194" s="6"/>
      <c r="G194" s="44"/>
      <c r="H194" s="44"/>
      <c r="I194" s="44"/>
      <c r="J194" s="44"/>
      <c r="K194" s="44"/>
      <c r="L194" s="44"/>
      <c r="N194" s="44"/>
      <c r="O194" s="44"/>
      <c r="P194" s="44"/>
      <c r="Q194" s="44"/>
      <c r="R194" s="44"/>
      <c r="S194" s="44"/>
      <c r="X194" s="6"/>
      <c r="Y194" s="79"/>
      <c r="Z194" s="44"/>
      <c r="AA194" s="44"/>
      <c r="AB194" s="44"/>
      <c r="AC194" s="44"/>
      <c r="AD194" s="44"/>
      <c r="AE194" s="44"/>
      <c r="AG194" s="44"/>
      <c r="AH194" s="44"/>
      <c r="AI194" s="44"/>
      <c r="AJ194" s="44"/>
      <c r="AK194" s="44"/>
      <c r="AL194" s="44"/>
    </row>
    <row r="195" spans="5:38" x14ac:dyDescent="0.25">
      <c r="E195" s="6"/>
      <c r="G195" s="44"/>
      <c r="H195" s="44"/>
      <c r="I195" s="44"/>
      <c r="J195" s="44"/>
      <c r="K195" s="44"/>
      <c r="L195" s="44"/>
      <c r="N195" s="44"/>
      <c r="O195" s="44"/>
      <c r="P195" s="44"/>
      <c r="Q195" s="44"/>
      <c r="R195" s="44"/>
      <c r="S195" s="44"/>
      <c r="X195" s="6"/>
      <c r="Y195" s="79"/>
      <c r="Z195" s="44"/>
      <c r="AA195" s="44"/>
      <c r="AB195" s="44"/>
      <c r="AC195" s="44"/>
      <c r="AD195" s="44"/>
      <c r="AE195" s="44"/>
      <c r="AG195" s="44"/>
      <c r="AH195" s="44"/>
      <c r="AI195" s="44"/>
      <c r="AJ195" s="44"/>
      <c r="AK195" s="44"/>
      <c r="AL195" s="44"/>
    </row>
    <row r="196" spans="5:38" x14ac:dyDescent="0.25">
      <c r="E196" s="6"/>
      <c r="G196" s="44"/>
      <c r="H196" s="44"/>
      <c r="I196" s="44"/>
      <c r="J196" s="44"/>
      <c r="K196" s="44"/>
      <c r="L196" s="44"/>
      <c r="N196" s="44"/>
      <c r="O196" s="44"/>
      <c r="P196" s="44"/>
      <c r="Q196" s="44"/>
      <c r="R196" s="44"/>
      <c r="S196" s="44"/>
      <c r="X196" s="6"/>
      <c r="Y196" s="79"/>
      <c r="Z196" s="44"/>
      <c r="AA196" s="44"/>
      <c r="AB196" s="44"/>
      <c r="AC196" s="44"/>
      <c r="AD196" s="44"/>
      <c r="AE196" s="44"/>
      <c r="AG196" s="44"/>
      <c r="AH196" s="44"/>
      <c r="AI196" s="44"/>
      <c r="AJ196" s="44"/>
      <c r="AK196" s="44"/>
      <c r="AL196" s="44"/>
    </row>
    <row r="197" spans="5:38" x14ac:dyDescent="0.25">
      <c r="E197" s="6"/>
      <c r="G197" s="44"/>
      <c r="H197" s="44"/>
      <c r="I197" s="44"/>
      <c r="J197" s="44"/>
      <c r="K197" s="44"/>
      <c r="L197" s="44"/>
      <c r="N197" s="44"/>
      <c r="O197" s="44"/>
      <c r="P197" s="44"/>
      <c r="Q197" s="44"/>
      <c r="R197" s="44"/>
      <c r="S197" s="44"/>
      <c r="X197" s="6"/>
      <c r="Y197" s="79"/>
      <c r="Z197" s="44"/>
      <c r="AA197" s="44"/>
      <c r="AB197" s="44"/>
      <c r="AC197" s="44"/>
      <c r="AD197" s="44"/>
      <c r="AE197" s="44"/>
      <c r="AG197" s="44"/>
      <c r="AH197" s="44"/>
      <c r="AI197" s="44"/>
      <c r="AJ197" s="44"/>
      <c r="AK197" s="44"/>
      <c r="AL197" s="44"/>
    </row>
    <row r="198" spans="5:38" x14ac:dyDescent="0.25">
      <c r="E198" s="6"/>
      <c r="G198" s="44"/>
      <c r="H198" s="44"/>
      <c r="I198" s="44"/>
      <c r="J198" s="44"/>
      <c r="K198" s="44"/>
      <c r="L198" s="44"/>
      <c r="N198" s="44"/>
      <c r="O198" s="44"/>
      <c r="P198" s="44"/>
      <c r="Q198" s="44"/>
      <c r="R198" s="44"/>
      <c r="S198" s="44"/>
      <c r="X198" s="6"/>
      <c r="Y198" s="79"/>
      <c r="Z198" s="44"/>
      <c r="AA198" s="44"/>
      <c r="AB198" s="44"/>
      <c r="AC198" s="44"/>
      <c r="AD198" s="44"/>
      <c r="AE198" s="44"/>
      <c r="AG198" s="44"/>
      <c r="AH198" s="44"/>
      <c r="AI198" s="44"/>
      <c r="AJ198" s="44"/>
      <c r="AK198" s="44"/>
      <c r="AL198" s="44"/>
    </row>
    <row r="199" spans="5:38" x14ac:dyDescent="0.25">
      <c r="E199" s="6"/>
      <c r="G199" s="44"/>
      <c r="H199" s="44"/>
      <c r="I199" s="44"/>
      <c r="J199" s="44"/>
      <c r="K199" s="44"/>
      <c r="L199" s="44"/>
      <c r="N199" s="44"/>
      <c r="O199" s="44"/>
      <c r="P199" s="44"/>
      <c r="Q199" s="44"/>
      <c r="R199" s="44"/>
      <c r="S199" s="44"/>
      <c r="X199" s="6"/>
      <c r="Y199" s="79"/>
      <c r="Z199" s="44"/>
      <c r="AA199" s="44"/>
      <c r="AB199" s="44"/>
      <c r="AC199" s="44"/>
      <c r="AD199" s="44"/>
      <c r="AE199" s="44"/>
      <c r="AG199" s="44"/>
      <c r="AH199" s="44"/>
      <c r="AI199" s="44"/>
      <c r="AJ199" s="44"/>
      <c r="AK199" s="44"/>
      <c r="AL199" s="44"/>
    </row>
    <row r="200" spans="5:38" x14ac:dyDescent="0.25">
      <c r="E200" s="6"/>
      <c r="G200" s="44"/>
      <c r="H200" s="44"/>
      <c r="I200" s="44"/>
      <c r="J200" s="44"/>
      <c r="K200" s="44"/>
      <c r="L200" s="44"/>
      <c r="N200" s="44"/>
      <c r="O200" s="44"/>
      <c r="P200" s="44"/>
      <c r="Q200" s="44"/>
      <c r="R200" s="44"/>
      <c r="S200" s="44"/>
      <c r="X200" s="6"/>
      <c r="Y200" s="79"/>
      <c r="Z200" s="44"/>
      <c r="AA200" s="44"/>
      <c r="AB200" s="44"/>
      <c r="AC200" s="44"/>
      <c r="AD200" s="44"/>
      <c r="AE200" s="44"/>
      <c r="AG200" s="44"/>
      <c r="AH200" s="44"/>
      <c r="AI200" s="44"/>
      <c r="AJ200" s="44"/>
      <c r="AK200" s="44"/>
      <c r="AL200" s="44"/>
    </row>
    <row r="201" spans="5:38" x14ac:dyDescent="0.25">
      <c r="E201" s="6"/>
      <c r="G201" s="44"/>
      <c r="H201" s="44"/>
      <c r="I201" s="44"/>
      <c r="J201" s="44"/>
      <c r="K201" s="44"/>
      <c r="L201" s="44"/>
      <c r="N201" s="44"/>
      <c r="O201" s="44"/>
      <c r="P201" s="44"/>
      <c r="Q201" s="44"/>
      <c r="R201" s="44"/>
      <c r="S201" s="44"/>
      <c r="X201" s="6"/>
      <c r="Y201" s="79"/>
      <c r="Z201" s="44"/>
      <c r="AA201" s="44"/>
      <c r="AB201" s="44"/>
      <c r="AC201" s="44"/>
      <c r="AD201" s="44"/>
      <c r="AE201" s="44"/>
      <c r="AG201" s="44"/>
      <c r="AH201" s="44"/>
      <c r="AI201" s="44"/>
      <c r="AJ201" s="44"/>
      <c r="AK201" s="44"/>
      <c r="AL201" s="44"/>
    </row>
    <row r="202" spans="5:38" x14ac:dyDescent="0.25">
      <c r="E202" s="6"/>
      <c r="G202" s="44"/>
      <c r="H202" s="44"/>
      <c r="I202" s="44"/>
      <c r="J202" s="44"/>
      <c r="K202" s="44"/>
      <c r="L202" s="44"/>
      <c r="N202" s="44"/>
      <c r="O202" s="44"/>
      <c r="P202" s="44"/>
      <c r="Q202" s="44"/>
      <c r="R202" s="44"/>
      <c r="S202" s="44"/>
      <c r="X202" s="6"/>
      <c r="Y202" s="79"/>
      <c r="Z202" s="44"/>
      <c r="AA202" s="44"/>
      <c r="AB202" s="44"/>
      <c r="AC202" s="44"/>
      <c r="AD202" s="44"/>
      <c r="AE202" s="44"/>
      <c r="AG202" s="44"/>
      <c r="AH202" s="44"/>
      <c r="AI202" s="44"/>
      <c r="AJ202" s="44"/>
      <c r="AK202" s="44"/>
      <c r="AL202" s="44"/>
    </row>
    <row r="203" spans="5:38" x14ac:dyDescent="0.25">
      <c r="E203" s="6"/>
      <c r="G203" s="44"/>
      <c r="H203" s="44"/>
      <c r="I203" s="44"/>
      <c r="J203" s="44"/>
      <c r="K203" s="44"/>
      <c r="L203" s="44"/>
      <c r="N203" s="44"/>
      <c r="O203" s="44"/>
      <c r="P203" s="44"/>
      <c r="Q203" s="44"/>
      <c r="R203" s="44"/>
      <c r="S203" s="44"/>
      <c r="X203" s="6"/>
      <c r="Y203" s="79"/>
      <c r="Z203" s="44"/>
      <c r="AA203" s="44"/>
      <c r="AB203" s="44"/>
      <c r="AC203" s="44"/>
      <c r="AD203" s="44"/>
      <c r="AE203" s="44"/>
      <c r="AG203" s="44"/>
      <c r="AH203" s="44"/>
      <c r="AI203" s="44"/>
      <c r="AJ203" s="44"/>
      <c r="AK203" s="44"/>
      <c r="AL203" s="44"/>
    </row>
    <row r="204" spans="5:38" x14ac:dyDescent="0.25">
      <c r="E204" s="6"/>
      <c r="G204" s="44"/>
      <c r="H204" s="44"/>
      <c r="I204" s="44"/>
      <c r="J204" s="44"/>
      <c r="K204" s="44"/>
      <c r="L204" s="44"/>
      <c r="N204" s="44"/>
      <c r="O204" s="44"/>
      <c r="P204" s="44"/>
      <c r="Q204" s="44"/>
      <c r="R204" s="44"/>
      <c r="S204" s="44"/>
      <c r="X204" s="6"/>
      <c r="Y204" s="79"/>
      <c r="Z204" s="44"/>
      <c r="AA204" s="44"/>
      <c r="AB204" s="44"/>
      <c r="AC204" s="44"/>
      <c r="AD204" s="44"/>
      <c r="AE204" s="44"/>
      <c r="AG204" s="44"/>
      <c r="AH204" s="44"/>
      <c r="AI204" s="44"/>
      <c r="AJ204" s="44"/>
      <c r="AK204" s="44"/>
      <c r="AL204" s="44"/>
    </row>
    <row r="205" spans="5:38" x14ac:dyDescent="0.25">
      <c r="E205" s="6"/>
      <c r="G205" s="44"/>
      <c r="H205" s="44"/>
      <c r="I205" s="44"/>
      <c r="J205" s="44"/>
      <c r="K205" s="44"/>
      <c r="L205" s="44"/>
      <c r="N205" s="44"/>
      <c r="O205" s="44"/>
      <c r="P205" s="44"/>
      <c r="Q205" s="44"/>
      <c r="R205" s="44"/>
      <c r="S205" s="44"/>
      <c r="X205" s="6"/>
      <c r="Y205" s="79"/>
      <c r="Z205" s="44"/>
      <c r="AA205" s="44"/>
      <c r="AB205" s="44"/>
      <c r="AC205" s="44"/>
      <c r="AD205" s="44"/>
      <c r="AE205" s="44"/>
      <c r="AG205" s="44"/>
      <c r="AH205" s="44"/>
      <c r="AI205" s="44"/>
      <c r="AJ205" s="44"/>
      <c r="AK205" s="44"/>
      <c r="AL205" s="44"/>
    </row>
    <row r="399" spans="1:20" x14ac:dyDescent="0.25">
      <c r="A399" s="39" t="s">
        <v>235</v>
      </c>
      <c r="T399" s="39" t="s">
        <v>235</v>
      </c>
    </row>
    <row r="1243" spans="1:20" x14ac:dyDescent="0.25">
      <c r="A1243" s="39" t="s">
        <v>221</v>
      </c>
      <c r="T1243" s="39" t="s">
        <v>222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09"/>
  <sheetViews>
    <sheetView workbookViewId="0">
      <selection activeCell="X7" sqref="X7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40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05" t="s">
        <v>237</v>
      </c>
      <c r="E1" s="105"/>
      <c r="F1" s="105"/>
      <c r="G1" s="105"/>
      <c r="H1" s="105"/>
      <c r="I1" s="105"/>
      <c r="J1" s="105"/>
      <c r="K1" s="42"/>
      <c r="L1" s="105" t="s">
        <v>236</v>
      </c>
      <c r="M1" s="105"/>
      <c r="N1" s="105"/>
      <c r="O1" s="105"/>
      <c r="P1" s="105"/>
      <c r="Q1" s="105"/>
      <c r="U1" s="105" t="s">
        <v>238</v>
      </c>
      <c r="V1" s="105"/>
      <c r="W1" s="105"/>
      <c r="X1" s="105"/>
      <c r="Y1" s="105"/>
      <c r="Z1" s="105"/>
      <c r="AA1" s="87"/>
      <c r="AB1" s="42"/>
      <c r="AC1" s="105" t="s">
        <v>239</v>
      </c>
      <c r="AD1" s="105"/>
      <c r="AE1" s="105"/>
      <c r="AF1" s="105"/>
      <c r="AG1" s="105"/>
      <c r="AH1" s="105"/>
    </row>
    <row r="2" spans="1:35" x14ac:dyDescent="0.25">
      <c r="A2" s="39" t="s">
        <v>107</v>
      </c>
      <c r="B2" t="s">
        <v>228</v>
      </c>
      <c r="D2" s="72">
        <v>17</v>
      </c>
      <c r="E2" s="72">
        <v>15</v>
      </c>
      <c r="F2" s="72">
        <v>13</v>
      </c>
      <c r="G2" s="72">
        <v>11</v>
      </c>
      <c r="H2" s="72">
        <v>9</v>
      </c>
      <c r="I2" s="72">
        <v>7</v>
      </c>
      <c r="J2" s="72">
        <v>5</v>
      </c>
      <c r="L2" s="72">
        <v>25</v>
      </c>
      <c r="M2" s="72">
        <v>22</v>
      </c>
      <c r="N2" s="72">
        <v>19</v>
      </c>
      <c r="O2" s="72">
        <v>16</v>
      </c>
      <c r="P2" s="72">
        <v>13</v>
      </c>
      <c r="Q2" s="72" t="s">
        <v>231</v>
      </c>
      <c r="R2" s="39" t="s">
        <v>108</v>
      </c>
      <c r="U2" s="72">
        <v>17</v>
      </c>
      <c r="V2" s="72">
        <v>15</v>
      </c>
      <c r="W2" s="72">
        <v>13</v>
      </c>
      <c r="X2" s="72">
        <v>11</v>
      </c>
      <c r="Y2" s="72">
        <v>9</v>
      </c>
      <c r="Z2" s="72">
        <v>7</v>
      </c>
      <c r="AA2" s="72">
        <v>5</v>
      </c>
      <c r="AC2" s="72" t="s">
        <v>219</v>
      </c>
      <c r="AD2" s="72" t="s">
        <v>220</v>
      </c>
      <c r="AE2" s="72" t="s">
        <v>212</v>
      </c>
      <c r="AF2" s="72" t="s">
        <v>213</v>
      </c>
      <c r="AG2" s="72" t="s">
        <v>214</v>
      </c>
      <c r="AH2" s="72" t="s">
        <v>215</v>
      </c>
    </row>
    <row r="3" spans="1:35" x14ac:dyDescent="0.25">
      <c r="D3" s="44">
        <f>'P1dB CL'!C8</f>
        <v>0</v>
      </c>
      <c r="E3" s="44">
        <f>'P1dB CL'!C64</f>
        <v>0</v>
      </c>
      <c r="F3" s="44">
        <f>'P1dB CL'!C120</f>
        <v>0</v>
      </c>
      <c r="G3" s="44">
        <f>'P1dB CL'!C176</f>
        <v>0</v>
      </c>
      <c r="H3" s="44">
        <f>'P1dB CL'!C232</f>
        <v>0</v>
      </c>
      <c r="I3" s="44">
        <f>'P1dB CL'!C288</f>
        <v>0</v>
      </c>
      <c r="J3" s="44">
        <f>'P1dB CL'!C344</f>
        <v>0</v>
      </c>
      <c r="L3" s="44">
        <f>'P1dB CL'!C399</f>
        <v>0</v>
      </c>
      <c r="M3" s="44">
        <f>'P1dB CL'!C454</f>
        <v>0</v>
      </c>
      <c r="N3" s="44">
        <f>'P1dB CL'!C509</f>
        <v>0</v>
      </c>
      <c r="O3" s="44">
        <f>'P1dB CL'!C564</f>
        <v>0</v>
      </c>
      <c r="P3" s="44">
        <f>'P1dB CL'!C619</f>
        <v>0</v>
      </c>
      <c r="Q3" s="44">
        <f>'P1dB CL'!C670</f>
        <v>0</v>
      </c>
      <c r="U3" s="44">
        <f>'P1dB CL'!V8</f>
        <v>0</v>
      </c>
      <c r="V3" s="44">
        <f>'P1dB CL'!V64</f>
        <v>0</v>
      </c>
      <c r="W3" s="44">
        <f>'P1dB CL'!V120</f>
        <v>0</v>
      </c>
      <c r="X3" s="44">
        <f>'P1dB CL'!V176</f>
        <v>0</v>
      </c>
      <c r="Y3" s="44">
        <f>'P1dB CL'!V232</f>
        <v>0</v>
      </c>
      <c r="Z3" s="44">
        <f>'P1dB CL'!V288</f>
        <v>0</v>
      </c>
      <c r="AA3" s="44">
        <f>'P1dB CL'!V345</f>
        <v>0</v>
      </c>
      <c r="AC3" s="44">
        <f>'P1dB CL'!V399</f>
        <v>0</v>
      </c>
      <c r="AD3" s="44">
        <f>'P1dB CL'!V454</f>
        <v>0</v>
      </c>
      <c r="AE3" s="44">
        <f>'P1dB CL'!V509</f>
        <v>0</v>
      </c>
      <c r="AF3" s="44">
        <f>'P1dB CL'!V564</f>
        <v>0</v>
      </c>
      <c r="AG3" s="44">
        <f>'P1dB CL'!V621</f>
        <v>0</v>
      </c>
      <c r="AH3" s="44">
        <f>'P1dB CL'!V674</f>
        <v>0</v>
      </c>
    </row>
    <row r="5" spans="1:35" x14ac:dyDescent="0.25">
      <c r="B5" t="s">
        <v>227</v>
      </c>
      <c r="C5" s="20"/>
      <c r="D5" s="44">
        <f>MAX('P1dB CL'!F5:F55)</f>
        <v>0</v>
      </c>
      <c r="E5" s="44">
        <f>MAX('P1dB CL'!G5:G55)</f>
        <v>0</v>
      </c>
      <c r="F5" s="44">
        <f>MAX('P1dB CL'!H5:H55)</f>
        <v>0</v>
      </c>
      <c r="G5" s="44">
        <f>MAX('P1dB CL'!I5:I55)</f>
        <v>0</v>
      </c>
      <c r="H5" s="44">
        <f>MAX('P1dB CL'!J5:J55)</f>
        <v>0</v>
      </c>
      <c r="I5" s="44">
        <f>MAX('P1dB CL'!K5:K55)</f>
        <v>0</v>
      </c>
      <c r="J5" s="44">
        <f>MAX('P1dB CL'!L5:L55)</f>
        <v>0</v>
      </c>
      <c r="K5" s="80"/>
      <c r="L5" s="44">
        <f>MAX('P1dB CL'!N5:N55)</f>
        <v>0</v>
      </c>
      <c r="M5" s="44">
        <f>MAX('P1dB CL'!O5:O55)</f>
        <v>0</v>
      </c>
      <c r="N5" s="44">
        <f>MAX('P1dB CL'!P5:P55)</f>
        <v>0</v>
      </c>
      <c r="O5" s="44">
        <f>MAX('P1dB CL'!Q5:Q55)</f>
        <v>0</v>
      </c>
      <c r="P5" s="44">
        <f>MAX('P1dB CL'!R5:R55)</f>
        <v>0</v>
      </c>
      <c r="Q5" s="44">
        <f>MAX('P1dB CL'!S5:S55)</f>
        <v>0</v>
      </c>
      <c r="S5" t="s">
        <v>227</v>
      </c>
      <c r="T5" s="20"/>
      <c r="U5" s="44">
        <f>MAX('P1dB CL'!Y5:Y55)</f>
        <v>0</v>
      </c>
      <c r="V5" s="44">
        <f>MAX('P1dB CL'!Z5:Z55)</f>
        <v>0</v>
      </c>
      <c r="W5" s="44">
        <f>MAX('P1dB CL'!AA5:AA55)</f>
        <v>0</v>
      </c>
      <c r="X5" s="44">
        <f>MAX('P1dB CL'!AB5:AB55)</f>
        <v>0</v>
      </c>
      <c r="Y5" s="44">
        <f>MAX('P1dB CL'!AC5:AC55)</f>
        <v>0</v>
      </c>
      <c r="Z5" s="44">
        <f>MAX('P1dB CL'!AD5:AD55)</f>
        <v>0</v>
      </c>
      <c r="AA5" s="44">
        <f>MAX('P1dB CL'!AE5:AE55)</f>
        <v>0</v>
      </c>
      <c r="AB5" s="20"/>
      <c r="AC5" s="44">
        <v>-7.5583109999999998</v>
      </c>
      <c r="AD5" s="44">
        <v>-7.6491132000000004</v>
      </c>
      <c r="AE5" s="44">
        <v>-7.9301237999999996</v>
      </c>
      <c r="AF5" s="44">
        <v>-8.5125426999999991</v>
      </c>
      <c r="AG5" s="44">
        <v>-9.7261609999999994</v>
      </c>
      <c r="AH5" s="44">
        <v>0</v>
      </c>
      <c r="AI5" s="20"/>
    </row>
    <row r="6" spans="1:35" x14ac:dyDescent="0.25">
      <c r="B6" t="s">
        <v>229</v>
      </c>
      <c r="C6" s="20"/>
      <c r="D6" s="74" t="e">
        <f>D7+INDEX('P1dB CL'!F5:'P1dB CL'!F55,MATCH(TRUE,INDEX(D9:D59&gt;1,0),))+1</f>
        <v>#N/A</v>
      </c>
      <c r="E6" s="74" t="e">
        <f>E7+INDEX('P1dB CL'!G5:'P1dB CL'!G55,MATCH(TRUE,INDEX(E9:E59&gt;1,0),))+1</f>
        <v>#N/A</v>
      </c>
      <c r="F6" s="74" t="e">
        <f>F7+INDEX('P1dB CL'!H5:'P1dB CL'!H55,MATCH(TRUE,INDEX(F9:F59&gt;1,0),))+1</f>
        <v>#N/A</v>
      </c>
      <c r="G6" s="74" t="e">
        <f>G7+INDEX('P1dB CL'!I5:'P1dB CL'!I55,MATCH(TRUE,INDEX(G9:G59&gt;1,0),))+1</f>
        <v>#N/A</v>
      </c>
      <c r="H6" s="74" t="e">
        <f>H7+INDEX('P1dB CL'!J5:'P1dB CL'!J55,MATCH(TRUE,INDEX(H9:H59&gt;1,0),))+1</f>
        <v>#N/A</v>
      </c>
      <c r="I6" s="74" t="e">
        <f>I7+INDEX('P1dB CL'!K5:'P1dB CL'!K55,MATCH(TRUE,INDEX(I9:I59&gt;1,0),))+1</f>
        <v>#N/A</v>
      </c>
      <c r="J6" s="74" t="e">
        <f>J7+INDEX('P1dB CL'!L5:'P1dB CL'!L55,MATCH(TRUE,INDEX(J9:J59&gt;1,0),))+1</f>
        <v>#N/A</v>
      </c>
      <c r="K6" s="75"/>
      <c r="L6" s="74" t="e">
        <f>L7+INDEX('P1dB CL'!N5:'P1dB CL'!N55,MATCH(TRUE,INDEX(L9:L59&gt;1,0),))+1</f>
        <v>#N/A</v>
      </c>
      <c r="M6" s="74" t="e">
        <f>M7+INDEX('P1dB CL'!O5:'P1dB CL'!O55,MATCH(TRUE,INDEX(M9:M59&gt;1,0),))+1</f>
        <v>#N/A</v>
      </c>
      <c r="N6" s="74" t="e">
        <f>N7+INDEX('P1dB CL'!P5:'P1dB CL'!P55,MATCH(TRUE,INDEX(N9:N59&gt;1,0),))+1</f>
        <v>#N/A</v>
      </c>
      <c r="O6" s="74" t="e">
        <f>O7+INDEX('P1dB CL'!Q5:'P1dB CL'!Q55,MATCH(TRUE,INDEX(O9:O59&gt;1,0),))+1</f>
        <v>#N/A</v>
      </c>
      <c r="P6" s="74" t="e">
        <f>P7+INDEX('P1dB CL'!R5:'P1dB CL'!R55,MATCH(TRUE,INDEX(P9:P59&gt;1,0),))+1</f>
        <v>#N/A</v>
      </c>
      <c r="Q6" s="74" t="e">
        <f>Q7+INDEX('P1dB CL'!S5:'P1dB CL'!S55,MATCH(TRUE,INDEX(Q9:Q59&gt;1,0),))+1</f>
        <v>#N/A</v>
      </c>
      <c r="R6" s="76"/>
      <c r="S6" s="77"/>
      <c r="T6" s="75"/>
      <c r="U6" s="74" t="e">
        <f>U7+INDEX('P1dB CL'!Y5:'P1dB CL'!Y55,MATCH(TRUE,INDEX(U9:U59&gt;1,0),))+1</f>
        <v>#N/A</v>
      </c>
      <c r="V6" s="74" t="e">
        <f>V7+INDEX('P1dB CL'!Z5:'P1dB CL'!Z55,MATCH(TRUE,INDEX(V9:V59&gt;1,0),))+1</f>
        <v>#N/A</v>
      </c>
      <c r="W6" s="74" t="e">
        <f>W7+INDEX('P1dB CL'!AA5:'P1dB CL'!AA55,MATCH(TRUE,INDEX(W9:W59&gt;1,0),))+1</f>
        <v>#N/A</v>
      </c>
      <c r="X6" s="74" t="e">
        <f>X7+INDEX('P1dB CL'!AB5:'P1dB CL'!AB55,MATCH(TRUE,INDEX(X9:X59&gt;1,0),))+1</f>
        <v>#N/A</v>
      </c>
      <c r="Y6" s="74" t="e">
        <f>Y7+INDEX('P1dB CL'!AC5:'P1dB CL'!AC55,MATCH(TRUE,INDEX(Y9:Y59&gt;1,0),))+1</f>
        <v>#N/A</v>
      </c>
      <c r="Z6" s="74" t="e">
        <f>Z7+INDEX('P1dB CL'!AD5:'P1dB CL'!AD55,MATCH(TRUE,INDEX(Z9:Z59&gt;1,0),))+1</f>
        <v>#N/A</v>
      </c>
      <c r="AA6" s="74" t="e">
        <f>AA7+INDEX('P1dB CL'!AE5:'P1dB CL'!AE55,MATCH(TRUE,INDEX(AA9:AA59&gt;1,0),))+1</f>
        <v>#N/A</v>
      </c>
      <c r="AB6" s="75"/>
      <c r="AC6" s="74" t="e">
        <f>AC7+INDEX('P1dB CL'!AG5:'P1dB CL'!AG55,MATCH(TRUE,INDEX(AC9:AC59&gt;1,0),))+1</f>
        <v>#N/A</v>
      </c>
      <c r="AD6" s="74" t="e">
        <f>AD7+INDEX('P1dB CL'!AH5:'P1dB CL'!AH55,MATCH(TRUE,INDEX(AD9:AD59&gt;1,0),))+1</f>
        <v>#N/A</v>
      </c>
      <c r="AE6" s="74" t="e">
        <f>AE7+INDEX('P1dB CL'!AI5:'P1dB CL'!AI55,MATCH(TRUE,INDEX(AE9:AE59&gt;1,0),))+1</f>
        <v>#N/A</v>
      </c>
      <c r="AF6" s="74" t="e">
        <f>AF7+INDEX('P1dB CL'!AJ5:'P1dB CL'!AJ55,MATCH(TRUE,INDEX(AF9:AF59&gt;1,0),))+1</f>
        <v>#N/A</v>
      </c>
      <c r="AG6" s="74" t="e">
        <f>AG7+INDEX('P1dB CL'!AK5:'P1dB CL'!AK55,MATCH(TRUE,INDEX(AG9:AG59&gt;1,0),))+1</f>
        <v>#N/A</v>
      </c>
      <c r="AH6" s="74" t="e">
        <f>AH7+INDEX('P1dB CL'!AL5:'P1dB CL'!AL55,MATCH(TRUE,INDEX(AH9:AH59&gt;1,0),))+1</f>
        <v>#N/A</v>
      </c>
    </row>
    <row r="7" spans="1:35" x14ac:dyDescent="0.25">
      <c r="B7" t="s">
        <v>230</v>
      </c>
      <c r="D7" s="74" t="e">
        <f>INDEX(B9:B59,MATCH(TRUE,INDEX(D9:D59&gt;1,0),))</f>
        <v>#N/A</v>
      </c>
      <c r="E7" s="74" t="e">
        <f>INDEX(B9:B59,MATCH(TRUE,INDEX(E9:E59&gt;1,0),))</f>
        <v>#N/A</v>
      </c>
      <c r="F7" s="74" t="e">
        <f>INDEX(B9:B59,MATCH(TRUE,INDEX(F9:F59&gt;1,0),))</f>
        <v>#N/A</v>
      </c>
      <c r="G7" s="74" t="e">
        <f>INDEX(B9:B59,MATCH(TRUE,INDEX(G9:G59&gt;1,0),))</f>
        <v>#N/A</v>
      </c>
      <c r="H7" s="74" t="e">
        <f>INDEX(B9:B59,MATCH(TRUE,INDEX(H9:H59&gt;1,0),))</f>
        <v>#N/A</v>
      </c>
      <c r="I7" s="74" t="e">
        <f>INDEX(B9:B59,MATCH(TRUE,INDEX(I9:I59&gt;1,0),))</f>
        <v>#N/A</v>
      </c>
      <c r="J7" s="74" t="e">
        <f>INDEX(C9:C59,MATCH(TRUE,INDEX(J9:J59&gt;1,0),))</f>
        <v>#N/A</v>
      </c>
      <c r="K7" s="75"/>
      <c r="L7" s="74" t="e">
        <f>INDEX(B9:B59,MATCH(TRUE,INDEX(L9:L59&gt;1,0),))</f>
        <v>#N/A</v>
      </c>
      <c r="M7" s="74" t="e">
        <f>INDEX(B9:B59,MATCH(TRUE,INDEX(M9:M59&gt;1,0),))</f>
        <v>#N/A</v>
      </c>
      <c r="N7" s="74" t="e">
        <f>INDEX(B9:B59,MATCH(TRUE,INDEX(N9:N59&gt;1,0),))</f>
        <v>#N/A</v>
      </c>
      <c r="O7" s="74" t="e">
        <f>INDEX(B9:B59,MATCH(TRUE,INDEX(O9:O59&gt;1,0),))</f>
        <v>#N/A</v>
      </c>
      <c r="P7" s="74" t="e">
        <f>INDEX(B9:B59,MATCH(TRUE,INDEX(P9:P59&gt;1,0),))</f>
        <v>#N/A</v>
      </c>
      <c r="Q7" s="74" t="e">
        <f>INDEX(B9:B209,MATCH(TRUE,INDEX(Q9:Q209&gt;1,0),))</f>
        <v>#N/A</v>
      </c>
      <c r="R7" s="76"/>
      <c r="S7" s="77"/>
      <c r="T7" s="75"/>
      <c r="U7" s="74" t="e">
        <f>INDEX(S9:S59,MATCH(TRUE,INDEX(U9:U59&gt;1,0),))</f>
        <v>#N/A</v>
      </c>
      <c r="V7" s="74" t="e">
        <f>INDEX(S9:S59,MATCH(TRUE,INDEX(V9:V59&gt;1,0),))</f>
        <v>#N/A</v>
      </c>
      <c r="W7" s="74" t="e">
        <f>INDEX(S9:S59,MATCH(TRUE,INDEX(W9:W59&gt;1,0),))</f>
        <v>#N/A</v>
      </c>
      <c r="X7" s="74" t="e">
        <f>INDEX(S9:S59,MATCH(TRUE,INDEX(X9:X59&gt;1,0),))</f>
        <v>#N/A</v>
      </c>
      <c r="Y7" s="74" t="e">
        <f>INDEX(S9:S59,MATCH(TRUE,INDEX(Y9:Y59&gt;1,0),))</f>
        <v>#N/A</v>
      </c>
      <c r="Z7" s="74" t="e">
        <f>INDEX(S9:S59,MATCH(TRUE,INDEX(Z9:Z59&gt;1,0),))</f>
        <v>#N/A</v>
      </c>
      <c r="AA7" s="74" t="e">
        <f>INDEX(S9:S59,MATCH(TRUE,INDEX(AA9:AA59&gt;1,0),))</f>
        <v>#N/A</v>
      </c>
      <c r="AB7" s="75"/>
      <c r="AC7" s="74" t="e">
        <f>INDEX(S9:S59,MATCH(TRUE,INDEX(AC9:AC59&gt;1,0),))</f>
        <v>#N/A</v>
      </c>
      <c r="AD7" s="74" t="e">
        <f>INDEX(S9:S59,MATCH(TRUE,INDEX(AD9:AD59&gt;1,0),))</f>
        <v>#N/A</v>
      </c>
      <c r="AE7" s="74" t="e">
        <f>INDEX(S9:S59,MATCH(TRUE,INDEX(AE9:AE59&gt;1,0),))</f>
        <v>#N/A</v>
      </c>
      <c r="AF7" s="74" t="e">
        <f>INDEX(S9:S59,MATCH(TRUE,INDEX(AF9:AF59&gt;1,0),))</f>
        <v>#N/A</v>
      </c>
      <c r="AG7" s="74" t="e">
        <f>INDEX(S9:S59,MATCH(TRUE,INDEX(AG9:AG59&gt;1,0),))</f>
        <v>#N/A</v>
      </c>
      <c r="AH7" s="74" t="e">
        <f>INDEX(S9:S59,MATCH(TRUE,INDEX(AH9:AH59&gt;1,0),))</f>
        <v>#N/A</v>
      </c>
    </row>
    <row r="8" spans="1:35" x14ac:dyDescent="0.25">
      <c r="B8" t="s">
        <v>218</v>
      </c>
      <c r="C8" s="20"/>
      <c r="D8" s="74"/>
      <c r="E8" s="44"/>
      <c r="F8" s="44"/>
      <c r="G8" s="44"/>
      <c r="H8" s="44"/>
      <c r="I8" s="44"/>
      <c r="J8" s="44"/>
      <c r="K8" s="20"/>
      <c r="L8" s="44"/>
      <c r="M8" s="44"/>
      <c r="N8" s="44"/>
      <c r="O8" s="44"/>
      <c r="P8" s="44"/>
      <c r="Q8" s="44"/>
      <c r="S8" t="s">
        <v>218</v>
      </c>
      <c r="T8" s="20"/>
      <c r="U8" s="74"/>
      <c r="V8" s="44"/>
      <c r="W8" s="44"/>
      <c r="X8" s="44"/>
      <c r="Y8" s="44"/>
      <c r="Z8" s="44"/>
      <c r="AA8" s="44"/>
      <c r="AB8" s="20"/>
      <c r="AC8" s="44"/>
      <c r="AD8" s="44"/>
      <c r="AE8" s="44"/>
      <c r="AF8" s="44"/>
      <c r="AG8" s="44"/>
      <c r="AH8" s="44"/>
      <c r="AI8" s="20"/>
    </row>
    <row r="9" spans="1:35" x14ac:dyDescent="0.25">
      <c r="B9" s="6">
        <f>'P1dB CL'!E5</f>
        <v>0</v>
      </c>
      <c r="C9" s="20"/>
      <c r="D9" s="79">
        <f>ABS('P1dB CL'!C9-D$5)</f>
        <v>0</v>
      </c>
      <c r="E9" s="44">
        <f>ABS('P1dB CL'!C65-E$5)</f>
        <v>0</v>
      </c>
      <c r="F9" s="44">
        <f>ABS('P1dB CL'!C121-F$5)</f>
        <v>0</v>
      </c>
      <c r="G9" s="44">
        <f>ABS('P1dB CL'!C177-G$5)</f>
        <v>0</v>
      </c>
      <c r="H9" s="44">
        <f>ABS('P1dB CL'!C233-H$5)</f>
        <v>0</v>
      </c>
      <c r="I9" s="44">
        <f>ABS('P1dB CL'!C289-I$5)</f>
        <v>0</v>
      </c>
      <c r="J9" s="44">
        <f>ABS('P1dB CL'!C345-J$5)</f>
        <v>0</v>
      </c>
      <c r="K9" s="20"/>
      <c r="L9" s="44">
        <f>ABS('P1dB CL'!C400-L$5)</f>
        <v>0</v>
      </c>
      <c r="M9" s="44">
        <f>ABS('P1dB CL'!C455-M$5)</f>
        <v>0</v>
      </c>
      <c r="N9" s="44">
        <f>ABS('P1dB CL'!C510-N$5)</f>
        <v>0</v>
      </c>
      <c r="O9" s="44">
        <f>ABS('P1dB CL'!C565-O$5)</f>
        <v>0</v>
      </c>
      <c r="P9" s="44">
        <f>ABS('P1dB CL'!C620-P$5)</f>
        <v>0</v>
      </c>
      <c r="Q9" s="44">
        <f>ABS('P1dB CL'!C671-Q$5)</f>
        <v>0</v>
      </c>
      <c r="S9" s="6">
        <f>'P1dB CL'!E5</f>
        <v>0</v>
      </c>
      <c r="T9" s="20"/>
      <c r="U9" s="87">
        <f>ABS('P1dB CL'!V9-U$5)</f>
        <v>0</v>
      </c>
      <c r="V9" s="44">
        <f>ABS('P1dB CL'!V65-V$5)</f>
        <v>0</v>
      </c>
      <c r="W9" s="44">
        <f>ABS('P1dB CL'!V121-W$5)</f>
        <v>0</v>
      </c>
      <c r="X9" s="44">
        <f>ABS('P1dB CL'!V177-X$5)</f>
        <v>0</v>
      </c>
      <c r="Y9" s="44">
        <f>ABS('P1dB CL'!V233-Y$5)</f>
        <v>0</v>
      </c>
      <c r="Z9" s="44">
        <f>ABS('P1dB CL'!V289-Z$5)</f>
        <v>0</v>
      </c>
      <c r="AA9" s="44">
        <f>ABS('P1dB CL'!V345-AA$5)</f>
        <v>0</v>
      </c>
      <c r="AB9" s="20"/>
      <c r="AC9" s="44">
        <f>ABS('P1dB CL'!V400-0)</f>
        <v>0</v>
      </c>
      <c r="AD9" s="44">
        <f>ABS('P1dB CL'!V455-0)</f>
        <v>0</v>
      </c>
      <c r="AE9" s="44">
        <f>ABS('P1dB CL'!V510-0)</f>
        <v>0</v>
      </c>
      <c r="AF9" s="44">
        <f>ABS('P1dB CL'!V565-0)</f>
        <v>0</v>
      </c>
      <c r="AG9" s="44">
        <f>ABS('P1dB CL'!V620-0)</f>
        <v>0</v>
      </c>
      <c r="AH9" s="44">
        <f>ABS('P1dB CL'!V675-0)</f>
        <v>0</v>
      </c>
      <c r="AI9" s="20"/>
    </row>
    <row r="10" spans="1:35" x14ac:dyDescent="0.25">
      <c r="B10" s="79">
        <f>'P1dB CL'!E6</f>
        <v>0</v>
      </c>
      <c r="C10" s="20"/>
      <c r="D10" s="87">
        <f>ABS('P1dB CL'!C10-D$5)</f>
        <v>0</v>
      </c>
      <c r="E10" s="44">
        <f>ABS('P1dB CL'!C66-E$5)</f>
        <v>0</v>
      </c>
      <c r="F10" s="44">
        <f>ABS('P1dB CL'!C122-F$5)</f>
        <v>0</v>
      </c>
      <c r="G10" s="44">
        <f>ABS('P1dB CL'!C178-G$5)</f>
        <v>0</v>
      </c>
      <c r="H10" s="44">
        <f>ABS('P1dB CL'!C234-H$5)</f>
        <v>0</v>
      </c>
      <c r="I10" s="44">
        <f>ABS('P1dB CL'!C290-I$5)</f>
        <v>0</v>
      </c>
      <c r="J10" s="44">
        <f>ABS('P1dB CL'!C346-J$5)</f>
        <v>0</v>
      </c>
      <c r="K10" s="20"/>
      <c r="L10" s="44">
        <f>ABS('P1dB CL'!C401-L$5)</f>
        <v>0</v>
      </c>
      <c r="M10" s="44">
        <f>ABS('P1dB CL'!C456-M$5)</f>
        <v>0</v>
      </c>
      <c r="N10" s="44">
        <f>ABS('P1dB CL'!C511-N$5)</f>
        <v>0</v>
      </c>
      <c r="O10" s="44">
        <f>ABS('P1dB CL'!C566-O$5)</f>
        <v>0</v>
      </c>
      <c r="P10" s="44">
        <f>ABS('P1dB CL'!C621-P$5)</f>
        <v>0</v>
      </c>
      <c r="Q10" s="44">
        <f>ABS('P1dB CL'!C672-Q$5)</f>
        <v>0</v>
      </c>
      <c r="S10" s="79">
        <f>'P1dB CL'!E6</f>
        <v>0</v>
      </c>
      <c r="T10" s="20"/>
      <c r="U10" s="87">
        <f>ABS('P1dB CL'!V10-U$5)</f>
        <v>0</v>
      </c>
      <c r="V10" s="44">
        <f>ABS('P1dB CL'!V66-V$5)</f>
        <v>0</v>
      </c>
      <c r="W10" s="44">
        <f>ABS('P1dB CL'!V122-W$5)</f>
        <v>0</v>
      </c>
      <c r="X10" s="44">
        <f>ABS('P1dB CL'!V178-X$5)</f>
        <v>0</v>
      </c>
      <c r="Y10" s="44">
        <f>ABS('P1dB CL'!V234-Y$5)</f>
        <v>0</v>
      </c>
      <c r="Z10" s="44">
        <f>ABS('P1dB CL'!V290-Z$5)</f>
        <v>0</v>
      </c>
      <c r="AA10" s="44">
        <f>ABS('P1dB CL'!V346-AA$5)</f>
        <v>0</v>
      </c>
      <c r="AB10" s="20"/>
      <c r="AC10" s="44">
        <f>ABS('P1dB CL'!V401-0)</f>
        <v>0</v>
      </c>
      <c r="AD10" s="44">
        <f>ABS('P1dB CL'!V456-0)</f>
        <v>0</v>
      </c>
      <c r="AE10" s="44">
        <f>ABS('P1dB CL'!V511-0)</f>
        <v>0</v>
      </c>
      <c r="AF10" s="44">
        <f>ABS('P1dB CL'!V566-0)</f>
        <v>0</v>
      </c>
      <c r="AG10" s="44">
        <f>ABS('P1dB CL'!V621-0)</f>
        <v>0</v>
      </c>
      <c r="AH10" s="44">
        <f>ABS('P1dB CL'!V676-0)</f>
        <v>0</v>
      </c>
      <c r="AI10" s="20"/>
    </row>
    <row r="11" spans="1:35" x14ac:dyDescent="0.25">
      <c r="B11" s="79">
        <f>'P1dB CL'!E7</f>
        <v>0</v>
      </c>
      <c r="C11" s="20"/>
      <c r="D11" s="87">
        <f>ABS('P1dB CL'!C11-D$5)</f>
        <v>0</v>
      </c>
      <c r="E11" s="44">
        <f>ABS('P1dB CL'!C67-E$5)</f>
        <v>0</v>
      </c>
      <c r="F11" s="44">
        <f>ABS('P1dB CL'!C123-F$5)</f>
        <v>0</v>
      </c>
      <c r="G11" s="44">
        <f>ABS('P1dB CL'!C179-G$5)</f>
        <v>0</v>
      </c>
      <c r="H11" s="44">
        <f>ABS('P1dB CL'!C235-H$5)</f>
        <v>0</v>
      </c>
      <c r="I11" s="44">
        <f>ABS('P1dB CL'!C291-I$5)</f>
        <v>0</v>
      </c>
      <c r="J11" s="44">
        <f>ABS('P1dB CL'!C347-J$5)</f>
        <v>0</v>
      </c>
      <c r="K11" s="20"/>
      <c r="L11" s="44">
        <f>ABS('P1dB CL'!C402-L$5)</f>
        <v>0</v>
      </c>
      <c r="M11" s="44">
        <f>ABS('P1dB CL'!C457-M$5)</f>
        <v>0</v>
      </c>
      <c r="N11" s="44">
        <f>ABS('P1dB CL'!C512-N$5)</f>
        <v>0</v>
      </c>
      <c r="O11" s="44">
        <f>ABS('P1dB CL'!C567-O$5)</f>
        <v>0</v>
      </c>
      <c r="P11" s="44">
        <f>ABS('P1dB CL'!C622-P$5)</f>
        <v>0</v>
      </c>
      <c r="Q11" s="44">
        <f>ABS('P1dB CL'!C673-Q$5)</f>
        <v>0</v>
      </c>
      <c r="S11" s="79">
        <f>'P1dB CL'!E7</f>
        <v>0</v>
      </c>
      <c r="T11" s="20"/>
      <c r="U11" s="87">
        <f>ABS('P1dB CL'!V11-U$5)</f>
        <v>0</v>
      </c>
      <c r="V11" s="44">
        <f>ABS('P1dB CL'!V67-V$5)</f>
        <v>0</v>
      </c>
      <c r="W11" s="44">
        <f>ABS('P1dB CL'!V123-W$5)</f>
        <v>0</v>
      </c>
      <c r="X11" s="44">
        <f>ABS('P1dB CL'!V179-X$5)</f>
        <v>0</v>
      </c>
      <c r="Y11" s="44">
        <f>ABS('P1dB CL'!V235-Y$5)</f>
        <v>0</v>
      </c>
      <c r="Z11" s="44">
        <f>ABS('P1dB CL'!V291-Z$5)</f>
        <v>0</v>
      </c>
      <c r="AA11" s="44">
        <f>ABS('P1dB CL'!V347-AA$5)</f>
        <v>0</v>
      </c>
      <c r="AB11" s="20"/>
      <c r="AC11" s="44">
        <f>ABS('P1dB CL'!V402-0)</f>
        <v>0</v>
      </c>
      <c r="AD11" s="44">
        <f>ABS('P1dB CL'!V457-0)</f>
        <v>0</v>
      </c>
      <c r="AE11" s="44">
        <f>ABS('P1dB CL'!V512-0)</f>
        <v>0</v>
      </c>
      <c r="AF11" s="44">
        <f>ABS('P1dB CL'!V567-0)</f>
        <v>0</v>
      </c>
      <c r="AG11" s="44">
        <f>ABS('P1dB CL'!V622-0)</f>
        <v>0</v>
      </c>
      <c r="AH11" s="44">
        <f>ABS('P1dB CL'!V677-0)</f>
        <v>0</v>
      </c>
      <c r="AI11" s="20"/>
    </row>
    <row r="12" spans="1:35" x14ac:dyDescent="0.25">
      <c r="B12" s="79">
        <f>'P1dB CL'!E8</f>
        <v>0</v>
      </c>
      <c r="C12" s="20"/>
      <c r="D12" s="87">
        <f>ABS('P1dB CL'!C12-D$5)</f>
        <v>0</v>
      </c>
      <c r="E12" s="44">
        <f>ABS('P1dB CL'!C68-E$5)</f>
        <v>0</v>
      </c>
      <c r="F12" s="44">
        <f>ABS('P1dB CL'!C124-F$5)</f>
        <v>0</v>
      </c>
      <c r="G12" s="44">
        <f>ABS('P1dB CL'!C180-G$5)</f>
        <v>0</v>
      </c>
      <c r="H12" s="44">
        <f>ABS('P1dB CL'!C236-H$5)</f>
        <v>0</v>
      </c>
      <c r="I12" s="44">
        <f>ABS('P1dB CL'!C292-I$5)</f>
        <v>0</v>
      </c>
      <c r="J12" s="44">
        <f>ABS('P1dB CL'!C348-J$5)</f>
        <v>0</v>
      </c>
      <c r="K12" s="20"/>
      <c r="L12" s="44">
        <f>ABS('P1dB CL'!C403-L$5)</f>
        <v>0</v>
      </c>
      <c r="M12" s="44">
        <f>ABS('P1dB CL'!C458-M$5)</f>
        <v>0</v>
      </c>
      <c r="N12" s="44">
        <f>ABS('P1dB CL'!C513-N$5)</f>
        <v>0</v>
      </c>
      <c r="O12" s="44">
        <f>ABS('P1dB CL'!C568-O$5)</f>
        <v>0</v>
      </c>
      <c r="P12" s="44">
        <f>ABS('P1dB CL'!C623-P$5)</f>
        <v>0</v>
      </c>
      <c r="Q12" s="44">
        <f>ABS('P1dB CL'!C674-Q$5)</f>
        <v>0</v>
      </c>
      <c r="S12" s="79">
        <f>'P1dB CL'!E8</f>
        <v>0</v>
      </c>
      <c r="T12" s="20"/>
      <c r="U12" s="87">
        <f>ABS('P1dB CL'!V12-U$5)</f>
        <v>0</v>
      </c>
      <c r="V12" s="44">
        <f>ABS('P1dB CL'!V68-V$5)</f>
        <v>0</v>
      </c>
      <c r="W12" s="44">
        <f>ABS('P1dB CL'!V124-W$5)</f>
        <v>0</v>
      </c>
      <c r="X12" s="44">
        <f>ABS('P1dB CL'!V180-X$5)</f>
        <v>0</v>
      </c>
      <c r="Y12" s="44">
        <f>ABS('P1dB CL'!V236-Y$5)</f>
        <v>0</v>
      </c>
      <c r="Z12" s="44">
        <f>ABS('P1dB CL'!V292-Z$5)</f>
        <v>0</v>
      </c>
      <c r="AA12" s="44">
        <f>ABS('P1dB CL'!V348-AA$5)</f>
        <v>0</v>
      </c>
      <c r="AB12" s="20"/>
      <c r="AC12" s="44">
        <f>ABS('P1dB CL'!V403-0)</f>
        <v>0</v>
      </c>
      <c r="AD12" s="44">
        <f>ABS('P1dB CL'!V458-0)</f>
        <v>0</v>
      </c>
      <c r="AE12" s="44">
        <f>ABS('P1dB CL'!V513-0)</f>
        <v>0</v>
      </c>
      <c r="AF12" s="44">
        <f>ABS('P1dB CL'!V568-0)</f>
        <v>0</v>
      </c>
      <c r="AG12" s="44">
        <f>ABS('P1dB CL'!V623-0)</f>
        <v>0</v>
      </c>
      <c r="AH12" s="44">
        <f>ABS('P1dB CL'!V678-0)</f>
        <v>0</v>
      </c>
      <c r="AI12" s="20"/>
    </row>
    <row r="13" spans="1:35" x14ac:dyDescent="0.25">
      <c r="B13" s="79">
        <f>'P1dB CL'!E9</f>
        <v>0</v>
      </c>
      <c r="C13" s="20"/>
      <c r="D13" s="87">
        <f>ABS('P1dB CL'!C13-D$5)</f>
        <v>0</v>
      </c>
      <c r="E13" s="44">
        <f>ABS('P1dB CL'!C69-E$5)</f>
        <v>0</v>
      </c>
      <c r="F13" s="44">
        <f>ABS('P1dB CL'!C125-F$5)</f>
        <v>0</v>
      </c>
      <c r="G13" s="44">
        <f>ABS('P1dB CL'!C181-G$5)</f>
        <v>0</v>
      </c>
      <c r="H13" s="44">
        <f>ABS('P1dB CL'!C237-H$5)</f>
        <v>0</v>
      </c>
      <c r="I13" s="44">
        <f>ABS('P1dB CL'!C293-I$5)</f>
        <v>0</v>
      </c>
      <c r="J13" s="44">
        <f>ABS('P1dB CL'!C349-J$5)</f>
        <v>0</v>
      </c>
      <c r="K13" s="20"/>
      <c r="L13" s="44">
        <f>ABS('P1dB CL'!C404-L$5)</f>
        <v>0</v>
      </c>
      <c r="M13" s="44">
        <f>ABS('P1dB CL'!C459-M$5)</f>
        <v>0</v>
      </c>
      <c r="N13" s="44">
        <f>ABS('P1dB CL'!C514-N$5)</f>
        <v>0</v>
      </c>
      <c r="O13" s="44">
        <f>ABS('P1dB CL'!C569-O$5)</f>
        <v>0</v>
      </c>
      <c r="P13" s="44">
        <f>ABS('P1dB CL'!C624-P$5)</f>
        <v>0</v>
      </c>
      <c r="Q13" s="44">
        <f>ABS('P1dB CL'!C675-Q$5)</f>
        <v>0</v>
      </c>
      <c r="S13" s="79">
        <f>'P1dB CL'!E9</f>
        <v>0</v>
      </c>
      <c r="T13" s="20"/>
      <c r="U13" s="87">
        <f>ABS('P1dB CL'!V13-U$5)</f>
        <v>0</v>
      </c>
      <c r="V13" s="44">
        <f>ABS('P1dB CL'!V69-V$5)</f>
        <v>0</v>
      </c>
      <c r="W13" s="44">
        <f>ABS('P1dB CL'!V125-W$5)</f>
        <v>0</v>
      </c>
      <c r="X13" s="44">
        <f>ABS('P1dB CL'!V181-X$5)</f>
        <v>0</v>
      </c>
      <c r="Y13" s="44">
        <f>ABS('P1dB CL'!V237-Y$5)</f>
        <v>0</v>
      </c>
      <c r="Z13" s="44">
        <f>ABS('P1dB CL'!V293-Z$5)</f>
        <v>0</v>
      </c>
      <c r="AA13" s="44">
        <f>ABS('P1dB CL'!V349-AA$5)</f>
        <v>0</v>
      </c>
      <c r="AB13" s="20"/>
      <c r="AC13" s="44">
        <f>ABS('P1dB CL'!V404-0)</f>
        <v>0</v>
      </c>
      <c r="AD13" s="44">
        <f>ABS('P1dB CL'!V459-0)</f>
        <v>0</v>
      </c>
      <c r="AE13" s="44">
        <f>ABS('P1dB CL'!V514-0)</f>
        <v>0</v>
      </c>
      <c r="AF13" s="44">
        <f>ABS('P1dB CL'!V569-0)</f>
        <v>0</v>
      </c>
      <c r="AG13" s="44">
        <f>ABS('P1dB CL'!V624-0)</f>
        <v>0</v>
      </c>
      <c r="AH13" s="44">
        <f>ABS('P1dB CL'!V679-0)</f>
        <v>0</v>
      </c>
      <c r="AI13" s="20"/>
    </row>
    <row r="14" spans="1:35" x14ac:dyDescent="0.25">
      <c r="B14" s="79">
        <f>'P1dB CL'!E10</f>
        <v>0</v>
      </c>
      <c r="C14" s="20"/>
      <c r="D14" s="87">
        <f>ABS('P1dB CL'!C14-D$5)</f>
        <v>0</v>
      </c>
      <c r="E14" s="44">
        <f>ABS('P1dB CL'!C70-E$5)</f>
        <v>0</v>
      </c>
      <c r="F14" s="44">
        <f>ABS('P1dB CL'!C126-F$5)</f>
        <v>0</v>
      </c>
      <c r="G14" s="44">
        <f>ABS('P1dB CL'!C182-G$5)</f>
        <v>0</v>
      </c>
      <c r="H14" s="44">
        <f>ABS('P1dB CL'!C238-H$5)</f>
        <v>0</v>
      </c>
      <c r="I14" s="44">
        <f>ABS('P1dB CL'!C294-I$5)</f>
        <v>0</v>
      </c>
      <c r="J14" s="44">
        <f>ABS('P1dB CL'!C350-J$5)</f>
        <v>0</v>
      </c>
      <c r="K14" s="20"/>
      <c r="L14" s="44">
        <f>ABS('P1dB CL'!C405-L$5)</f>
        <v>0</v>
      </c>
      <c r="M14" s="44">
        <f>ABS('P1dB CL'!C460-M$5)</f>
        <v>0</v>
      </c>
      <c r="N14" s="44">
        <f>ABS('P1dB CL'!C515-N$5)</f>
        <v>0</v>
      </c>
      <c r="O14" s="44">
        <f>ABS('P1dB CL'!C570-O$5)</f>
        <v>0</v>
      </c>
      <c r="P14" s="44">
        <f>ABS('P1dB CL'!C625-P$5)</f>
        <v>0</v>
      </c>
      <c r="Q14" s="44">
        <f>ABS('P1dB CL'!C676-Q$5)</f>
        <v>0</v>
      </c>
      <c r="S14" s="79">
        <f>'P1dB CL'!E10</f>
        <v>0</v>
      </c>
      <c r="T14" s="20"/>
      <c r="U14" s="87">
        <f>ABS('P1dB CL'!V14-U$5)</f>
        <v>0</v>
      </c>
      <c r="V14" s="44">
        <f>ABS('P1dB CL'!V70-V$5)</f>
        <v>0</v>
      </c>
      <c r="W14" s="44">
        <f>ABS('P1dB CL'!V126-W$5)</f>
        <v>0</v>
      </c>
      <c r="X14" s="44">
        <f>ABS('P1dB CL'!V182-X$5)</f>
        <v>0</v>
      </c>
      <c r="Y14" s="44">
        <f>ABS('P1dB CL'!V238-Y$5)</f>
        <v>0</v>
      </c>
      <c r="Z14" s="44">
        <f>ABS('P1dB CL'!V294-Z$5)</f>
        <v>0</v>
      </c>
      <c r="AA14" s="44">
        <f>ABS('P1dB CL'!V350-AA$5)</f>
        <v>0</v>
      </c>
      <c r="AB14" s="20"/>
      <c r="AC14" s="44">
        <f>ABS('P1dB CL'!V405-0)</f>
        <v>0</v>
      </c>
      <c r="AD14" s="44">
        <f>ABS('P1dB CL'!V460-0)</f>
        <v>0</v>
      </c>
      <c r="AE14" s="44">
        <f>ABS('P1dB CL'!V515-0)</f>
        <v>0</v>
      </c>
      <c r="AF14" s="44">
        <f>ABS('P1dB CL'!V570-0)</f>
        <v>0</v>
      </c>
      <c r="AG14" s="44">
        <f>ABS('P1dB CL'!V625-0)</f>
        <v>0</v>
      </c>
      <c r="AH14" s="44">
        <f>ABS('P1dB CL'!V680-0)</f>
        <v>0</v>
      </c>
      <c r="AI14" s="20"/>
    </row>
    <row r="15" spans="1:35" x14ac:dyDescent="0.25">
      <c r="B15" s="79">
        <f>'P1dB CL'!E11</f>
        <v>0</v>
      </c>
      <c r="C15" s="20"/>
      <c r="D15" s="87">
        <f>ABS('P1dB CL'!C15-D$5)</f>
        <v>0</v>
      </c>
      <c r="E15" s="44">
        <f>ABS('P1dB CL'!C71-E$5)</f>
        <v>0</v>
      </c>
      <c r="F15" s="44">
        <f>ABS('P1dB CL'!C127-F$5)</f>
        <v>0</v>
      </c>
      <c r="G15" s="44">
        <f>ABS('P1dB CL'!C183-G$5)</f>
        <v>0</v>
      </c>
      <c r="H15" s="44">
        <f>ABS('P1dB CL'!C239-H$5)</f>
        <v>0</v>
      </c>
      <c r="I15" s="44">
        <f>ABS('P1dB CL'!C295-I$5)</f>
        <v>0</v>
      </c>
      <c r="J15" s="44">
        <f>ABS('P1dB CL'!C351-J$5)</f>
        <v>0</v>
      </c>
      <c r="K15" s="20"/>
      <c r="L15" s="44">
        <f>ABS('P1dB CL'!C406-L$5)</f>
        <v>0</v>
      </c>
      <c r="M15" s="44">
        <f>ABS('P1dB CL'!C461-M$5)</f>
        <v>0</v>
      </c>
      <c r="N15" s="44">
        <f>ABS('P1dB CL'!C516-N$5)</f>
        <v>0</v>
      </c>
      <c r="O15" s="44">
        <f>ABS('P1dB CL'!C571-O$5)</f>
        <v>0</v>
      </c>
      <c r="P15" s="44">
        <f>ABS('P1dB CL'!C626-P$5)</f>
        <v>0</v>
      </c>
      <c r="Q15" s="44">
        <f>ABS('P1dB CL'!C677-Q$5)</f>
        <v>0</v>
      </c>
      <c r="S15" s="79">
        <f>'P1dB CL'!E11</f>
        <v>0</v>
      </c>
      <c r="T15" s="20"/>
      <c r="U15" s="87">
        <f>ABS('P1dB CL'!V15-U$5)</f>
        <v>0</v>
      </c>
      <c r="V15" s="44">
        <f>ABS('P1dB CL'!V71-V$5)</f>
        <v>0</v>
      </c>
      <c r="W15" s="44">
        <f>ABS('P1dB CL'!V127-W$5)</f>
        <v>0</v>
      </c>
      <c r="X15" s="44">
        <f>ABS('P1dB CL'!V183-X$5)</f>
        <v>0</v>
      </c>
      <c r="Y15" s="44">
        <f>ABS('P1dB CL'!V239-Y$5)</f>
        <v>0</v>
      </c>
      <c r="Z15" s="44">
        <f>ABS('P1dB CL'!V295-Z$5)</f>
        <v>0</v>
      </c>
      <c r="AA15" s="44">
        <f>ABS('P1dB CL'!V351-AA$5)</f>
        <v>0</v>
      </c>
      <c r="AB15" s="20"/>
      <c r="AC15" s="44">
        <f>ABS('P1dB CL'!V406-0)</f>
        <v>0</v>
      </c>
      <c r="AD15" s="44">
        <f>ABS('P1dB CL'!V461-0)</f>
        <v>0</v>
      </c>
      <c r="AE15" s="44">
        <f>ABS('P1dB CL'!V516-0)</f>
        <v>0</v>
      </c>
      <c r="AF15" s="44">
        <f>ABS('P1dB CL'!V571-0)</f>
        <v>0</v>
      </c>
      <c r="AG15" s="44">
        <f>ABS('P1dB CL'!V626-0)</f>
        <v>0</v>
      </c>
      <c r="AH15" s="44">
        <f>ABS('P1dB CL'!V681-0)</f>
        <v>0</v>
      </c>
      <c r="AI15" s="20"/>
    </row>
    <row r="16" spans="1:35" x14ac:dyDescent="0.25">
      <c r="B16" s="79">
        <f>'P1dB CL'!E12</f>
        <v>0</v>
      </c>
      <c r="C16" s="20"/>
      <c r="D16" s="87">
        <f>ABS('P1dB CL'!C16-D$5)</f>
        <v>0</v>
      </c>
      <c r="E16" s="44">
        <f>ABS('P1dB CL'!C72-E$5)</f>
        <v>0</v>
      </c>
      <c r="F16" s="44">
        <f>ABS('P1dB CL'!C128-F$5)</f>
        <v>0</v>
      </c>
      <c r="G16" s="44">
        <f>ABS('P1dB CL'!C184-G$5)</f>
        <v>0</v>
      </c>
      <c r="H16" s="44">
        <f>ABS('P1dB CL'!C240-H$5)</f>
        <v>0</v>
      </c>
      <c r="I16" s="44">
        <f>ABS('P1dB CL'!C296-I$5)</f>
        <v>0</v>
      </c>
      <c r="J16" s="44">
        <f>ABS('P1dB CL'!C352-J$5)</f>
        <v>0</v>
      </c>
      <c r="K16" s="20"/>
      <c r="L16" s="44">
        <f>ABS('P1dB CL'!C407-L$5)</f>
        <v>0</v>
      </c>
      <c r="M16" s="44">
        <f>ABS('P1dB CL'!C462-M$5)</f>
        <v>0</v>
      </c>
      <c r="N16" s="44">
        <f>ABS('P1dB CL'!C517-N$5)</f>
        <v>0</v>
      </c>
      <c r="O16" s="44">
        <f>ABS('P1dB CL'!C572-O$5)</f>
        <v>0</v>
      </c>
      <c r="P16" s="44">
        <f>ABS('P1dB CL'!C627-P$5)</f>
        <v>0</v>
      </c>
      <c r="Q16" s="44">
        <f>ABS('P1dB CL'!C678-Q$5)</f>
        <v>0</v>
      </c>
      <c r="S16" s="79">
        <f>'P1dB CL'!E12</f>
        <v>0</v>
      </c>
      <c r="T16" s="20"/>
      <c r="U16" s="87">
        <f>ABS('P1dB CL'!V16-U$5)</f>
        <v>0</v>
      </c>
      <c r="V16" s="44">
        <f>ABS('P1dB CL'!V72-V$5)</f>
        <v>0</v>
      </c>
      <c r="W16" s="44">
        <f>ABS('P1dB CL'!V128-W$5)</f>
        <v>0</v>
      </c>
      <c r="X16" s="44">
        <f>ABS('P1dB CL'!V184-X$5)</f>
        <v>0</v>
      </c>
      <c r="Y16" s="44">
        <f>ABS('P1dB CL'!V240-Y$5)</f>
        <v>0</v>
      </c>
      <c r="Z16" s="44">
        <f>ABS('P1dB CL'!V296-Z$5)</f>
        <v>0</v>
      </c>
      <c r="AA16" s="44">
        <f>ABS('P1dB CL'!V352-AA$5)</f>
        <v>0</v>
      </c>
      <c r="AB16" s="20"/>
      <c r="AC16" s="44">
        <f>ABS('P1dB CL'!V407-0)</f>
        <v>0</v>
      </c>
      <c r="AD16" s="44">
        <f>ABS('P1dB CL'!V462-0)</f>
        <v>0</v>
      </c>
      <c r="AE16" s="44">
        <f>ABS('P1dB CL'!V517-0)</f>
        <v>0</v>
      </c>
      <c r="AF16" s="44">
        <f>ABS('P1dB CL'!V572-0)</f>
        <v>0</v>
      </c>
      <c r="AG16" s="44">
        <f>ABS('P1dB CL'!V627-0)</f>
        <v>0</v>
      </c>
      <c r="AH16" s="44">
        <f>ABS('P1dB CL'!V682-0)</f>
        <v>0</v>
      </c>
      <c r="AI16" s="20"/>
    </row>
    <row r="17" spans="2:35" x14ac:dyDescent="0.25">
      <c r="B17" s="79">
        <f>'P1dB CL'!E13</f>
        <v>0</v>
      </c>
      <c r="C17" s="20"/>
      <c r="D17" s="87">
        <f>ABS('P1dB CL'!C17-D$5)</f>
        <v>0</v>
      </c>
      <c r="E17" s="44">
        <f>ABS('P1dB CL'!C73-E$5)</f>
        <v>0</v>
      </c>
      <c r="F17" s="44">
        <f>ABS('P1dB CL'!C129-F$5)</f>
        <v>0</v>
      </c>
      <c r="G17" s="44">
        <f>ABS('P1dB CL'!C185-G$5)</f>
        <v>0</v>
      </c>
      <c r="H17" s="44">
        <f>ABS('P1dB CL'!C241-H$5)</f>
        <v>0</v>
      </c>
      <c r="I17" s="44">
        <f>ABS('P1dB CL'!C297-I$5)</f>
        <v>0</v>
      </c>
      <c r="J17" s="44">
        <f>ABS('P1dB CL'!C353-J$5)</f>
        <v>0</v>
      </c>
      <c r="K17" s="20"/>
      <c r="L17" s="44">
        <f>ABS('P1dB CL'!C408-L$5)</f>
        <v>0</v>
      </c>
      <c r="M17" s="44">
        <f>ABS('P1dB CL'!C463-M$5)</f>
        <v>0</v>
      </c>
      <c r="N17" s="44">
        <f>ABS('P1dB CL'!C518-N$5)</f>
        <v>0</v>
      </c>
      <c r="O17" s="44">
        <f>ABS('P1dB CL'!C573-O$5)</f>
        <v>0</v>
      </c>
      <c r="P17" s="44">
        <f>ABS('P1dB CL'!C628-P$5)</f>
        <v>0</v>
      </c>
      <c r="Q17" s="44">
        <f>ABS('P1dB CL'!C679-Q$5)</f>
        <v>0</v>
      </c>
      <c r="S17" s="79">
        <f>'P1dB CL'!E13</f>
        <v>0</v>
      </c>
      <c r="T17" s="20"/>
      <c r="U17" s="87">
        <f>ABS('P1dB CL'!V17-U$5)</f>
        <v>0</v>
      </c>
      <c r="V17" s="44">
        <f>ABS('P1dB CL'!V73-V$5)</f>
        <v>0</v>
      </c>
      <c r="W17" s="44">
        <f>ABS('P1dB CL'!V129-W$5)</f>
        <v>0</v>
      </c>
      <c r="X17" s="44">
        <f>ABS('P1dB CL'!V185-X$5)</f>
        <v>0</v>
      </c>
      <c r="Y17" s="44">
        <f>ABS('P1dB CL'!V241-Y$5)</f>
        <v>0</v>
      </c>
      <c r="Z17" s="44">
        <f>ABS('P1dB CL'!V297-Z$5)</f>
        <v>0</v>
      </c>
      <c r="AA17" s="44">
        <f>ABS('P1dB CL'!V353-AA$5)</f>
        <v>0</v>
      </c>
      <c r="AB17" s="20"/>
      <c r="AC17" s="44">
        <f>ABS('P1dB CL'!V408-0)</f>
        <v>0</v>
      </c>
      <c r="AD17" s="44">
        <f>ABS('P1dB CL'!V463-0)</f>
        <v>0</v>
      </c>
      <c r="AE17" s="44">
        <f>ABS('P1dB CL'!V518-0)</f>
        <v>0</v>
      </c>
      <c r="AF17" s="44">
        <f>ABS('P1dB CL'!V573-0)</f>
        <v>0</v>
      </c>
      <c r="AG17" s="44">
        <f>ABS('P1dB CL'!V628-0)</f>
        <v>0</v>
      </c>
      <c r="AH17" s="44">
        <f>ABS('P1dB CL'!V683-0)</f>
        <v>0</v>
      </c>
      <c r="AI17" s="20"/>
    </row>
    <row r="18" spans="2:35" x14ac:dyDescent="0.25">
      <c r="B18" s="79">
        <f>'P1dB CL'!E14</f>
        <v>0</v>
      </c>
      <c r="C18" s="20"/>
      <c r="D18" s="87">
        <f>ABS('P1dB CL'!C18-D$5)</f>
        <v>0</v>
      </c>
      <c r="E18" s="44">
        <f>ABS('P1dB CL'!C74-E$5)</f>
        <v>0</v>
      </c>
      <c r="F18" s="44">
        <f>ABS('P1dB CL'!C130-F$5)</f>
        <v>0</v>
      </c>
      <c r="G18" s="44">
        <f>ABS('P1dB CL'!C186-G$5)</f>
        <v>0</v>
      </c>
      <c r="H18" s="44">
        <f>ABS('P1dB CL'!C242-H$5)</f>
        <v>0</v>
      </c>
      <c r="I18" s="44">
        <f>ABS('P1dB CL'!C298-I$5)</f>
        <v>0</v>
      </c>
      <c r="J18" s="44">
        <f>ABS('P1dB CL'!C354-J$5)</f>
        <v>0</v>
      </c>
      <c r="K18" s="20"/>
      <c r="L18" s="44">
        <f>ABS('P1dB CL'!C409-L$5)</f>
        <v>0</v>
      </c>
      <c r="M18" s="44">
        <f>ABS('P1dB CL'!C464-M$5)</f>
        <v>0</v>
      </c>
      <c r="N18" s="44">
        <f>ABS('P1dB CL'!C519-N$5)</f>
        <v>0</v>
      </c>
      <c r="O18" s="44">
        <f>ABS('P1dB CL'!C574-O$5)</f>
        <v>0</v>
      </c>
      <c r="P18" s="44">
        <f>ABS('P1dB CL'!C629-P$5)</f>
        <v>0</v>
      </c>
      <c r="Q18" s="44">
        <f>ABS('P1dB CL'!C680-Q$5)</f>
        <v>0</v>
      </c>
      <c r="S18" s="79">
        <f>'P1dB CL'!E14</f>
        <v>0</v>
      </c>
      <c r="T18" s="20"/>
      <c r="U18" s="87">
        <f>ABS('P1dB CL'!V18-U$5)</f>
        <v>0</v>
      </c>
      <c r="V18" s="44">
        <f>ABS('P1dB CL'!V74-V$5)</f>
        <v>0</v>
      </c>
      <c r="W18" s="44">
        <f>ABS('P1dB CL'!V130-W$5)</f>
        <v>0</v>
      </c>
      <c r="X18" s="44">
        <f>ABS('P1dB CL'!V186-X$5)</f>
        <v>0</v>
      </c>
      <c r="Y18" s="44">
        <f>ABS('P1dB CL'!V242-Y$5)</f>
        <v>0</v>
      </c>
      <c r="Z18" s="44">
        <f>ABS('P1dB CL'!V298-Z$5)</f>
        <v>0</v>
      </c>
      <c r="AA18" s="44">
        <f>ABS('P1dB CL'!V354-AA$5)</f>
        <v>0</v>
      </c>
      <c r="AB18" s="20"/>
      <c r="AC18" s="44">
        <f>ABS('P1dB CL'!V409-0)</f>
        <v>0</v>
      </c>
      <c r="AD18" s="44">
        <f>ABS('P1dB CL'!V464-0)</f>
        <v>0</v>
      </c>
      <c r="AE18" s="44">
        <f>ABS('P1dB CL'!V519-0)</f>
        <v>0</v>
      </c>
      <c r="AF18" s="44">
        <f>ABS('P1dB CL'!V574-0)</f>
        <v>0</v>
      </c>
      <c r="AG18" s="44">
        <f>ABS('P1dB CL'!V629-0)</f>
        <v>0</v>
      </c>
      <c r="AH18" s="44">
        <f>ABS('P1dB CL'!V684-0)</f>
        <v>0</v>
      </c>
      <c r="AI18" s="20"/>
    </row>
    <row r="19" spans="2:35" x14ac:dyDescent="0.25">
      <c r="B19" s="79">
        <f>'P1dB CL'!E15</f>
        <v>0</v>
      </c>
      <c r="C19" s="20"/>
      <c r="D19" s="87">
        <f>ABS('P1dB CL'!C19-D$5)</f>
        <v>0</v>
      </c>
      <c r="E19" s="44">
        <f>ABS('P1dB CL'!C75-E$5)</f>
        <v>0</v>
      </c>
      <c r="F19" s="44">
        <f>ABS('P1dB CL'!C131-F$5)</f>
        <v>0</v>
      </c>
      <c r="G19" s="44">
        <f>ABS('P1dB CL'!C187-G$5)</f>
        <v>0</v>
      </c>
      <c r="H19" s="44">
        <f>ABS('P1dB CL'!C243-H$5)</f>
        <v>0</v>
      </c>
      <c r="I19" s="44">
        <f>ABS('P1dB CL'!C299-I$5)</f>
        <v>0</v>
      </c>
      <c r="J19" s="44">
        <f>ABS('P1dB CL'!C355-J$5)</f>
        <v>0</v>
      </c>
      <c r="K19" s="20"/>
      <c r="L19" s="44">
        <f>ABS('P1dB CL'!C410-L$5)</f>
        <v>0</v>
      </c>
      <c r="M19" s="44">
        <f>ABS('P1dB CL'!C465-M$5)</f>
        <v>0</v>
      </c>
      <c r="N19" s="44">
        <f>ABS('P1dB CL'!C520-N$5)</f>
        <v>0</v>
      </c>
      <c r="O19" s="44">
        <f>ABS('P1dB CL'!C575-O$5)</f>
        <v>0</v>
      </c>
      <c r="P19" s="44">
        <f>ABS('P1dB CL'!C630-P$5)</f>
        <v>0</v>
      </c>
      <c r="Q19" s="44">
        <f>ABS('P1dB CL'!C681-Q$5)</f>
        <v>0</v>
      </c>
      <c r="S19" s="79">
        <f>'P1dB CL'!E15</f>
        <v>0</v>
      </c>
      <c r="T19" s="20"/>
      <c r="U19" s="87">
        <f>ABS('P1dB CL'!V19-U$5)</f>
        <v>0</v>
      </c>
      <c r="V19" s="44">
        <f>ABS('P1dB CL'!V75-V$5)</f>
        <v>0</v>
      </c>
      <c r="W19" s="44">
        <f>ABS('P1dB CL'!V131-W$5)</f>
        <v>0</v>
      </c>
      <c r="X19" s="44">
        <f>ABS('P1dB CL'!V187-X$5)</f>
        <v>0</v>
      </c>
      <c r="Y19" s="44">
        <f>ABS('P1dB CL'!V243-Y$5)</f>
        <v>0</v>
      </c>
      <c r="Z19" s="44">
        <f>ABS('P1dB CL'!V299-Z$5)</f>
        <v>0</v>
      </c>
      <c r="AA19" s="44">
        <f>ABS('P1dB CL'!V355-AA$5)</f>
        <v>0</v>
      </c>
      <c r="AB19" s="20"/>
      <c r="AC19" s="44">
        <f>ABS('P1dB CL'!V410-0)</f>
        <v>0</v>
      </c>
      <c r="AD19" s="44">
        <f>ABS('P1dB CL'!V465-0)</f>
        <v>0</v>
      </c>
      <c r="AE19" s="44">
        <f>ABS('P1dB CL'!V520-0)</f>
        <v>0</v>
      </c>
      <c r="AF19" s="44">
        <f>ABS('P1dB CL'!V575-0)</f>
        <v>0</v>
      </c>
      <c r="AG19" s="44">
        <f>ABS('P1dB CL'!V630-0)</f>
        <v>0</v>
      </c>
      <c r="AH19" s="44">
        <f>ABS('P1dB CL'!V685-0)</f>
        <v>0</v>
      </c>
      <c r="AI19" s="20"/>
    </row>
    <row r="20" spans="2:35" x14ac:dyDescent="0.25">
      <c r="B20" s="79">
        <f>'P1dB CL'!E16</f>
        <v>0</v>
      </c>
      <c r="C20" s="20"/>
      <c r="D20" s="87">
        <f>ABS('P1dB CL'!C20-D$5)</f>
        <v>0</v>
      </c>
      <c r="E20" s="44">
        <f>ABS('P1dB CL'!C76-E$5)</f>
        <v>0</v>
      </c>
      <c r="F20" s="44">
        <f>ABS('P1dB CL'!C132-F$5)</f>
        <v>0</v>
      </c>
      <c r="G20" s="44">
        <f>ABS('P1dB CL'!C188-G$5)</f>
        <v>0</v>
      </c>
      <c r="H20" s="44">
        <f>ABS('P1dB CL'!C244-H$5)</f>
        <v>0</v>
      </c>
      <c r="I20" s="44">
        <f>ABS('P1dB CL'!C300-I$5)</f>
        <v>0</v>
      </c>
      <c r="J20" s="44">
        <f>ABS('P1dB CL'!C356-J$5)</f>
        <v>0</v>
      </c>
      <c r="K20" s="20"/>
      <c r="L20" s="44">
        <f>ABS('P1dB CL'!C411-L$5)</f>
        <v>0</v>
      </c>
      <c r="M20" s="44">
        <f>ABS('P1dB CL'!C466-M$5)</f>
        <v>0</v>
      </c>
      <c r="N20" s="44">
        <f>ABS('P1dB CL'!C521-N$5)</f>
        <v>0</v>
      </c>
      <c r="O20" s="44">
        <f>ABS('P1dB CL'!C576-O$5)</f>
        <v>0</v>
      </c>
      <c r="P20" s="44">
        <f>ABS('P1dB CL'!C631-P$5)</f>
        <v>0</v>
      </c>
      <c r="Q20" s="44">
        <f>ABS('P1dB CL'!C682-Q$5)</f>
        <v>0</v>
      </c>
      <c r="S20" s="79">
        <f>'P1dB CL'!E16</f>
        <v>0</v>
      </c>
      <c r="T20" s="20"/>
      <c r="U20" s="87">
        <f>ABS('P1dB CL'!V20-U$5)</f>
        <v>0</v>
      </c>
      <c r="V20" s="44">
        <f>ABS('P1dB CL'!V76-V$5)</f>
        <v>0</v>
      </c>
      <c r="W20" s="44">
        <f>ABS('P1dB CL'!V132-W$5)</f>
        <v>0</v>
      </c>
      <c r="X20" s="44">
        <f>ABS('P1dB CL'!V188-X$5)</f>
        <v>0</v>
      </c>
      <c r="Y20" s="44">
        <f>ABS('P1dB CL'!V244-Y$5)</f>
        <v>0</v>
      </c>
      <c r="Z20" s="44">
        <f>ABS('P1dB CL'!V300-Z$5)</f>
        <v>0</v>
      </c>
      <c r="AA20" s="44">
        <f>ABS('P1dB CL'!V356-AA$5)</f>
        <v>0</v>
      </c>
      <c r="AB20" s="20"/>
      <c r="AC20" s="44">
        <f>ABS('P1dB CL'!V411-0)</f>
        <v>0</v>
      </c>
      <c r="AD20" s="44">
        <f>ABS('P1dB CL'!V466-0)</f>
        <v>0</v>
      </c>
      <c r="AE20" s="44">
        <f>ABS('P1dB CL'!V521-0)</f>
        <v>0</v>
      </c>
      <c r="AF20" s="44">
        <f>ABS('P1dB CL'!V576-0)</f>
        <v>0</v>
      </c>
      <c r="AG20" s="44">
        <f>ABS('P1dB CL'!V631-0)</f>
        <v>0</v>
      </c>
      <c r="AH20" s="44">
        <f>ABS('P1dB CL'!V686-0)</f>
        <v>0</v>
      </c>
      <c r="AI20" s="20"/>
    </row>
    <row r="21" spans="2:35" x14ac:dyDescent="0.25">
      <c r="B21" s="79">
        <f>'P1dB CL'!E17</f>
        <v>0</v>
      </c>
      <c r="C21" s="20"/>
      <c r="D21" s="87">
        <f>ABS('P1dB CL'!C21-D$5)</f>
        <v>0</v>
      </c>
      <c r="E21" s="44">
        <f>ABS('P1dB CL'!C77-E$5)</f>
        <v>0</v>
      </c>
      <c r="F21" s="44">
        <f>ABS('P1dB CL'!C133-F$5)</f>
        <v>0</v>
      </c>
      <c r="G21" s="44">
        <f>ABS('P1dB CL'!C189-G$5)</f>
        <v>0</v>
      </c>
      <c r="H21" s="44">
        <f>ABS('P1dB CL'!C245-H$5)</f>
        <v>0</v>
      </c>
      <c r="I21" s="44">
        <f>ABS('P1dB CL'!C301-I$5)</f>
        <v>0</v>
      </c>
      <c r="J21" s="44">
        <f>ABS('P1dB CL'!C357-J$5)</f>
        <v>0</v>
      </c>
      <c r="K21" s="20"/>
      <c r="L21" s="44">
        <f>ABS('P1dB CL'!C412-L$5)</f>
        <v>0</v>
      </c>
      <c r="M21" s="44">
        <f>ABS('P1dB CL'!C467-M$5)</f>
        <v>0</v>
      </c>
      <c r="N21" s="44">
        <f>ABS('P1dB CL'!C522-N$5)</f>
        <v>0</v>
      </c>
      <c r="O21" s="44">
        <f>ABS('P1dB CL'!C577-O$5)</f>
        <v>0</v>
      </c>
      <c r="P21" s="44">
        <f>ABS('P1dB CL'!C632-P$5)</f>
        <v>0</v>
      </c>
      <c r="Q21" s="44">
        <f>ABS('P1dB CL'!C683-Q$5)</f>
        <v>0</v>
      </c>
      <c r="S21" s="79">
        <f>'P1dB CL'!E17</f>
        <v>0</v>
      </c>
      <c r="T21" s="20"/>
      <c r="U21" s="87">
        <f>ABS('P1dB CL'!V21-U$5)</f>
        <v>0</v>
      </c>
      <c r="V21" s="44">
        <f>ABS('P1dB CL'!V77-V$5)</f>
        <v>0</v>
      </c>
      <c r="W21" s="44">
        <f>ABS('P1dB CL'!V133-W$5)</f>
        <v>0</v>
      </c>
      <c r="X21" s="44">
        <f>ABS('P1dB CL'!V189-X$5)</f>
        <v>0</v>
      </c>
      <c r="Y21" s="44">
        <f>ABS('P1dB CL'!V245-Y$5)</f>
        <v>0</v>
      </c>
      <c r="Z21" s="44">
        <f>ABS('P1dB CL'!V301-Z$5)</f>
        <v>0</v>
      </c>
      <c r="AA21" s="44">
        <f>ABS('P1dB CL'!V357-AA$5)</f>
        <v>0</v>
      </c>
      <c r="AB21" s="20"/>
      <c r="AC21" s="44">
        <f>ABS('P1dB CL'!V412-0)</f>
        <v>0</v>
      </c>
      <c r="AD21" s="44">
        <f>ABS('P1dB CL'!V467-0)</f>
        <v>0</v>
      </c>
      <c r="AE21" s="44">
        <f>ABS('P1dB CL'!V522-0)</f>
        <v>0</v>
      </c>
      <c r="AF21" s="44">
        <f>ABS('P1dB CL'!V577-0)</f>
        <v>0</v>
      </c>
      <c r="AG21" s="44">
        <f>ABS('P1dB CL'!V632-0)</f>
        <v>0</v>
      </c>
      <c r="AH21" s="44">
        <f>ABS('P1dB CL'!V687-0)</f>
        <v>0</v>
      </c>
      <c r="AI21" s="20"/>
    </row>
    <row r="22" spans="2:35" x14ac:dyDescent="0.25">
      <c r="B22" s="79">
        <f>'P1dB CL'!E18</f>
        <v>0</v>
      </c>
      <c r="C22" s="20"/>
      <c r="D22" s="87">
        <f>ABS('P1dB CL'!C22-D$5)</f>
        <v>0</v>
      </c>
      <c r="E22" s="44">
        <f>ABS('P1dB CL'!C78-E$5)</f>
        <v>0</v>
      </c>
      <c r="F22" s="44">
        <f>ABS('P1dB CL'!C134-F$5)</f>
        <v>0</v>
      </c>
      <c r="G22" s="44">
        <f>ABS('P1dB CL'!C190-G$5)</f>
        <v>0</v>
      </c>
      <c r="H22" s="44">
        <f>ABS('P1dB CL'!C246-H$5)</f>
        <v>0</v>
      </c>
      <c r="I22" s="44">
        <f>ABS('P1dB CL'!C302-I$5)</f>
        <v>0</v>
      </c>
      <c r="J22" s="44">
        <f>ABS('P1dB CL'!C358-J$5)</f>
        <v>0</v>
      </c>
      <c r="K22" s="20"/>
      <c r="L22" s="44">
        <f>ABS('P1dB CL'!C413-L$5)</f>
        <v>0</v>
      </c>
      <c r="M22" s="44">
        <f>ABS('P1dB CL'!C468-M$5)</f>
        <v>0</v>
      </c>
      <c r="N22" s="44">
        <f>ABS('P1dB CL'!C523-N$5)</f>
        <v>0</v>
      </c>
      <c r="O22" s="44">
        <f>ABS('P1dB CL'!C578-O$5)</f>
        <v>0</v>
      </c>
      <c r="P22" s="44">
        <f>ABS('P1dB CL'!C633-P$5)</f>
        <v>0</v>
      </c>
      <c r="Q22" s="44">
        <f>ABS('P1dB CL'!C684-Q$5)</f>
        <v>0</v>
      </c>
      <c r="S22" s="79">
        <f>'P1dB CL'!E18</f>
        <v>0</v>
      </c>
      <c r="T22" s="20"/>
      <c r="U22" s="87">
        <f>ABS('P1dB CL'!V22-U$5)</f>
        <v>0</v>
      </c>
      <c r="V22" s="44">
        <f>ABS('P1dB CL'!V78-V$5)</f>
        <v>0</v>
      </c>
      <c r="W22" s="44">
        <f>ABS('P1dB CL'!V134-W$5)</f>
        <v>0</v>
      </c>
      <c r="X22" s="44">
        <f>ABS('P1dB CL'!V190-X$5)</f>
        <v>0</v>
      </c>
      <c r="Y22" s="44">
        <f>ABS('P1dB CL'!V246-Y$5)</f>
        <v>0</v>
      </c>
      <c r="Z22" s="44">
        <f>ABS('P1dB CL'!V302-Z$5)</f>
        <v>0</v>
      </c>
      <c r="AA22" s="44">
        <f>ABS('P1dB CL'!V358-AA$5)</f>
        <v>0</v>
      </c>
      <c r="AB22" s="20"/>
      <c r="AC22" s="44">
        <f>ABS('P1dB CL'!V413-0)</f>
        <v>0</v>
      </c>
      <c r="AD22" s="44">
        <f>ABS('P1dB CL'!V468-0)</f>
        <v>0</v>
      </c>
      <c r="AE22" s="44">
        <f>ABS('P1dB CL'!V523-0)</f>
        <v>0</v>
      </c>
      <c r="AF22" s="44">
        <f>ABS('P1dB CL'!V578-0)</f>
        <v>0</v>
      </c>
      <c r="AG22" s="44">
        <f>ABS('P1dB CL'!V633-0)</f>
        <v>0</v>
      </c>
      <c r="AH22" s="44">
        <f>ABS('P1dB CL'!V688-0)</f>
        <v>0</v>
      </c>
      <c r="AI22" s="20"/>
    </row>
    <row r="23" spans="2:35" x14ac:dyDescent="0.25">
      <c r="B23" s="79">
        <f>'P1dB CL'!E19</f>
        <v>0</v>
      </c>
      <c r="C23" s="20"/>
      <c r="D23" s="87">
        <f>ABS('P1dB CL'!C23-D$5)</f>
        <v>0</v>
      </c>
      <c r="E23" s="44">
        <f>ABS('P1dB CL'!C79-E$5)</f>
        <v>0</v>
      </c>
      <c r="F23" s="44">
        <f>ABS('P1dB CL'!C135-F$5)</f>
        <v>0</v>
      </c>
      <c r="G23" s="44">
        <f>ABS('P1dB CL'!C191-G$5)</f>
        <v>0</v>
      </c>
      <c r="H23" s="44">
        <f>ABS('P1dB CL'!C247-H$5)</f>
        <v>0</v>
      </c>
      <c r="I23" s="44">
        <f>ABS('P1dB CL'!C303-I$5)</f>
        <v>0</v>
      </c>
      <c r="J23" s="44">
        <f>ABS('P1dB CL'!C359-J$5)</f>
        <v>0</v>
      </c>
      <c r="K23" s="20"/>
      <c r="L23" s="44">
        <f>ABS('P1dB CL'!C414-L$5)</f>
        <v>0</v>
      </c>
      <c r="M23" s="44">
        <f>ABS('P1dB CL'!C469-M$5)</f>
        <v>0</v>
      </c>
      <c r="N23" s="44">
        <f>ABS('P1dB CL'!C524-N$5)</f>
        <v>0</v>
      </c>
      <c r="O23" s="44">
        <f>ABS('P1dB CL'!C579-O$5)</f>
        <v>0</v>
      </c>
      <c r="P23" s="44">
        <f>ABS('P1dB CL'!C634-P$5)</f>
        <v>0</v>
      </c>
      <c r="Q23" s="44">
        <f>ABS('P1dB CL'!C685-Q$5)</f>
        <v>0</v>
      </c>
      <c r="S23" s="79">
        <f>'P1dB CL'!E19</f>
        <v>0</v>
      </c>
      <c r="T23" s="20"/>
      <c r="U23" s="87">
        <f>ABS('P1dB CL'!V23-U$5)</f>
        <v>0</v>
      </c>
      <c r="V23" s="44">
        <f>ABS('P1dB CL'!V79-V$5)</f>
        <v>0</v>
      </c>
      <c r="W23" s="44">
        <f>ABS('P1dB CL'!V135-W$5)</f>
        <v>0</v>
      </c>
      <c r="X23" s="44">
        <f>ABS('P1dB CL'!V191-X$5)</f>
        <v>0</v>
      </c>
      <c r="Y23" s="44">
        <f>ABS('P1dB CL'!V247-Y$5)</f>
        <v>0</v>
      </c>
      <c r="Z23" s="44">
        <f>ABS('P1dB CL'!V303-Z$5)</f>
        <v>0</v>
      </c>
      <c r="AA23" s="44">
        <f>ABS('P1dB CL'!V359-AA$5)</f>
        <v>0</v>
      </c>
      <c r="AB23" s="20"/>
      <c r="AC23" s="44">
        <f>ABS('P1dB CL'!V414-0)</f>
        <v>0</v>
      </c>
      <c r="AD23" s="44">
        <f>ABS('P1dB CL'!V469-0)</f>
        <v>0</v>
      </c>
      <c r="AE23" s="44">
        <f>ABS('P1dB CL'!V524-0)</f>
        <v>0</v>
      </c>
      <c r="AF23" s="44">
        <f>ABS('P1dB CL'!V579-0)</f>
        <v>0</v>
      </c>
      <c r="AG23" s="44">
        <f>ABS('P1dB CL'!V634-0)</f>
        <v>0</v>
      </c>
      <c r="AH23" s="44">
        <f>ABS('P1dB CL'!V689-0)</f>
        <v>0</v>
      </c>
      <c r="AI23" s="20"/>
    </row>
    <row r="24" spans="2:35" x14ac:dyDescent="0.25">
      <c r="B24" s="79">
        <f>'P1dB CL'!E20</f>
        <v>0</v>
      </c>
      <c r="C24" s="20"/>
      <c r="D24" s="87">
        <f>ABS('P1dB CL'!C24-D$5)</f>
        <v>0</v>
      </c>
      <c r="E24" s="44">
        <f>ABS('P1dB CL'!C80-E$5)</f>
        <v>0</v>
      </c>
      <c r="F24" s="44">
        <f>ABS('P1dB CL'!C136-F$5)</f>
        <v>0</v>
      </c>
      <c r="G24" s="44">
        <f>ABS('P1dB CL'!C192-G$5)</f>
        <v>0</v>
      </c>
      <c r="H24" s="44">
        <f>ABS('P1dB CL'!C248-H$5)</f>
        <v>0</v>
      </c>
      <c r="I24" s="44">
        <f>ABS('P1dB CL'!C304-I$5)</f>
        <v>0</v>
      </c>
      <c r="J24" s="44">
        <f>ABS('P1dB CL'!C360-J$5)</f>
        <v>0</v>
      </c>
      <c r="K24" s="20"/>
      <c r="L24" s="44">
        <f>ABS('P1dB CL'!C415-L$5)</f>
        <v>0</v>
      </c>
      <c r="M24" s="44">
        <f>ABS('P1dB CL'!C470-M$5)</f>
        <v>0</v>
      </c>
      <c r="N24" s="44">
        <f>ABS('P1dB CL'!C525-N$5)</f>
        <v>0</v>
      </c>
      <c r="O24" s="44">
        <f>ABS('P1dB CL'!C580-O$5)</f>
        <v>0</v>
      </c>
      <c r="P24" s="44">
        <f>ABS('P1dB CL'!C635-P$5)</f>
        <v>0</v>
      </c>
      <c r="Q24" s="44">
        <f>ABS('P1dB CL'!C686-Q$5)</f>
        <v>0</v>
      </c>
      <c r="S24" s="79">
        <f>'P1dB CL'!E20</f>
        <v>0</v>
      </c>
      <c r="T24" s="20"/>
      <c r="U24" s="87">
        <f>ABS('P1dB CL'!V24-U$5)</f>
        <v>0</v>
      </c>
      <c r="V24" s="44">
        <f>ABS('P1dB CL'!V80-V$5)</f>
        <v>0</v>
      </c>
      <c r="W24" s="44">
        <f>ABS('P1dB CL'!V136-W$5)</f>
        <v>0</v>
      </c>
      <c r="X24" s="44">
        <f>ABS('P1dB CL'!V192-X$5)</f>
        <v>0</v>
      </c>
      <c r="Y24" s="44">
        <f>ABS('P1dB CL'!V248-Y$5)</f>
        <v>0</v>
      </c>
      <c r="Z24" s="44">
        <f>ABS('P1dB CL'!V304-Z$5)</f>
        <v>0</v>
      </c>
      <c r="AA24" s="44">
        <f>ABS('P1dB CL'!V360-AA$5)</f>
        <v>0</v>
      </c>
      <c r="AB24" s="20"/>
      <c r="AC24" s="44">
        <f>ABS('P1dB CL'!V415-0)</f>
        <v>0</v>
      </c>
      <c r="AD24" s="44">
        <f>ABS('P1dB CL'!V470-0)</f>
        <v>0</v>
      </c>
      <c r="AE24" s="44">
        <f>ABS('P1dB CL'!V525-0)</f>
        <v>0</v>
      </c>
      <c r="AF24" s="44">
        <f>ABS('P1dB CL'!V580-0)</f>
        <v>0</v>
      </c>
      <c r="AG24" s="44">
        <f>ABS('P1dB CL'!V635-0)</f>
        <v>0</v>
      </c>
      <c r="AH24" s="44">
        <f>ABS('P1dB CL'!V690-0)</f>
        <v>0</v>
      </c>
      <c r="AI24" s="20"/>
    </row>
    <row r="25" spans="2:35" x14ac:dyDescent="0.25">
      <c r="B25" s="79">
        <f>'P1dB CL'!E21</f>
        <v>0</v>
      </c>
      <c r="C25" s="20"/>
      <c r="D25" s="87">
        <f>ABS('P1dB CL'!C25-D$5)</f>
        <v>0</v>
      </c>
      <c r="E25" s="44">
        <f>ABS('P1dB CL'!C81-E$5)</f>
        <v>0</v>
      </c>
      <c r="F25" s="44">
        <f>ABS('P1dB CL'!C137-F$5)</f>
        <v>0</v>
      </c>
      <c r="G25" s="44">
        <f>ABS('P1dB CL'!C193-G$5)</f>
        <v>0</v>
      </c>
      <c r="H25" s="44">
        <f>ABS('P1dB CL'!C249-H$5)</f>
        <v>0</v>
      </c>
      <c r="I25" s="44">
        <f>ABS('P1dB CL'!C305-I$5)</f>
        <v>0</v>
      </c>
      <c r="J25" s="44">
        <f>ABS('P1dB CL'!C361-J$5)</f>
        <v>0</v>
      </c>
      <c r="K25" s="20"/>
      <c r="L25" s="44">
        <f>ABS('P1dB CL'!C416-L$5)</f>
        <v>0</v>
      </c>
      <c r="M25" s="44">
        <f>ABS('P1dB CL'!C471-M$5)</f>
        <v>0</v>
      </c>
      <c r="N25" s="44">
        <f>ABS('P1dB CL'!C526-N$5)</f>
        <v>0</v>
      </c>
      <c r="O25" s="44">
        <f>ABS('P1dB CL'!C581-O$5)</f>
        <v>0</v>
      </c>
      <c r="P25" s="44">
        <f>ABS('P1dB CL'!C636-P$5)</f>
        <v>0</v>
      </c>
      <c r="Q25" s="44">
        <f>ABS('P1dB CL'!C687-Q$5)</f>
        <v>0</v>
      </c>
      <c r="S25" s="79">
        <f>'P1dB CL'!E21</f>
        <v>0</v>
      </c>
      <c r="T25" s="20"/>
      <c r="U25" s="87">
        <f>ABS('P1dB CL'!V25-U$5)</f>
        <v>0</v>
      </c>
      <c r="V25" s="44">
        <f>ABS('P1dB CL'!V81-V$5)</f>
        <v>0</v>
      </c>
      <c r="W25" s="44">
        <f>ABS('P1dB CL'!V137-W$5)</f>
        <v>0</v>
      </c>
      <c r="X25" s="44">
        <f>ABS('P1dB CL'!V193-X$5)</f>
        <v>0</v>
      </c>
      <c r="Y25" s="44">
        <f>ABS('P1dB CL'!V249-Y$5)</f>
        <v>0</v>
      </c>
      <c r="Z25" s="44">
        <f>ABS('P1dB CL'!V305-Z$5)</f>
        <v>0</v>
      </c>
      <c r="AA25" s="44">
        <f>ABS('P1dB CL'!V361-AA$5)</f>
        <v>0</v>
      </c>
      <c r="AB25" s="20"/>
      <c r="AC25" s="44">
        <f>ABS('P1dB CL'!V416-0)</f>
        <v>0</v>
      </c>
      <c r="AD25" s="44">
        <f>ABS('P1dB CL'!V471-0)</f>
        <v>0</v>
      </c>
      <c r="AE25" s="44">
        <f>ABS('P1dB CL'!V526-0)</f>
        <v>0</v>
      </c>
      <c r="AF25" s="44">
        <f>ABS('P1dB CL'!V581-0)</f>
        <v>0</v>
      </c>
      <c r="AG25" s="44">
        <f>ABS('P1dB CL'!V636-0)</f>
        <v>0</v>
      </c>
      <c r="AH25" s="44">
        <f>ABS('P1dB CL'!V691-0)</f>
        <v>0</v>
      </c>
      <c r="AI25" s="20"/>
    </row>
    <row r="26" spans="2:35" x14ac:dyDescent="0.25">
      <c r="B26" s="79">
        <f>'P1dB CL'!E22</f>
        <v>0</v>
      </c>
      <c r="C26" s="20"/>
      <c r="D26" s="87">
        <f>ABS('P1dB CL'!C26-D$5)</f>
        <v>0</v>
      </c>
      <c r="E26" s="44">
        <f>ABS('P1dB CL'!C82-E$5)</f>
        <v>0</v>
      </c>
      <c r="F26" s="44">
        <f>ABS('P1dB CL'!C138-F$5)</f>
        <v>0</v>
      </c>
      <c r="G26" s="44">
        <f>ABS('P1dB CL'!C194-G$5)</f>
        <v>0</v>
      </c>
      <c r="H26" s="44">
        <f>ABS('P1dB CL'!C250-H$5)</f>
        <v>0</v>
      </c>
      <c r="I26" s="44">
        <f>ABS('P1dB CL'!C306-I$5)</f>
        <v>0</v>
      </c>
      <c r="J26" s="44">
        <f>ABS('P1dB CL'!C362-J$5)</f>
        <v>0</v>
      </c>
      <c r="K26" s="20"/>
      <c r="L26" s="44">
        <f>ABS('P1dB CL'!C417-L$5)</f>
        <v>0</v>
      </c>
      <c r="M26" s="44">
        <f>ABS('P1dB CL'!C472-M$5)</f>
        <v>0</v>
      </c>
      <c r="N26" s="44">
        <f>ABS('P1dB CL'!C527-N$5)</f>
        <v>0</v>
      </c>
      <c r="O26" s="44">
        <f>ABS('P1dB CL'!C582-O$5)</f>
        <v>0</v>
      </c>
      <c r="P26" s="44">
        <f>ABS('P1dB CL'!C637-P$5)</f>
        <v>0</v>
      </c>
      <c r="Q26" s="44">
        <f>ABS('P1dB CL'!C688-Q$5)</f>
        <v>0</v>
      </c>
      <c r="S26" s="79">
        <f>'P1dB CL'!E22</f>
        <v>0</v>
      </c>
      <c r="T26" s="20"/>
      <c r="U26" s="87">
        <f>ABS('P1dB CL'!V26-U$5)</f>
        <v>0</v>
      </c>
      <c r="V26" s="44">
        <f>ABS('P1dB CL'!V82-V$5)</f>
        <v>0</v>
      </c>
      <c r="W26" s="44">
        <f>ABS('P1dB CL'!V138-W$5)</f>
        <v>0</v>
      </c>
      <c r="X26" s="44">
        <f>ABS('P1dB CL'!V194-X$5)</f>
        <v>0</v>
      </c>
      <c r="Y26" s="44">
        <f>ABS('P1dB CL'!V250-Y$5)</f>
        <v>0</v>
      </c>
      <c r="Z26" s="44">
        <f>ABS('P1dB CL'!V306-Z$5)</f>
        <v>0</v>
      </c>
      <c r="AA26" s="44">
        <f>ABS('P1dB CL'!V362-AA$5)</f>
        <v>0</v>
      </c>
      <c r="AB26" s="20"/>
      <c r="AC26" s="44">
        <f>ABS('P1dB CL'!V417-0)</f>
        <v>0</v>
      </c>
      <c r="AD26" s="44">
        <f>ABS('P1dB CL'!V472-0)</f>
        <v>0</v>
      </c>
      <c r="AE26" s="44">
        <f>ABS('P1dB CL'!V527-0)</f>
        <v>0</v>
      </c>
      <c r="AF26" s="44">
        <f>ABS('P1dB CL'!V582-0)</f>
        <v>0</v>
      </c>
      <c r="AG26" s="44">
        <f>ABS('P1dB CL'!V637-0)</f>
        <v>0</v>
      </c>
      <c r="AH26" s="44">
        <f>ABS('P1dB CL'!V692-0)</f>
        <v>0</v>
      </c>
      <c r="AI26" s="20"/>
    </row>
    <row r="27" spans="2:35" x14ac:dyDescent="0.25">
      <c r="B27" s="79">
        <f>'P1dB CL'!E23</f>
        <v>0</v>
      </c>
      <c r="C27" s="20"/>
      <c r="D27" s="87">
        <f>ABS('P1dB CL'!C27-D$5)</f>
        <v>0</v>
      </c>
      <c r="E27" s="44">
        <f>ABS('P1dB CL'!C83-E$5)</f>
        <v>0</v>
      </c>
      <c r="F27" s="44">
        <f>ABS('P1dB CL'!C139-F$5)</f>
        <v>0</v>
      </c>
      <c r="G27" s="44">
        <f>ABS('P1dB CL'!C195-G$5)</f>
        <v>0</v>
      </c>
      <c r="H27" s="44">
        <f>ABS('P1dB CL'!C251-H$5)</f>
        <v>0</v>
      </c>
      <c r="I27" s="44">
        <f>ABS('P1dB CL'!C307-I$5)</f>
        <v>0</v>
      </c>
      <c r="J27" s="44">
        <f>ABS('P1dB CL'!C363-J$5)</f>
        <v>0</v>
      </c>
      <c r="K27" s="20"/>
      <c r="L27" s="44">
        <f>ABS('P1dB CL'!C418-L$5)</f>
        <v>0</v>
      </c>
      <c r="M27" s="44">
        <f>ABS('P1dB CL'!C473-M$5)</f>
        <v>0</v>
      </c>
      <c r="N27" s="44">
        <f>ABS('P1dB CL'!C528-N$5)</f>
        <v>0</v>
      </c>
      <c r="O27" s="44">
        <f>ABS('P1dB CL'!C583-O$5)</f>
        <v>0</v>
      </c>
      <c r="P27" s="44">
        <f>ABS('P1dB CL'!C638-P$5)</f>
        <v>0</v>
      </c>
      <c r="Q27" s="44">
        <f>ABS('P1dB CL'!C689-Q$5)</f>
        <v>0</v>
      </c>
      <c r="S27" s="79">
        <f>'P1dB CL'!E23</f>
        <v>0</v>
      </c>
      <c r="T27" s="20"/>
      <c r="U27" s="87">
        <f>ABS('P1dB CL'!V27-U$5)</f>
        <v>0</v>
      </c>
      <c r="V27" s="44">
        <f>ABS('P1dB CL'!V83-V$5)</f>
        <v>0</v>
      </c>
      <c r="W27" s="44">
        <f>ABS('P1dB CL'!V139-W$5)</f>
        <v>0</v>
      </c>
      <c r="X27" s="44">
        <f>ABS('P1dB CL'!V195-X$5)</f>
        <v>0</v>
      </c>
      <c r="Y27" s="44">
        <f>ABS('P1dB CL'!V251-Y$5)</f>
        <v>0</v>
      </c>
      <c r="Z27" s="44">
        <f>ABS('P1dB CL'!V307-Z$5)</f>
        <v>0</v>
      </c>
      <c r="AA27" s="44">
        <f>ABS('P1dB CL'!V363-AA$5)</f>
        <v>0</v>
      </c>
      <c r="AB27" s="20"/>
      <c r="AC27" s="44">
        <f>ABS('P1dB CL'!V418-0)</f>
        <v>0</v>
      </c>
      <c r="AD27" s="44">
        <f>ABS('P1dB CL'!V473-0)</f>
        <v>0</v>
      </c>
      <c r="AE27" s="44">
        <f>ABS('P1dB CL'!V528-0)</f>
        <v>0</v>
      </c>
      <c r="AF27" s="44">
        <f>ABS('P1dB CL'!V583-0)</f>
        <v>0</v>
      </c>
      <c r="AG27" s="44">
        <f>ABS('P1dB CL'!V638-0)</f>
        <v>0</v>
      </c>
      <c r="AH27" s="44">
        <f>ABS('P1dB CL'!V693-0)</f>
        <v>0</v>
      </c>
      <c r="AI27" s="20"/>
    </row>
    <row r="28" spans="2:35" x14ac:dyDescent="0.25">
      <c r="B28" s="79">
        <f>'P1dB CL'!E24</f>
        <v>0</v>
      </c>
      <c r="C28" s="20"/>
      <c r="D28" s="87">
        <f>ABS('P1dB CL'!C28-D$5)</f>
        <v>0</v>
      </c>
      <c r="E28" s="44">
        <f>ABS('P1dB CL'!C84-E$5)</f>
        <v>0</v>
      </c>
      <c r="F28" s="44">
        <f>ABS('P1dB CL'!C140-F$5)</f>
        <v>0</v>
      </c>
      <c r="G28" s="44">
        <f>ABS('P1dB CL'!C196-G$5)</f>
        <v>0</v>
      </c>
      <c r="H28" s="44">
        <f>ABS('P1dB CL'!C252-H$5)</f>
        <v>0</v>
      </c>
      <c r="I28" s="44">
        <f>ABS('P1dB CL'!C308-I$5)</f>
        <v>0</v>
      </c>
      <c r="J28" s="44">
        <f>ABS('P1dB CL'!C364-J$5)</f>
        <v>0</v>
      </c>
      <c r="K28" s="20"/>
      <c r="L28" s="44">
        <f>ABS('P1dB CL'!C419-L$5)</f>
        <v>0</v>
      </c>
      <c r="M28" s="44">
        <f>ABS('P1dB CL'!C474-M$5)</f>
        <v>0</v>
      </c>
      <c r="N28" s="44">
        <f>ABS('P1dB CL'!C529-N$5)</f>
        <v>0</v>
      </c>
      <c r="O28" s="44">
        <f>ABS('P1dB CL'!C584-O$5)</f>
        <v>0</v>
      </c>
      <c r="P28" s="44">
        <f>ABS('P1dB CL'!C639-P$5)</f>
        <v>0</v>
      </c>
      <c r="Q28" s="44">
        <f>ABS('P1dB CL'!C690-Q$5)</f>
        <v>0</v>
      </c>
      <c r="S28" s="79">
        <f>'P1dB CL'!E24</f>
        <v>0</v>
      </c>
      <c r="T28" s="20"/>
      <c r="U28" s="87">
        <f>ABS('P1dB CL'!V28-U$5)</f>
        <v>0</v>
      </c>
      <c r="V28" s="44">
        <f>ABS('P1dB CL'!V84-V$5)</f>
        <v>0</v>
      </c>
      <c r="W28" s="44">
        <f>ABS('P1dB CL'!V140-W$5)</f>
        <v>0</v>
      </c>
      <c r="X28" s="44">
        <f>ABS('P1dB CL'!V196-X$5)</f>
        <v>0</v>
      </c>
      <c r="Y28" s="44">
        <f>ABS('P1dB CL'!V252-Y$5)</f>
        <v>0</v>
      </c>
      <c r="Z28" s="44">
        <f>ABS('P1dB CL'!V308-Z$5)</f>
        <v>0</v>
      </c>
      <c r="AA28" s="44">
        <f>ABS('P1dB CL'!V364-AA$5)</f>
        <v>0</v>
      </c>
      <c r="AB28" s="20"/>
      <c r="AC28" s="44">
        <f>ABS('P1dB CL'!V419-0)</f>
        <v>0</v>
      </c>
      <c r="AD28" s="44">
        <f>ABS('P1dB CL'!V474-0)</f>
        <v>0</v>
      </c>
      <c r="AE28" s="44">
        <f>ABS('P1dB CL'!V529-0)</f>
        <v>0</v>
      </c>
      <c r="AF28" s="44">
        <f>ABS('P1dB CL'!V584-0)</f>
        <v>0</v>
      </c>
      <c r="AG28" s="44">
        <f>ABS('P1dB CL'!V639-0)</f>
        <v>0</v>
      </c>
      <c r="AH28" s="44">
        <f>ABS('P1dB CL'!V694-0)</f>
        <v>0</v>
      </c>
      <c r="AI28" s="20"/>
    </row>
    <row r="29" spans="2:35" x14ac:dyDescent="0.25">
      <c r="B29" s="79">
        <f>'P1dB CL'!E25</f>
        <v>0</v>
      </c>
      <c r="C29" s="20"/>
      <c r="D29" s="87">
        <f>ABS('P1dB CL'!C29-D$5)</f>
        <v>0</v>
      </c>
      <c r="E29" s="44">
        <f>ABS('P1dB CL'!C85-E$5)</f>
        <v>0</v>
      </c>
      <c r="F29" s="44">
        <f>ABS('P1dB CL'!C141-F$5)</f>
        <v>0</v>
      </c>
      <c r="G29" s="44">
        <f>ABS('P1dB CL'!C197-G$5)</f>
        <v>0</v>
      </c>
      <c r="H29" s="44">
        <f>ABS('P1dB CL'!C253-H$5)</f>
        <v>0</v>
      </c>
      <c r="I29" s="44">
        <f>ABS('P1dB CL'!C309-I$5)</f>
        <v>0</v>
      </c>
      <c r="J29" s="44">
        <f>ABS('P1dB CL'!C365-J$5)</f>
        <v>0</v>
      </c>
      <c r="K29" s="20"/>
      <c r="L29" s="44">
        <f>ABS('P1dB CL'!C420-L$5)</f>
        <v>0</v>
      </c>
      <c r="M29" s="44">
        <f>ABS('P1dB CL'!C475-M$5)</f>
        <v>0</v>
      </c>
      <c r="N29" s="44">
        <f>ABS('P1dB CL'!C530-N$5)</f>
        <v>0</v>
      </c>
      <c r="O29" s="44">
        <f>ABS('P1dB CL'!C585-O$5)</f>
        <v>0</v>
      </c>
      <c r="P29" s="44">
        <f>ABS('P1dB CL'!C640-P$5)</f>
        <v>0</v>
      </c>
      <c r="Q29" s="44">
        <f>ABS('P1dB CL'!C691-Q$5)</f>
        <v>0</v>
      </c>
      <c r="S29" s="79">
        <f>'P1dB CL'!E25</f>
        <v>0</v>
      </c>
      <c r="T29" s="20"/>
      <c r="U29" s="87">
        <f>ABS('P1dB CL'!V29-U$5)</f>
        <v>0</v>
      </c>
      <c r="V29" s="44">
        <f>ABS('P1dB CL'!V85-V$5)</f>
        <v>0</v>
      </c>
      <c r="W29" s="44">
        <f>ABS('P1dB CL'!V141-W$5)</f>
        <v>0</v>
      </c>
      <c r="X29" s="44">
        <f>ABS('P1dB CL'!V197-X$5)</f>
        <v>0</v>
      </c>
      <c r="Y29" s="44">
        <f>ABS('P1dB CL'!V253-Y$5)</f>
        <v>0</v>
      </c>
      <c r="Z29" s="44">
        <f>ABS('P1dB CL'!V309-Z$5)</f>
        <v>0</v>
      </c>
      <c r="AA29" s="44">
        <f>ABS('P1dB CL'!V365-AA$5)</f>
        <v>0</v>
      </c>
      <c r="AB29" s="20"/>
      <c r="AC29" s="44">
        <f>ABS('P1dB CL'!V420-0)</f>
        <v>0</v>
      </c>
      <c r="AD29" s="44">
        <f>ABS('P1dB CL'!V475-0)</f>
        <v>0</v>
      </c>
      <c r="AE29" s="44">
        <f>ABS('P1dB CL'!V530-0)</f>
        <v>0</v>
      </c>
      <c r="AF29" s="44">
        <f>ABS('P1dB CL'!V585-0)</f>
        <v>0</v>
      </c>
      <c r="AG29" s="44">
        <f>ABS('P1dB CL'!V640-0)</f>
        <v>0</v>
      </c>
      <c r="AH29" s="44">
        <f>ABS('P1dB CL'!V695-0)</f>
        <v>0</v>
      </c>
      <c r="AI29" s="20"/>
    </row>
    <row r="30" spans="2:35" x14ac:dyDescent="0.25">
      <c r="B30" s="79">
        <f>'P1dB CL'!E26</f>
        <v>0</v>
      </c>
      <c r="C30" s="20"/>
      <c r="D30" s="87">
        <f>ABS('P1dB CL'!C30-D$5)</f>
        <v>0</v>
      </c>
      <c r="E30" s="44">
        <f>ABS('P1dB CL'!C86-E$5)</f>
        <v>0</v>
      </c>
      <c r="F30" s="44">
        <f>ABS('P1dB CL'!C142-F$5)</f>
        <v>0</v>
      </c>
      <c r="G30" s="44">
        <f>ABS('P1dB CL'!C198-G$5)</f>
        <v>0</v>
      </c>
      <c r="H30" s="44">
        <f>ABS('P1dB CL'!C254-H$5)</f>
        <v>0</v>
      </c>
      <c r="I30" s="44">
        <f>ABS('P1dB CL'!C310-I$5)</f>
        <v>0</v>
      </c>
      <c r="J30" s="44">
        <f>ABS('P1dB CL'!C366-J$5)</f>
        <v>0</v>
      </c>
      <c r="K30" s="20"/>
      <c r="L30" s="44">
        <f>ABS('P1dB CL'!C421-L$5)</f>
        <v>0</v>
      </c>
      <c r="M30" s="44">
        <f>ABS('P1dB CL'!C476-M$5)</f>
        <v>0</v>
      </c>
      <c r="N30" s="44">
        <f>ABS('P1dB CL'!C531-N$5)</f>
        <v>0</v>
      </c>
      <c r="O30" s="44">
        <f>ABS('P1dB CL'!C586-O$5)</f>
        <v>0</v>
      </c>
      <c r="P30" s="44">
        <f>ABS('P1dB CL'!C641-P$5)</f>
        <v>0</v>
      </c>
      <c r="Q30" s="44">
        <f>ABS('P1dB CL'!C692-Q$5)</f>
        <v>0</v>
      </c>
      <c r="S30" s="79">
        <f>'P1dB CL'!E26</f>
        <v>0</v>
      </c>
      <c r="T30" s="20"/>
      <c r="U30" s="87">
        <f>ABS('P1dB CL'!V30-U$5)</f>
        <v>0</v>
      </c>
      <c r="V30" s="44">
        <f>ABS('P1dB CL'!V86-V$5)</f>
        <v>0</v>
      </c>
      <c r="W30" s="44">
        <f>ABS('P1dB CL'!V142-W$5)</f>
        <v>0</v>
      </c>
      <c r="X30" s="44">
        <f>ABS('P1dB CL'!V198-X$5)</f>
        <v>0</v>
      </c>
      <c r="Y30" s="44">
        <f>ABS('P1dB CL'!V254-Y$5)</f>
        <v>0</v>
      </c>
      <c r="Z30" s="44">
        <f>ABS('P1dB CL'!V310-Z$5)</f>
        <v>0</v>
      </c>
      <c r="AA30" s="44">
        <f>ABS('P1dB CL'!V366-AA$5)</f>
        <v>0</v>
      </c>
      <c r="AB30" s="20"/>
      <c r="AC30" s="44">
        <f>ABS('P1dB CL'!V421-0)</f>
        <v>0</v>
      </c>
      <c r="AD30" s="44">
        <f>ABS('P1dB CL'!V476-0)</f>
        <v>0</v>
      </c>
      <c r="AE30" s="44">
        <f>ABS('P1dB CL'!V531-0)</f>
        <v>0</v>
      </c>
      <c r="AF30" s="44">
        <f>ABS('P1dB CL'!V586-0)</f>
        <v>0</v>
      </c>
      <c r="AG30" s="44">
        <f>ABS('P1dB CL'!V641-0)</f>
        <v>0</v>
      </c>
      <c r="AH30" s="44">
        <f>ABS('P1dB CL'!V696-0)</f>
        <v>0</v>
      </c>
      <c r="AI30" s="20"/>
    </row>
    <row r="31" spans="2:35" x14ac:dyDescent="0.25">
      <c r="B31" s="79">
        <f>'P1dB CL'!E27</f>
        <v>0</v>
      </c>
      <c r="C31" s="20"/>
      <c r="D31" s="87">
        <f>ABS('P1dB CL'!C31-D$5)</f>
        <v>0</v>
      </c>
      <c r="E31" s="44">
        <f>ABS('P1dB CL'!C87-E$5)</f>
        <v>0</v>
      </c>
      <c r="F31" s="44">
        <f>ABS('P1dB CL'!C143-F$5)</f>
        <v>0</v>
      </c>
      <c r="G31" s="44">
        <f>ABS('P1dB CL'!C199-G$5)</f>
        <v>0</v>
      </c>
      <c r="H31" s="44">
        <f>ABS('P1dB CL'!C255-H$5)</f>
        <v>0</v>
      </c>
      <c r="I31" s="44">
        <f>ABS('P1dB CL'!C311-I$5)</f>
        <v>0</v>
      </c>
      <c r="J31" s="44">
        <f>ABS('P1dB CL'!C367-J$5)</f>
        <v>0</v>
      </c>
      <c r="K31" s="20"/>
      <c r="L31" s="44">
        <f>ABS('P1dB CL'!C422-L$5)</f>
        <v>0</v>
      </c>
      <c r="M31" s="44">
        <f>ABS('P1dB CL'!C477-M$5)</f>
        <v>0</v>
      </c>
      <c r="N31" s="44">
        <f>ABS('P1dB CL'!C532-N$5)</f>
        <v>0</v>
      </c>
      <c r="O31" s="44">
        <f>ABS('P1dB CL'!C587-O$5)</f>
        <v>0</v>
      </c>
      <c r="P31" s="44">
        <f>ABS('P1dB CL'!C642-P$5)</f>
        <v>0</v>
      </c>
      <c r="Q31" s="44">
        <f>ABS('P1dB CL'!C693-Q$5)</f>
        <v>0</v>
      </c>
      <c r="S31" s="79">
        <f>'P1dB CL'!E27</f>
        <v>0</v>
      </c>
      <c r="T31" s="20"/>
      <c r="U31" s="87">
        <f>ABS('P1dB CL'!V31-U$5)</f>
        <v>0</v>
      </c>
      <c r="V31" s="44">
        <f>ABS('P1dB CL'!V87-V$5)</f>
        <v>0</v>
      </c>
      <c r="W31" s="44">
        <f>ABS('P1dB CL'!V143-W$5)</f>
        <v>0</v>
      </c>
      <c r="X31" s="44">
        <f>ABS('P1dB CL'!V199-X$5)</f>
        <v>0</v>
      </c>
      <c r="Y31" s="44">
        <f>ABS('P1dB CL'!V255-Y$5)</f>
        <v>0</v>
      </c>
      <c r="Z31" s="44">
        <f>ABS('P1dB CL'!V311-Z$5)</f>
        <v>0</v>
      </c>
      <c r="AA31" s="44">
        <f>ABS('P1dB CL'!V367-AA$5)</f>
        <v>0</v>
      </c>
      <c r="AB31" s="20"/>
      <c r="AC31" s="44">
        <f>ABS('P1dB CL'!V422-0)</f>
        <v>0</v>
      </c>
      <c r="AD31" s="44">
        <f>ABS('P1dB CL'!V477-0)</f>
        <v>0</v>
      </c>
      <c r="AE31" s="44">
        <f>ABS('P1dB CL'!V532-0)</f>
        <v>0</v>
      </c>
      <c r="AF31" s="44">
        <f>ABS('P1dB CL'!V587-0)</f>
        <v>0</v>
      </c>
      <c r="AG31" s="44">
        <f>ABS('P1dB CL'!V642-0)</f>
        <v>0</v>
      </c>
      <c r="AH31" s="44">
        <f>ABS('P1dB CL'!V697-0)</f>
        <v>0</v>
      </c>
      <c r="AI31" s="20"/>
    </row>
    <row r="32" spans="2:35" x14ac:dyDescent="0.25">
      <c r="B32" s="79">
        <f>'P1dB CL'!E28</f>
        <v>0</v>
      </c>
      <c r="C32" s="20"/>
      <c r="D32" s="87">
        <f>ABS('P1dB CL'!C32-D$5)</f>
        <v>0</v>
      </c>
      <c r="E32" s="44">
        <f>ABS('P1dB CL'!C88-E$5)</f>
        <v>0</v>
      </c>
      <c r="F32" s="44">
        <f>ABS('P1dB CL'!C144-F$5)</f>
        <v>0</v>
      </c>
      <c r="G32" s="44">
        <f>ABS('P1dB CL'!C200-G$5)</f>
        <v>0</v>
      </c>
      <c r="H32" s="44">
        <f>ABS('P1dB CL'!C256-H$5)</f>
        <v>0</v>
      </c>
      <c r="I32" s="44">
        <f>ABS('P1dB CL'!C312-I$5)</f>
        <v>0</v>
      </c>
      <c r="J32" s="44">
        <f>ABS('P1dB CL'!C368-J$5)</f>
        <v>0</v>
      </c>
      <c r="K32" s="20"/>
      <c r="L32" s="44">
        <f>ABS('P1dB CL'!C423-L$5)</f>
        <v>0</v>
      </c>
      <c r="M32" s="44">
        <f>ABS('P1dB CL'!C478-M$5)</f>
        <v>0</v>
      </c>
      <c r="N32" s="44">
        <f>ABS('P1dB CL'!C533-N$5)</f>
        <v>0</v>
      </c>
      <c r="O32" s="44">
        <f>ABS('P1dB CL'!C588-O$5)</f>
        <v>0</v>
      </c>
      <c r="P32" s="44">
        <f>ABS('P1dB CL'!C643-P$5)</f>
        <v>0</v>
      </c>
      <c r="Q32" s="44">
        <f>ABS('P1dB CL'!C694-Q$5)</f>
        <v>0</v>
      </c>
      <c r="S32" s="79">
        <f>'P1dB CL'!E28</f>
        <v>0</v>
      </c>
      <c r="T32" s="20"/>
      <c r="U32" s="87">
        <f>ABS('P1dB CL'!V32-U$5)</f>
        <v>0</v>
      </c>
      <c r="V32" s="44">
        <f>ABS('P1dB CL'!V88-V$5)</f>
        <v>0</v>
      </c>
      <c r="W32" s="44">
        <f>ABS('P1dB CL'!V144-W$5)</f>
        <v>0</v>
      </c>
      <c r="X32" s="44">
        <f>ABS('P1dB CL'!V200-X$5)</f>
        <v>0</v>
      </c>
      <c r="Y32" s="44">
        <f>ABS('P1dB CL'!V256-Y$5)</f>
        <v>0</v>
      </c>
      <c r="Z32" s="44">
        <f>ABS('P1dB CL'!V312-Z$5)</f>
        <v>0</v>
      </c>
      <c r="AA32" s="44">
        <f>ABS('P1dB CL'!V368-AA$5)</f>
        <v>0</v>
      </c>
      <c r="AB32" s="20"/>
      <c r="AC32" s="44">
        <f>ABS('P1dB CL'!V423-0)</f>
        <v>0</v>
      </c>
      <c r="AD32" s="44">
        <f>ABS('P1dB CL'!V478-0)</f>
        <v>0</v>
      </c>
      <c r="AE32" s="44">
        <f>ABS('P1dB CL'!V533-0)</f>
        <v>0</v>
      </c>
      <c r="AF32" s="44">
        <f>ABS('P1dB CL'!V588-0)</f>
        <v>0</v>
      </c>
      <c r="AG32" s="44">
        <f>ABS('P1dB CL'!V643-0)</f>
        <v>0</v>
      </c>
      <c r="AH32" s="44">
        <f>ABS('P1dB CL'!V698-0)</f>
        <v>0</v>
      </c>
      <c r="AI32" s="20"/>
    </row>
    <row r="33" spans="2:35" x14ac:dyDescent="0.25">
      <c r="B33" s="79">
        <f>'P1dB CL'!E29</f>
        <v>0</v>
      </c>
      <c r="C33" s="20"/>
      <c r="D33" s="87">
        <f>ABS('P1dB CL'!C33-D$5)</f>
        <v>0</v>
      </c>
      <c r="E33" s="44">
        <f>ABS('P1dB CL'!C89-E$5)</f>
        <v>0</v>
      </c>
      <c r="F33" s="44">
        <f>ABS('P1dB CL'!C145-F$5)</f>
        <v>0</v>
      </c>
      <c r="G33" s="44">
        <f>ABS('P1dB CL'!C201-G$5)</f>
        <v>0</v>
      </c>
      <c r="H33" s="44">
        <f>ABS('P1dB CL'!C257-H$5)</f>
        <v>0</v>
      </c>
      <c r="I33" s="44">
        <f>ABS('P1dB CL'!C313-I$5)</f>
        <v>0</v>
      </c>
      <c r="J33" s="44">
        <f>ABS('P1dB CL'!C369-J$5)</f>
        <v>0</v>
      </c>
      <c r="K33" s="20"/>
      <c r="L33" s="44">
        <f>ABS('P1dB CL'!C424-L$5)</f>
        <v>0</v>
      </c>
      <c r="M33" s="44">
        <f>ABS('P1dB CL'!C479-M$5)</f>
        <v>0</v>
      </c>
      <c r="N33" s="44">
        <f>ABS('P1dB CL'!C534-N$5)</f>
        <v>0</v>
      </c>
      <c r="O33" s="44">
        <f>ABS('P1dB CL'!C589-O$5)</f>
        <v>0</v>
      </c>
      <c r="P33" s="44">
        <f>ABS('P1dB CL'!C644-P$5)</f>
        <v>0</v>
      </c>
      <c r="Q33" s="44">
        <f>ABS('P1dB CL'!C695-Q$5)</f>
        <v>0</v>
      </c>
      <c r="S33" s="79">
        <f>'P1dB CL'!E29</f>
        <v>0</v>
      </c>
      <c r="T33" s="20"/>
      <c r="U33" s="87">
        <f>ABS('P1dB CL'!V33-U$5)</f>
        <v>0</v>
      </c>
      <c r="V33" s="44">
        <f>ABS('P1dB CL'!V89-V$5)</f>
        <v>0</v>
      </c>
      <c r="W33" s="44">
        <f>ABS('P1dB CL'!V145-W$5)</f>
        <v>0</v>
      </c>
      <c r="X33" s="44">
        <f>ABS('P1dB CL'!V201-X$5)</f>
        <v>0</v>
      </c>
      <c r="Y33" s="44">
        <f>ABS('P1dB CL'!V257-Y$5)</f>
        <v>0</v>
      </c>
      <c r="Z33" s="44">
        <f>ABS('P1dB CL'!V313-Z$5)</f>
        <v>0</v>
      </c>
      <c r="AA33" s="44">
        <f>ABS('P1dB CL'!V369-AA$5)</f>
        <v>0</v>
      </c>
      <c r="AB33" s="20"/>
      <c r="AC33" s="44">
        <f>ABS('P1dB CL'!V424-0)</f>
        <v>0</v>
      </c>
      <c r="AD33" s="44">
        <f>ABS('P1dB CL'!V479-0)</f>
        <v>0</v>
      </c>
      <c r="AE33" s="44">
        <f>ABS('P1dB CL'!V534-0)</f>
        <v>0</v>
      </c>
      <c r="AF33" s="44">
        <f>ABS('P1dB CL'!V589-0)</f>
        <v>0</v>
      </c>
      <c r="AG33" s="44">
        <f>ABS('P1dB CL'!V644-0)</f>
        <v>0</v>
      </c>
      <c r="AH33" s="44">
        <f>ABS('P1dB CL'!V699-0)</f>
        <v>0</v>
      </c>
      <c r="AI33" s="20"/>
    </row>
    <row r="34" spans="2:35" x14ac:dyDescent="0.25">
      <c r="B34" s="79">
        <f>'P1dB CL'!E30</f>
        <v>0</v>
      </c>
      <c r="C34" s="20"/>
      <c r="D34" s="87">
        <f>ABS('P1dB CL'!C34-D$5)</f>
        <v>0</v>
      </c>
      <c r="E34" s="44">
        <f>ABS('P1dB CL'!C90-E$5)</f>
        <v>0</v>
      </c>
      <c r="F34" s="44">
        <f>ABS('P1dB CL'!C146-F$5)</f>
        <v>0</v>
      </c>
      <c r="G34" s="44">
        <f>ABS('P1dB CL'!C202-G$5)</f>
        <v>0</v>
      </c>
      <c r="H34" s="44">
        <f>ABS('P1dB CL'!C258-H$5)</f>
        <v>0</v>
      </c>
      <c r="I34" s="44">
        <f>ABS('P1dB CL'!C314-I$5)</f>
        <v>0</v>
      </c>
      <c r="J34" s="44">
        <f>ABS('P1dB CL'!C370-J$5)</f>
        <v>0</v>
      </c>
      <c r="K34" s="20"/>
      <c r="L34" s="44">
        <f>ABS('P1dB CL'!C425-L$5)</f>
        <v>0</v>
      </c>
      <c r="M34" s="44">
        <f>ABS('P1dB CL'!C480-M$5)</f>
        <v>0</v>
      </c>
      <c r="N34" s="44">
        <f>ABS('P1dB CL'!C535-N$5)</f>
        <v>0</v>
      </c>
      <c r="O34" s="44">
        <f>ABS('P1dB CL'!C590-O$5)</f>
        <v>0</v>
      </c>
      <c r="P34" s="44">
        <f>ABS('P1dB CL'!C645-P$5)</f>
        <v>0</v>
      </c>
      <c r="Q34" s="44">
        <f>ABS('P1dB CL'!C696-Q$5)</f>
        <v>0</v>
      </c>
      <c r="S34" s="79">
        <f>'P1dB CL'!E30</f>
        <v>0</v>
      </c>
      <c r="T34" s="20"/>
      <c r="U34" s="87">
        <f>ABS('P1dB CL'!V34-U$5)</f>
        <v>0</v>
      </c>
      <c r="V34" s="44">
        <f>ABS('P1dB CL'!V90-V$5)</f>
        <v>0</v>
      </c>
      <c r="W34" s="44">
        <f>ABS('P1dB CL'!V146-W$5)</f>
        <v>0</v>
      </c>
      <c r="X34" s="44">
        <f>ABS('P1dB CL'!V202-X$5)</f>
        <v>0</v>
      </c>
      <c r="Y34" s="44">
        <f>ABS('P1dB CL'!V258-Y$5)</f>
        <v>0</v>
      </c>
      <c r="Z34" s="44">
        <f>ABS('P1dB CL'!V314-Z$5)</f>
        <v>0</v>
      </c>
      <c r="AA34" s="44">
        <f>ABS('P1dB CL'!V370-AA$5)</f>
        <v>0</v>
      </c>
      <c r="AB34" s="20"/>
      <c r="AC34" s="44">
        <f>ABS('P1dB CL'!V425-0)</f>
        <v>0</v>
      </c>
      <c r="AD34" s="44">
        <f>ABS('P1dB CL'!V480-0)</f>
        <v>0</v>
      </c>
      <c r="AE34" s="44">
        <f>ABS('P1dB CL'!V535-0)</f>
        <v>0</v>
      </c>
      <c r="AF34" s="44">
        <f>ABS('P1dB CL'!V590-0)</f>
        <v>0</v>
      </c>
      <c r="AG34" s="44">
        <f>ABS('P1dB CL'!V645-0)</f>
        <v>0</v>
      </c>
      <c r="AH34" s="44">
        <f>ABS('P1dB CL'!V700-0)</f>
        <v>0</v>
      </c>
      <c r="AI34" s="20"/>
    </row>
    <row r="35" spans="2:35" x14ac:dyDescent="0.25">
      <c r="B35" s="79">
        <f>'P1dB CL'!E31</f>
        <v>0</v>
      </c>
      <c r="C35" s="20"/>
      <c r="D35" s="87">
        <f>ABS('P1dB CL'!C35-D$5)</f>
        <v>0</v>
      </c>
      <c r="E35" s="44">
        <f>ABS('P1dB CL'!C91-E$5)</f>
        <v>0</v>
      </c>
      <c r="F35" s="44">
        <f>ABS('P1dB CL'!C147-F$5)</f>
        <v>0</v>
      </c>
      <c r="G35" s="44">
        <f>ABS('P1dB CL'!C203-G$5)</f>
        <v>0</v>
      </c>
      <c r="H35" s="44">
        <f>ABS('P1dB CL'!C259-H$5)</f>
        <v>0</v>
      </c>
      <c r="I35" s="44">
        <f>ABS('P1dB CL'!C315-I$5)</f>
        <v>0</v>
      </c>
      <c r="J35" s="44">
        <f>ABS('P1dB CL'!C371-J$5)</f>
        <v>0</v>
      </c>
      <c r="K35" s="20"/>
      <c r="L35" s="44">
        <f>ABS('P1dB CL'!C426-L$5)</f>
        <v>0</v>
      </c>
      <c r="M35" s="44">
        <f>ABS('P1dB CL'!C481-M$5)</f>
        <v>0</v>
      </c>
      <c r="N35" s="44">
        <f>ABS('P1dB CL'!C536-N$5)</f>
        <v>0</v>
      </c>
      <c r="O35" s="44">
        <f>ABS('P1dB CL'!C591-O$5)</f>
        <v>0</v>
      </c>
      <c r="P35" s="44">
        <f>ABS('P1dB CL'!C646-P$5)</f>
        <v>0</v>
      </c>
      <c r="Q35" s="44">
        <f>ABS('P1dB CL'!C697-Q$5)</f>
        <v>0</v>
      </c>
      <c r="S35" s="79">
        <f>'P1dB CL'!E31</f>
        <v>0</v>
      </c>
      <c r="T35" s="20"/>
      <c r="U35" s="87">
        <f>ABS('P1dB CL'!V35-U$5)</f>
        <v>0</v>
      </c>
      <c r="V35" s="44">
        <f>ABS('P1dB CL'!V91-V$5)</f>
        <v>0</v>
      </c>
      <c r="W35" s="44">
        <f>ABS('P1dB CL'!V147-W$5)</f>
        <v>0</v>
      </c>
      <c r="X35" s="44">
        <f>ABS('P1dB CL'!V203-X$5)</f>
        <v>0</v>
      </c>
      <c r="Y35" s="44">
        <f>ABS('P1dB CL'!V259-Y$5)</f>
        <v>0</v>
      </c>
      <c r="Z35" s="44">
        <f>ABS('P1dB CL'!V315-Z$5)</f>
        <v>0</v>
      </c>
      <c r="AA35" s="44">
        <f>ABS('P1dB CL'!V371-AA$5)</f>
        <v>0</v>
      </c>
      <c r="AB35" s="20"/>
      <c r="AC35" s="44">
        <f>ABS('P1dB CL'!V426-0)</f>
        <v>0</v>
      </c>
      <c r="AD35" s="44">
        <f>ABS('P1dB CL'!V481-0)</f>
        <v>0</v>
      </c>
      <c r="AE35" s="44">
        <f>ABS('P1dB CL'!V536-0)</f>
        <v>0</v>
      </c>
      <c r="AF35" s="44">
        <f>ABS('P1dB CL'!V591-0)</f>
        <v>0</v>
      </c>
      <c r="AG35" s="44">
        <f>ABS('P1dB CL'!V646-0)</f>
        <v>0</v>
      </c>
      <c r="AH35" s="44">
        <f>ABS('P1dB CL'!V701-0)</f>
        <v>0</v>
      </c>
      <c r="AI35" s="20"/>
    </row>
    <row r="36" spans="2:35" x14ac:dyDescent="0.25">
      <c r="B36" s="79">
        <f>'P1dB CL'!E32</f>
        <v>0</v>
      </c>
      <c r="C36" s="20"/>
      <c r="D36" s="87">
        <f>ABS('P1dB CL'!C36-D$5)</f>
        <v>0</v>
      </c>
      <c r="E36" s="44">
        <f>ABS('P1dB CL'!C92-E$5)</f>
        <v>0</v>
      </c>
      <c r="F36" s="44">
        <f>ABS('P1dB CL'!C148-F$5)</f>
        <v>0</v>
      </c>
      <c r="G36" s="44">
        <f>ABS('P1dB CL'!C204-G$5)</f>
        <v>0</v>
      </c>
      <c r="H36" s="44">
        <f>ABS('P1dB CL'!C260-H$5)</f>
        <v>0</v>
      </c>
      <c r="I36" s="44">
        <f>ABS('P1dB CL'!C316-I$5)</f>
        <v>0</v>
      </c>
      <c r="J36" s="44">
        <f>ABS('P1dB CL'!C372-J$5)</f>
        <v>0</v>
      </c>
      <c r="K36" s="20"/>
      <c r="L36" s="44">
        <f>ABS('P1dB CL'!C427-L$5)</f>
        <v>0</v>
      </c>
      <c r="M36" s="44">
        <f>ABS('P1dB CL'!C482-M$5)</f>
        <v>0</v>
      </c>
      <c r="N36" s="44">
        <f>ABS('P1dB CL'!C537-N$5)</f>
        <v>0</v>
      </c>
      <c r="O36" s="44">
        <f>ABS('P1dB CL'!C592-O$5)</f>
        <v>0</v>
      </c>
      <c r="P36" s="44">
        <f>ABS('P1dB CL'!C647-P$5)</f>
        <v>0</v>
      </c>
      <c r="Q36" s="44">
        <f>ABS('P1dB CL'!C698-Q$5)</f>
        <v>0</v>
      </c>
      <c r="S36" s="79">
        <f>'P1dB CL'!E32</f>
        <v>0</v>
      </c>
      <c r="T36" s="20"/>
      <c r="U36" s="87">
        <f>ABS('P1dB CL'!V36-U$5)</f>
        <v>0</v>
      </c>
      <c r="V36" s="44">
        <f>ABS('P1dB CL'!V92-V$5)</f>
        <v>0</v>
      </c>
      <c r="W36" s="44">
        <f>ABS('P1dB CL'!V148-W$5)</f>
        <v>0</v>
      </c>
      <c r="X36" s="44">
        <f>ABS('P1dB CL'!V204-X$5)</f>
        <v>0</v>
      </c>
      <c r="Y36" s="44">
        <f>ABS('P1dB CL'!V260-Y$5)</f>
        <v>0</v>
      </c>
      <c r="Z36" s="44">
        <f>ABS('P1dB CL'!V316-Z$5)</f>
        <v>0</v>
      </c>
      <c r="AA36" s="44">
        <f>ABS('P1dB CL'!V372-AA$5)</f>
        <v>0</v>
      </c>
      <c r="AB36" s="20"/>
      <c r="AC36" s="44">
        <f>ABS('P1dB CL'!V427-0)</f>
        <v>0</v>
      </c>
      <c r="AD36" s="44">
        <f>ABS('P1dB CL'!V482-0)</f>
        <v>0</v>
      </c>
      <c r="AE36" s="44">
        <f>ABS('P1dB CL'!V537-0)</f>
        <v>0</v>
      </c>
      <c r="AF36" s="44">
        <f>ABS('P1dB CL'!V592-0)</f>
        <v>0</v>
      </c>
      <c r="AG36" s="44">
        <f>ABS('P1dB CL'!V647-0)</f>
        <v>0</v>
      </c>
      <c r="AH36" s="44">
        <f>ABS('P1dB CL'!V702-0)</f>
        <v>0</v>
      </c>
      <c r="AI36" s="20"/>
    </row>
    <row r="37" spans="2:35" x14ac:dyDescent="0.25">
      <c r="B37" s="79">
        <f>'P1dB CL'!E33</f>
        <v>0</v>
      </c>
      <c r="C37" s="20"/>
      <c r="D37" s="87">
        <f>ABS('P1dB CL'!C37-D$5)</f>
        <v>0</v>
      </c>
      <c r="E37" s="44">
        <f>ABS('P1dB CL'!C93-E$5)</f>
        <v>0</v>
      </c>
      <c r="F37" s="44">
        <f>ABS('P1dB CL'!C149-F$5)</f>
        <v>0</v>
      </c>
      <c r="G37" s="44">
        <f>ABS('P1dB CL'!C205-G$5)</f>
        <v>0</v>
      </c>
      <c r="H37" s="44">
        <f>ABS('P1dB CL'!C261-H$5)</f>
        <v>0</v>
      </c>
      <c r="I37" s="44">
        <f>ABS('P1dB CL'!C317-I$5)</f>
        <v>0</v>
      </c>
      <c r="J37" s="44">
        <f>ABS('P1dB CL'!C373-J$5)</f>
        <v>0</v>
      </c>
      <c r="K37" s="20"/>
      <c r="L37" s="44">
        <f>ABS('P1dB CL'!C428-L$5)</f>
        <v>0</v>
      </c>
      <c r="M37" s="44">
        <f>ABS('P1dB CL'!C483-M$5)</f>
        <v>0</v>
      </c>
      <c r="N37" s="44">
        <f>ABS('P1dB CL'!C538-N$5)</f>
        <v>0</v>
      </c>
      <c r="O37" s="44">
        <f>ABS('P1dB CL'!C593-O$5)</f>
        <v>0</v>
      </c>
      <c r="P37" s="44">
        <f>ABS('P1dB CL'!C648-P$5)</f>
        <v>0</v>
      </c>
      <c r="Q37" s="44">
        <f>ABS('P1dB CL'!C699-Q$5)</f>
        <v>0</v>
      </c>
      <c r="S37" s="79">
        <f>'P1dB CL'!E33</f>
        <v>0</v>
      </c>
      <c r="T37" s="20"/>
      <c r="U37" s="87">
        <f>ABS('P1dB CL'!V37-U$5)</f>
        <v>0</v>
      </c>
      <c r="V37" s="44">
        <f>ABS('P1dB CL'!V93-V$5)</f>
        <v>0</v>
      </c>
      <c r="W37" s="44">
        <f>ABS('P1dB CL'!V149-W$5)</f>
        <v>0</v>
      </c>
      <c r="X37" s="44">
        <f>ABS('P1dB CL'!V205-X$5)</f>
        <v>0</v>
      </c>
      <c r="Y37" s="44">
        <f>ABS('P1dB CL'!V261-Y$5)</f>
        <v>0</v>
      </c>
      <c r="Z37" s="44">
        <f>ABS('P1dB CL'!V317-Z$5)</f>
        <v>0</v>
      </c>
      <c r="AA37" s="44">
        <f>ABS('P1dB CL'!V373-AA$5)</f>
        <v>0</v>
      </c>
      <c r="AB37" s="20"/>
      <c r="AC37" s="44">
        <f>ABS('P1dB CL'!V428-0)</f>
        <v>0</v>
      </c>
      <c r="AD37" s="44">
        <f>ABS('P1dB CL'!V483-0)</f>
        <v>0</v>
      </c>
      <c r="AE37" s="44">
        <f>ABS('P1dB CL'!V538-0)</f>
        <v>0</v>
      </c>
      <c r="AF37" s="44">
        <f>ABS('P1dB CL'!V593-0)</f>
        <v>0</v>
      </c>
      <c r="AG37" s="44">
        <f>ABS('P1dB CL'!V648-0)</f>
        <v>0</v>
      </c>
      <c r="AH37" s="44">
        <f>ABS('P1dB CL'!V703-0)</f>
        <v>0</v>
      </c>
      <c r="AI37" s="20"/>
    </row>
    <row r="38" spans="2:35" x14ac:dyDescent="0.25">
      <c r="B38" s="79">
        <f>'P1dB CL'!E34</f>
        <v>0</v>
      </c>
      <c r="C38" s="20"/>
      <c r="D38" s="87">
        <f>ABS('P1dB CL'!C38-D$5)</f>
        <v>0</v>
      </c>
      <c r="E38" s="44">
        <f>ABS('P1dB CL'!C94-E$5)</f>
        <v>0</v>
      </c>
      <c r="F38" s="44">
        <f>ABS('P1dB CL'!C150-F$5)</f>
        <v>0</v>
      </c>
      <c r="G38" s="44">
        <f>ABS('P1dB CL'!C206-G$5)</f>
        <v>0</v>
      </c>
      <c r="H38" s="44">
        <f>ABS('P1dB CL'!C262-H$5)</f>
        <v>0</v>
      </c>
      <c r="I38" s="44">
        <f>ABS('P1dB CL'!C318-I$5)</f>
        <v>0</v>
      </c>
      <c r="J38" s="44">
        <f>ABS('P1dB CL'!C374-J$5)</f>
        <v>0</v>
      </c>
      <c r="K38" s="20"/>
      <c r="L38" s="44">
        <f>ABS('P1dB CL'!C429-L$5)</f>
        <v>0</v>
      </c>
      <c r="M38" s="44">
        <f>ABS('P1dB CL'!C484-M$5)</f>
        <v>0</v>
      </c>
      <c r="N38" s="44">
        <f>ABS('P1dB CL'!C539-N$5)</f>
        <v>0</v>
      </c>
      <c r="O38" s="44">
        <f>ABS('P1dB CL'!C594-O$5)</f>
        <v>0</v>
      </c>
      <c r="P38" s="44">
        <f>ABS('P1dB CL'!C649-P$5)</f>
        <v>0</v>
      </c>
      <c r="Q38" s="44">
        <f>ABS('P1dB CL'!C700-Q$5)</f>
        <v>0</v>
      </c>
      <c r="S38" s="79">
        <f>'P1dB CL'!E34</f>
        <v>0</v>
      </c>
      <c r="T38" s="20"/>
      <c r="U38" s="87">
        <f>ABS('P1dB CL'!V38-U$5)</f>
        <v>0</v>
      </c>
      <c r="V38" s="44">
        <f>ABS('P1dB CL'!V94-V$5)</f>
        <v>0</v>
      </c>
      <c r="W38" s="44">
        <f>ABS('P1dB CL'!V150-W$5)</f>
        <v>0</v>
      </c>
      <c r="X38" s="44">
        <f>ABS('P1dB CL'!V206-X$5)</f>
        <v>0</v>
      </c>
      <c r="Y38" s="44">
        <f>ABS('P1dB CL'!V262-Y$5)</f>
        <v>0</v>
      </c>
      <c r="Z38" s="44">
        <f>ABS('P1dB CL'!V318-Z$5)</f>
        <v>0</v>
      </c>
      <c r="AA38" s="44">
        <f>ABS('P1dB CL'!V374-AA$5)</f>
        <v>0</v>
      </c>
      <c r="AB38" s="20"/>
      <c r="AC38" s="44">
        <f>ABS('P1dB CL'!V429-0)</f>
        <v>0</v>
      </c>
      <c r="AD38" s="44">
        <f>ABS('P1dB CL'!V484-0)</f>
        <v>0</v>
      </c>
      <c r="AE38" s="44">
        <f>ABS('P1dB CL'!V539-0)</f>
        <v>0</v>
      </c>
      <c r="AF38" s="44">
        <f>ABS('P1dB CL'!V594-0)</f>
        <v>0</v>
      </c>
      <c r="AG38" s="44">
        <f>ABS('P1dB CL'!V649-0)</f>
        <v>0</v>
      </c>
      <c r="AH38" s="44">
        <f>ABS('P1dB CL'!V704-0)</f>
        <v>0</v>
      </c>
      <c r="AI38" s="20"/>
    </row>
    <row r="39" spans="2:35" x14ac:dyDescent="0.25">
      <c r="B39" s="79">
        <f>'P1dB CL'!E35</f>
        <v>0</v>
      </c>
      <c r="C39" s="20"/>
      <c r="D39" s="87">
        <f>ABS('P1dB CL'!C39-D$5)</f>
        <v>0</v>
      </c>
      <c r="E39" s="44">
        <f>ABS('P1dB CL'!C95-E$5)</f>
        <v>0</v>
      </c>
      <c r="F39" s="44">
        <f>ABS('P1dB CL'!C151-F$5)</f>
        <v>0</v>
      </c>
      <c r="G39" s="44">
        <f>ABS('P1dB CL'!C207-G$5)</f>
        <v>0</v>
      </c>
      <c r="H39" s="44">
        <f>ABS('P1dB CL'!C263-H$5)</f>
        <v>0</v>
      </c>
      <c r="I39" s="44">
        <f>ABS('P1dB CL'!C319-I$5)</f>
        <v>0</v>
      </c>
      <c r="J39" s="44">
        <f>ABS('P1dB CL'!C375-J$5)</f>
        <v>0</v>
      </c>
      <c r="K39" s="20"/>
      <c r="L39" s="44">
        <f>ABS('P1dB CL'!C430-L$5)</f>
        <v>0</v>
      </c>
      <c r="M39" s="44">
        <f>ABS('P1dB CL'!C485-M$5)</f>
        <v>0</v>
      </c>
      <c r="N39" s="44">
        <f>ABS('P1dB CL'!C540-N$5)</f>
        <v>0</v>
      </c>
      <c r="O39" s="44">
        <f>ABS('P1dB CL'!C595-O$5)</f>
        <v>0</v>
      </c>
      <c r="P39" s="44">
        <f>ABS('P1dB CL'!C650-P$5)</f>
        <v>0</v>
      </c>
      <c r="Q39" s="44">
        <f>ABS('P1dB CL'!C701-Q$5)</f>
        <v>0</v>
      </c>
      <c r="S39" s="79">
        <f>'P1dB CL'!E35</f>
        <v>0</v>
      </c>
      <c r="T39" s="20"/>
      <c r="U39" s="87">
        <f>ABS('P1dB CL'!V39-U$5)</f>
        <v>0</v>
      </c>
      <c r="V39" s="44">
        <f>ABS('P1dB CL'!V95-V$5)</f>
        <v>0</v>
      </c>
      <c r="W39" s="44">
        <f>ABS('P1dB CL'!V151-W$5)</f>
        <v>0</v>
      </c>
      <c r="X39" s="44">
        <f>ABS('P1dB CL'!V207-X$5)</f>
        <v>0</v>
      </c>
      <c r="Y39" s="44">
        <f>ABS('P1dB CL'!V263-Y$5)</f>
        <v>0</v>
      </c>
      <c r="Z39" s="44">
        <f>ABS('P1dB CL'!V319-Z$5)</f>
        <v>0</v>
      </c>
      <c r="AA39" s="44">
        <f>ABS('P1dB CL'!V375-AA$5)</f>
        <v>0</v>
      </c>
      <c r="AB39" s="20"/>
      <c r="AC39" s="44">
        <f>ABS('P1dB CL'!V430-0)</f>
        <v>0</v>
      </c>
      <c r="AD39" s="44">
        <f>ABS('P1dB CL'!V485-0)</f>
        <v>0</v>
      </c>
      <c r="AE39" s="44">
        <f>ABS('P1dB CL'!V540-0)</f>
        <v>0</v>
      </c>
      <c r="AF39" s="44">
        <f>ABS('P1dB CL'!V595-0)</f>
        <v>0</v>
      </c>
      <c r="AG39" s="44">
        <f>ABS('P1dB CL'!V650-0)</f>
        <v>0</v>
      </c>
      <c r="AH39" s="44">
        <f>ABS('P1dB CL'!V705-0)</f>
        <v>0</v>
      </c>
      <c r="AI39" s="20"/>
    </row>
    <row r="40" spans="2:35" x14ac:dyDescent="0.25">
      <c r="B40" s="79">
        <f>'P1dB CL'!E36</f>
        <v>0</v>
      </c>
      <c r="C40" s="20"/>
      <c r="D40" s="87">
        <f>ABS('P1dB CL'!C40-D$5)</f>
        <v>0</v>
      </c>
      <c r="E40" s="44">
        <f>ABS('P1dB CL'!C96-E$5)</f>
        <v>0</v>
      </c>
      <c r="F40" s="44">
        <f>ABS('P1dB CL'!C152-F$5)</f>
        <v>0</v>
      </c>
      <c r="G40" s="44">
        <f>ABS('P1dB CL'!C208-G$5)</f>
        <v>0</v>
      </c>
      <c r="H40" s="44">
        <f>ABS('P1dB CL'!C264-H$5)</f>
        <v>0</v>
      </c>
      <c r="I40" s="44">
        <f>ABS('P1dB CL'!C320-I$5)</f>
        <v>0</v>
      </c>
      <c r="J40" s="44">
        <f>ABS('P1dB CL'!C376-J$5)</f>
        <v>0</v>
      </c>
      <c r="K40" s="20"/>
      <c r="L40" s="44">
        <f>ABS('P1dB CL'!C431-L$5)</f>
        <v>0</v>
      </c>
      <c r="M40" s="44">
        <f>ABS('P1dB CL'!C486-M$5)</f>
        <v>0</v>
      </c>
      <c r="N40" s="44">
        <f>ABS('P1dB CL'!C541-N$5)</f>
        <v>0</v>
      </c>
      <c r="O40" s="44">
        <f>ABS('P1dB CL'!C596-O$5)</f>
        <v>0</v>
      </c>
      <c r="P40" s="44">
        <f>ABS('P1dB CL'!C651-P$5)</f>
        <v>0</v>
      </c>
      <c r="Q40" s="44">
        <f>ABS('P1dB CL'!C702-Q$5)</f>
        <v>0</v>
      </c>
      <c r="S40" s="79">
        <f>'P1dB CL'!E36</f>
        <v>0</v>
      </c>
      <c r="T40" s="20"/>
      <c r="U40" s="87">
        <f>ABS('P1dB CL'!V40-U$5)</f>
        <v>0</v>
      </c>
      <c r="V40" s="44">
        <f>ABS('P1dB CL'!V96-V$5)</f>
        <v>0</v>
      </c>
      <c r="W40" s="44">
        <f>ABS('P1dB CL'!V152-W$5)</f>
        <v>0</v>
      </c>
      <c r="X40" s="44">
        <f>ABS('P1dB CL'!V208-X$5)</f>
        <v>0</v>
      </c>
      <c r="Y40" s="44">
        <f>ABS('P1dB CL'!V264-Y$5)</f>
        <v>0</v>
      </c>
      <c r="Z40" s="44">
        <f>ABS('P1dB CL'!V320-Z$5)</f>
        <v>0</v>
      </c>
      <c r="AA40" s="44">
        <f>ABS('P1dB CL'!V376-AA$5)</f>
        <v>0</v>
      </c>
      <c r="AB40" s="20"/>
      <c r="AC40" s="44">
        <f>ABS('P1dB CL'!V431-0)</f>
        <v>0</v>
      </c>
      <c r="AD40" s="44">
        <f>ABS('P1dB CL'!V486-0)</f>
        <v>0</v>
      </c>
      <c r="AE40" s="44">
        <f>ABS('P1dB CL'!V541-0)</f>
        <v>0</v>
      </c>
      <c r="AF40" s="44">
        <f>ABS('P1dB CL'!V596-0)</f>
        <v>0</v>
      </c>
      <c r="AG40" s="44">
        <f>ABS('P1dB CL'!V651-0)</f>
        <v>0</v>
      </c>
      <c r="AH40" s="44">
        <f>ABS('P1dB CL'!V706-0)</f>
        <v>0</v>
      </c>
      <c r="AI40" s="20"/>
    </row>
    <row r="41" spans="2:35" x14ac:dyDescent="0.25">
      <c r="B41" s="79">
        <f>'P1dB CL'!E37</f>
        <v>0</v>
      </c>
      <c r="C41" s="20"/>
      <c r="D41" s="87">
        <f>ABS('P1dB CL'!C41-D$5)</f>
        <v>0</v>
      </c>
      <c r="E41" s="44">
        <f>ABS('P1dB CL'!C97-E$5)</f>
        <v>0</v>
      </c>
      <c r="F41" s="44">
        <f>ABS('P1dB CL'!C153-F$5)</f>
        <v>0</v>
      </c>
      <c r="G41" s="44">
        <f>ABS('P1dB CL'!C209-G$5)</f>
        <v>0</v>
      </c>
      <c r="H41" s="44">
        <f>ABS('P1dB CL'!C265-H$5)</f>
        <v>0</v>
      </c>
      <c r="I41" s="44">
        <f>ABS('P1dB CL'!C321-I$5)</f>
        <v>0</v>
      </c>
      <c r="J41" s="44">
        <f>ABS('P1dB CL'!C377-J$5)</f>
        <v>0</v>
      </c>
      <c r="K41" s="20"/>
      <c r="L41" s="44">
        <f>ABS('P1dB CL'!C432-L$5)</f>
        <v>0</v>
      </c>
      <c r="M41" s="44">
        <f>ABS('P1dB CL'!C487-M$5)</f>
        <v>0</v>
      </c>
      <c r="N41" s="44">
        <f>ABS('P1dB CL'!C542-N$5)</f>
        <v>0</v>
      </c>
      <c r="O41" s="44">
        <f>ABS('P1dB CL'!C597-O$5)</f>
        <v>0</v>
      </c>
      <c r="P41" s="44">
        <f>ABS('P1dB CL'!C652-P$5)</f>
        <v>0</v>
      </c>
      <c r="Q41" s="44">
        <f>ABS('P1dB CL'!C703-Q$5)</f>
        <v>0</v>
      </c>
      <c r="S41" s="79">
        <f>'P1dB CL'!E37</f>
        <v>0</v>
      </c>
      <c r="T41" s="20"/>
      <c r="U41" s="87">
        <f>ABS('P1dB CL'!V41-U$5)</f>
        <v>0</v>
      </c>
      <c r="V41" s="44">
        <f>ABS('P1dB CL'!V97-V$5)</f>
        <v>0</v>
      </c>
      <c r="W41" s="44">
        <f>ABS('P1dB CL'!V153-W$5)</f>
        <v>0</v>
      </c>
      <c r="X41" s="44">
        <f>ABS('P1dB CL'!V209-X$5)</f>
        <v>0</v>
      </c>
      <c r="Y41" s="44">
        <f>ABS('P1dB CL'!V265-Y$5)</f>
        <v>0</v>
      </c>
      <c r="Z41" s="44">
        <f>ABS('P1dB CL'!V321-Z$5)</f>
        <v>0</v>
      </c>
      <c r="AA41" s="44">
        <f>ABS('P1dB CL'!V377-AA$5)</f>
        <v>0</v>
      </c>
      <c r="AB41" s="20"/>
      <c r="AC41" s="44">
        <f>ABS('P1dB CL'!V432-0)</f>
        <v>0</v>
      </c>
      <c r="AD41" s="44">
        <f>ABS('P1dB CL'!V487-0)</f>
        <v>0</v>
      </c>
      <c r="AE41" s="44">
        <f>ABS('P1dB CL'!V542-0)</f>
        <v>0</v>
      </c>
      <c r="AF41" s="44">
        <f>ABS('P1dB CL'!V597-0)</f>
        <v>0</v>
      </c>
      <c r="AG41" s="44">
        <f>ABS('P1dB CL'!V652-0)</f>
        <v>0</v>
      </c>
      <c r="AH41" s="44">
        <f>ABS('P1dB CL'!V707-0)</f>
        <v>0</v>
      </c>
      <c r="AI41" s="20"/>
    </row>
    <row r="42" spans="2:35" x14ac:dyDescent="0.25">
      <c r="B42" s="79">
        <f>'P1dB CL'!E38</f>
        <v>0</v>
      </c>
      <c r="C42" s="20"/>
      <c r="D42" s="87">
        <f>ABS('P1dB CL'!C42-D$5)</f>
        <v>0</v>
      </c>
      <c r="E42" s="44">
        <f>ABS('P1dB CL'!C98-E$5)</f>
        <v>0</v>
      </c>
      <c r="F42" s="44">
        <f>ABS('P1dB CL'!C154-F$5)</f>
        <v>0</v>
      </c>
      <c r="G42" s="44">
        <f>ABS('P1dB CL'!C210-G$5)</f>
        <v>0</v>
      </c>
      <c r="H42" s="44">
        <f>ABS('P1dB CL'!C266-H$5)</f>
        <v>0</v>
      </c>
      <c r="I42" s="44">
        <f>ABS('P1dB CL'!C322-I$5)</f>
        <v>0</v>
      </c>
      <c r="J42" s="44">
        <f>ABS('P1dB CL'!C378-J$5)</f>
        <v>0</v>
      </c>
      <c r="K42" s="20"/>
      <c r="L42" s="44">
        <f>ABS('P1dB CL'!C433-L$5)</f>
        <v>0</v>
      </c>
      <c r="M42" s="44">
        <f>ABS('P1dB CL'!C488-M$5)</f>
        <v>0</v>
      </c>
      <c r="N42" s="44">
        <f>ABS('P1dB CL'!C543-N$5)</f>
        <v>0</v>
      </c>
      <c r="O42" s="44">
        <f>ABS('P1dB CL'!C598-O$5)</f>
        <v>0</v>
      </c>
      <c r="P42" s="44">
        <f>ABS('P1dB CL'!C653-P$5)</f>
        <v>0</v>
      </c>
      <c r="Q42" s="44">
        <f>ABS('P1dB CL'!C704-Q$5)</f>
        <v>0</v>
      </c>
      <c r="S42" s="79">
        <f>'P1dB CL'!E38</f>
        <v>0</v>
      </c>
      <c r="T42" s="20"/>
      <c r="U42" s="87">
        <f>ABS('P1dB CL'!V42-U$5)</f>
        <v>0</v>
      </c>
      <c r="V42" s="44">
        <f>ABS('P1dB CL'!V98-V$5)</f>
        <v>0</v>
      </c>
      <c r="W42" s="44">
        <f>ABS('P1dB CL'!V154-W$5)</f>
        <v>0</v>
      </c>
      <c r="X42" s="44">
        <f>ABS('P1dB CL'!V210-X$5)</f>
        <v>0</v>
      </c>
      <c r="Y42" s="44">
        <f>ABS('P1dB CL'!V266-Y$5)</f>
        <v>0</v>
      </c>
      <c r="Z42" s="44">
        <f>ABS('P1dB CL'!V322-Z$5)</f>
        <v>0</v>
      </c>
      <c r="AA42" s="44">
        <f>ABS('P1dB CL'!V378-AA$5)</f>
        <v>0</v>
      </c>
      <c r="AB42" s="20"/>
      <c r="AC42" s="44">
        <f>ABS('P1dB CL'!V433-0)</f>
        <v>0</v>
      </c>
      <c r="AD42" s="44">
        <f>ABS('P1dB CL'!V488-0)</f>
        <v>0</v>
      </c>
      <c r="AE42" s="44">
        <f>ABS('P1dB CL'!V543-0)</f>
        <v>0</v>
      </c>
      <c r="AF42" s="44">
        <f>ABS('P1dB CL'!V598-0)</f>
        <v>0</v>
      </c>
      <c r="AG42" s="44">
        <f>ABS('P1dB CL'!V653-0)</f>
        <v>0</v>
      </c>
      <c r="AH42" s="44">
        <f>ABS('P1dB CL'!V708-0)</f>
        <v>0</v>
      </c>
      <c r="AI42" s="20"/>
    </row>
    <row r="43" spans="2:35" x14ac:dyDescent="0.25">
      <c r="B43" s="79">
        <f>'P1dB CL'!E39</f>
        <v>0</v>
      </c>
      <c r="C43" s="20"/>
      <c r="D43" s="87">
        <f>ABS('P1dB CL'!C43-D$5)</f>
        <v>0</v>
      </c>
      <c r="E43" s="44">
        <f>ABS('P1dB CL'!C99-E$5)</f>
        <v>0</v>
      </c>
      <c r="F43" s="44">
        <f>ABS('P1dB CL'!C155-F$5)</f>
        <v>0</v>
      </c>
      <c r="G43" s="44">
        <f>ABS('P1dB CL'!C211-G$5)</f>
        <v>0</v>
      </c>
      <c r="H43" s="44">
        <f>ABS('P1dB CL'!C267-H$5)</f>
        <v>0</v>
      </c>
      <c r="I43" s="44">
        <f>ABS('P1dB CL'!C323-I$5)</f>
        <v>0</v>
      </c>
      <c r="J43" s="44">
        <f>ABS('P1dB CL'!C379-J$5)</f>
        <v>0</v>
      </c>
      <c r="K43" s="20"/>
      <c r="L43" s="44">
        <f>ABS('P1dB CL'!C434-L$5)</f>
        <v>0</v>
      </c>
      <c r="M43" s="44">
        <f>ABS('P1dB CL'!C489-M$5)</f>
        <v>0</v>
      </c>
      <c r="N43" s="44">
        <f>ABS('P1dB CL'!C544-N$5)</f>
        <v>0</v>
      </c>
      <c r="O43" s="44">
        <f>ABS('P1dB CL'!C599-O$5)</f>
        <v>0</v>
      </c>
      <c r="P43" s="44">
        <f>ABS('P1dB CL'!C654-P$5)</f>
        <v>0</v>
      </c>
      <c r="Q43" s="44">
        <f>ABS('P1dB CL'!C705-Q$5)</f>
        <v>0</v>
      </c>
      <c r="S43" s="79">
        <f>'P1dB CL'!E39</f>
        <v>0</v>
      </c>
      <c r="T43" s="20"/>
      <c r="U43" s="87">
        <f>ABS('P1dB CL'!V43-U$5)</f>
        <v>0</v>
      </c>
      <c r="V43" s="44">
        <f>ABS('P1dB CL'!V99-V$5)</f>
        <v>0</v>
      </c>
      <c r="W43" s="44">
        <f>ABS('P1dB CL'!V155-W$5)</f>
        <v>0</v>
      </c>
      <c r="X43" s="44">
        <f>ABS('P1dB CL'!V211-X$5)</f>
        <v>0</v>
      </c>
      <c r="Y43" s="44">
        <f>ABS('P1dB CL'!V267-Y$5)</f>
        <v>0</v>
      </c>
      <c r="Z43" s="44">
        <f>ABS('P1dB CL'!V323-Z$5)</f>
        <v>0</v>
      </c>
      <c r="AA43" s="44">
        <f>ABS('P1dB CL'!V379-AA$5)</f>
        <v>0</v>
      </c>
      <c r="AB43" s="20"/>
      <c r="AC43" s="44">
        <f>ABS('P1dB CL'!V434-0)</f>
        <v>0</v>
      </c>
      <c r="AD43" s="44">
        <f>ABS('P1dB CL'!V489-0)</f>
        <v>0</v>
      </c>
      <c r="AE43" s="44">
        <f>ABS('P1dB CL'!V544-0)</f>
        <v>0</v>
      </c>
      <c r="AF43" s="44">
        <f>ABS('P1dB CL'!V599-0)</f>
        <v>0</v>
      </c>
      <c r="AG43" s="44">
        <f>ABS('P1dB CL'!V654-0)</f>
        <v>0</v>
      </c>
      <c r="AH43" s="44">
        <f>ABS('P1dB CL'!V709-0)</f>
        <v>0</v>
      </c>
      <c r="AI43" s="20"/>
    </row>
    <row r="44" spans="2:35" x14ac:dyDescent="0.25">
      <c r="B44" s="79">
        <f>'P1dB CL'!E40</f>
        <v>0</v>
      </c>
      <c r="C44" s="20"/>
      <c r="D44" s="87">
        <f>ABS('P1dB CL'!C44-D$5)</f>
        <v>0</v>
      </c>
      <c r="E44" s="44">
        <f>ABS('P1dB CL'!C100-E$5)</f>
        <v>0</v>
      </c>
      <c r="F44" s="44">
        <f>ABS('P1dB CL'!C156-F$5)</f>
        <v>0</v>
      </c>
      <c r="G44" s="44">
        <f>ABS('P1dB CL'!C212-G$5)</f>
        <v>0</v>
      </c>
      <c r="H44" s="44">
        <f>ABS('P1dB CL'!C268-H$5)</f>
        <v>0</v>
      </c>
      <c r="I44" s="44">
        <f>ABS('P1dB CL'!C324-I$5)</f>
        <v>0</v>
      </c>
      <c r="J44" s="44">
        <f>ABS('P1dB CL'!C380-J$5)</f>
        <v>0</v>
      </c>
      <c r="K44" s="20"/>
      <c r="L44" s="44">
        <f>ABS('P1dB CL'!C435-L$5)</f>
        <v>0</v>
      </c>
      <c r="M44" s="44">
        <f>ABS('P1dB CL'!C490-M$5)</f>
        <v>0</v>
      </c>
      <c r="N44" s="44">
        <f>ABS('P1dB CL'!C545-N$5)</f>
        <v>0</v>
      </c>
      <c r="O44" s="44">
        <f>ABS('P1dB CL'!C600-O$5)</f>
        <v>0</v>
      </c>
      <c r="P44" s="44">
        <f>ABS('P1dB CL'!C655-P$5)</f>
        <v>0</v>
      </c>
      <c r="Q44" s="44">
        <f>ABS('P1dB CL'!C706-Q$5)</f>
        <v>0</v>
      </c>
      <c r="S44" s="79">
        <f>'P1dB CL'!E40</f>
        <v>0</v>
      </c>
      <c r="T44" s="20"/>
      <c r="U44" s="87">
        <f>ABS('P1dB CL'!V44-U$5)</f>
        <v>0</v>
      </c>
      <c r="V44" s="44">
        <f>ABS('P1dB CL'!V100-V$5)</f>
        <v>0</v>
      </c>
      <c r="W44" s="44">
        <f>ABS('P1dB CL'!V156-W$5)</f>
        <v>0</v>
      </c>
      <c r="X44" s="44">
        <f>ABS('P1dB CL'!V212-X$5)</f>
        <v>0</v>
      </c>
      <c r="Y44" s="44">
        <f>ABS('P1dB CL'!V268-Y$5)</f>
        <v>0</v>
      </c>
      <c r="Z44" s="44">
        <f>ABS('P1dB CL'!V324-Z$5)</f>
        <v>0</v>
      </c>
      <c r="AA44" s="44">
        <f>ABS('P1dB CL'!V380-AA$5)</f>
        <v>0</v>
      </c>
      <c r="AB44" s="20"/>
      <c r="AC44" s="44">
        <f>ABS('P1dB CL'!V435-0)</f>
        <v>0</v>
      </c>
      <c r="AD44" s="44">
        <f>ABS('P1dB CL'!V490-0)</f>
        <v>0</v>
      </c>
      <c r="AE44" s="44">
        <f>ABS('P1dB CL'!V545-0)</f>
        <v>0</v>
      </c>
      <c r="AF44" s="44">
        <f>ABS('P1dB CL'!V600-0)</f>
        <v>0</v>
      </c>
      <c r="AG44" s="44">
        <f>ABS('P1dB CL'!V655-0)</f>
        <v>0</v>
      </c>
      <c r="AH44" s="44">
        <f>ABS('P1dB CL'!V710-0)</f>
        <v>0</v>
      </c>
      <c r="AI44" s="20"/>
    </row>
    <row r="45" spans="2:35" x14ac:dyDescent="0.25">
      <c r="B45" s="79">
        <f>'P1dB CL'!E41</f>
        <v>0</v>
      </c>
      <c r="C45" s="20"/>
      <c r="D45" s="87">
        <f>ABS('P1dB CL'!C45-D$5)</f>
        <v>0</v>
      </c>
      <c r="E45" s="44">
        <f>ABS('P1dB CL'!C101-E$5)</f>
        <v>0</v>
      </c>
      <c r="F45" s="44">
        <f>ABS('P1dB CL'!C157-F$5)</f>
        <v>0</v>
      </c>
      <c r="G45" s="44">
        <f>ABS('P1dB CL'!C213-G$5)</f>
        <v>0</v>
      </c>
      <c r="H45" s="44">
        <f>ABS('P1dB CL'!C269-H$5)</f>
        <v>0</v>
      </c>
      <c r="I45" s="44">
        <f>ABS('P1dB CL'!C325-I$5)</f>
        <v>0</v>
      </c>
      <c r="J45" s="44">
        <f>ABS('P1dB CL'!C381-J$5)</f>
        <v>0</v>
      </c>
      <c r="K45" s="20"/>
      <c r="L45" s="44">
        <f>ABS('P1dB CL'!C436-L$5)</f>
        <v>0</v>
      </c>
      <c r="M45" s="44">
        <f>ABS('P1dB CL'!C491-M$5)</f>
        <v>0</v>
      </c>
      <c r="N45" s="44">
        <f>ABS('P1dB CL'!C546-N$5)</f>
        <v>0</v>
      </c>
      <c r="O45" s="44">
        <f>ABS('P1dB CL'!C601-O$5)</f>
        <v>0</v>
      </c>
      <c r="P45" s="44">
        <f>ABS('P1dB CL'!C656-P$5)</f>
        <v>0</v>
      </c>
      <c r="Q45" s="44">
        <f>ABS('P1dB CL'!C707-Q$5)</f>
        <v>0</v>
      </c>
      <c r="S45" s="79">
        <f>'P1dB CL'!E41</f>
        <v>0</v>
      </c>
      <c r="T45" s="20"/>
      <c r="U45" s="87">
        <f>ABS('P1dB CL'!V45-U$5)</f>
        <v>0</v>
      </c>
      <c r="V45" s="44">
        <f>ABS('P1dB CL'!V101-V$5)</f>
        <v>0</v>
      </c>
      <c r="W45" s="44">
        <f>ABS('P1dB CL'!V157-W$5)</f>
        <v>0</v>
      </c>
      <c r="X45" s="44">
        <f>ABS('P1dB CL'!V213-X$5)</f>
        <v>0</v>
      </c>
      <c r="Y45" s="44">
        <f>ABS('P1dB CL'!V269-Y$5)</f>
        <v>0</v>
      </c>
      <c r="Z45" s="44">
        <f>ABS('P1dB CL'!V325-Z$5)</f>
        <v>0</v>
      </c>
      <c r="AA45" s="44">
        <f>ABS('P1dB CL'!V381-AA$5)</f>
        <v>0</v>
      </c>
      <c r="AB45" s="20"/>
      <c r="AC45" s="44">
        <f>ABS('P1dB CL'!V436-0)</f>
        <v>0</v>
      </c>
      <c r="AD45" s="44">
        <f>ABS('P1dB CL'!V491-0)</f>
        <v>0</v>
      </c>
      <c r="AE45" s="44">
        <f>ABS('P1dB CL'!V546-0)</f>
        <v>0</v>
      </c>
      <c r="AF45" s="44">
        <f>ABS('P1dB CL'!V601-0)</f>
        <v>0</v>
      </c>
      <c r="AG45" s="44">
        <f>ABS('P1dB CL'!V656-0)</f>
        <v>0</v>
      </c>
      <c r="AH45" s="44">
        <f>ABS('P1dB CL'!V711-0)</f>
        <v>0</v>
      </c>
      <c r="AI45" s="20"/>
    </row>
    <row r="46" spans="2:35" x14ac:dyDescent="0.25">
      <c r="B46" s="79">
        <f>'P1dB CL'!E42</f>
        <v>0</v>
      </c>
      <c r="C46" s="20"/>
      <c r="D46" s="87">
        <f>ABS('P1dB CL'!C46-D$5)</f>
        <v>0</v>
      </c>
      <c r="E46" s="44">
        <f>ABS('P1dB CL'!C102-E$5)</f>
        <v>0</v>
      </c>
      <c r="F46" s="44">
        <f>ABS('P1dB CL'!C158-F$5)</f>
        <v>0</v>
      </c>
      <c r="G46" s="44">
        <f>ABS('P1dB CL'!C214-G$5)</f>
        <v>0</v>
      </c>
      <c r="H46" s="44">
        <f>ABS('P1dB CL'!C270-H$5)</f>
        <v>0</v>
      </c>
      <c r="I46" s="44">
        <f>ABS('P1dB CL'!C326-I$5)</f>
        <v>0</v>
      </c>
      <c r="J46" s="44">
        <f>ABS('P1dB CL'!C382-J$5)</f>
        <v>0</v>
      </c>
      <c r="K46" s="20"/>
      <c r="L46" s="44">
        <f>ABS('P1dB CL'!C437-L$5)</f>
        <v>0</v>
      </c>
      <c r="M46" s="44">
        <f>ABS('P1dB CL'!C492-M$5)</f>
        <v>0</v>
      </c>
      <c r="N46" s="44">
        <f>ABS('P1dB CL'!C547-N$5)</f>
        <v>0</v>
      </c>
      <c r="O46" s="44">
        <f>ABS('P1dB CL'!C602-O$5)</f>
        <v>0</v>
      </c>
      <c r="P46" s="44">
        <f>ABS('P1dB CL'!C657-P$5)</f>
        <v>0</v>
      </c>
      <c r="Q46" s="44">
        <f>ABS('P1dB CL'!C708-Q$5)</f>
        <v>0</v>
      </c>
      <c r="S46" s="79">
        <f>'P1dB CL'!E42</f>
        <v>0</v>
      </c>
      <c r="T46" s="20"/>
      <c r="U46" s="87">
        <f>ABS('P1dB CL'!V46-U$5)</f>
        <v>0</v>
      </c>
      <c r="V46" s="44">
        <f>ABS('P1dB CL'!V102-V$5)</f>
        <v>0</v>
      </c>
      <c r="W46" s="44">
        <f>ABS('P1dB CL'!V158-W$5)</f>
        <v>0</v>
      </c>
      <c r="X46" s="44">
        <f>ABS('P1dB CL'!V214-X$5)</f>
        <v>0</v>
      </c>
      <c r="Y46" s="44">
        <f>ABS('P1dB CL'!V270-Y$5)</f>
        <v>0</v>
      </c>
      <c r="Z46" s="44">
        <f>ABS('P1dB CL'!V326-Z$5)</f>
        <v>0</v>
      </c>
      <c r="AA46" s="44">
        <f>ABS('P1dB CL'!V382-AA$5)</f>
        <v>0</v>
      </c>
      <c r="AB46" s="20"/>
      <c r="AC46" s="44">
        <f>ABS('P1dB CL'!V437-0)</f>
        <v>0</v>
      </c>
      <c r="AD46" s="44">
        <f>ABS('P1dB CL'!V492-0)</f>
        <v>0</v>
      </c>
      <c r="AE46" s="44">
        <f>ABS('P1dB CL'!V547-0)</f>
        <v>0</v>
      </c>
      <c r="AF46" s="44">
        <f>ABS('P1dB CL'!V602-0)</f>
        <v>0</v>
      </c>
      <c r="AG46" s="44">
        <f>ABS('P1dB CL'!V657-0)</f>
        <v>0</v>
      </c>
      <c r="AH46" s="44">
        <f>ABS('P1dB CL'!V712-0)</f>
        <v>0</v>
      </c>
      <c r="AI46" s="20"/>
    </row>
    <row r="47" spans="2:35" x14ac:dyDescent="0.25">
      <c r="B47" s="79">
        <f>'P1dB CL'!E43</f>
        <v>0</v>
      </c>
      <c r="C47" s="20"/>
      <c r="D47" s="87">
        <f>ABS('P1dB CL'!C47-D$5)</f>
        <v>0</v>
      </c>
      <c r="E47" s="44">
        <f>ABS('P1dB CL'!C103-E$5)</f>
        <v>0</v>
      </c>
      <c r="F47" s="44">
        <f>ABS('P1dB CL'!C159-F$5)</f>
        <v>0</v>
      </c>
      <c r="G47" s="44">
        <f>ABS('P1dB CL'!C215-G$5)</f>
        <v>0</v>
      </c>
      <c r="H47" s="44">
        <f>ABS('P1dB CL'!C271-H$5)</f>
        <v>0</v>
      </c>
      <c r="I47" s="44">
        <f>ABS('P1dB CL'!C327-I$5)</f>
        <v>0</v>
      </c>
      <c r="J47" s="44">
        <f>ABS('P1dB CL'!C383-J$5)</f>
        <v>0</v>
      </c>
      <c r="K47" s="20"/>
      <c r="L47" s="44">
        <f>ABS('P1dB CL'!C438-L$5)</f>
        <v>0</v>
      </c>
      <c r="M47" s="44">
        <f>ABS('P1dB CL'!C493-M$5)</f>
        <v>0</v>
      </c>
      <c r="N47" s="44">
        <f>ABS('P1dB CL'!C548-N$5)</f>
        <v>0</v>
      </c>
      <c r="O47" s="44">
        <f>ABS('P1dB CL'!C603-O$5)</f>
        <v>0</v>
      </c>
      <c r="P47" s="44">
        <f>ABS('P1dB CL'!C658-P$5)</f>
        <v>0</v>
      </c>
      <c r="Q47" s="44">
        <f>ABS('P1dB CL'!C709-Q$5)</f>
        <v>0</v>
      </c>
      <c r="S47" s="79">
        <f>'P1dB CL'!E43</f>
        <v>0</v>
      </c>
      <c r="T47" s="20"/>
      <c r="U47" s="87">
        <f>ABS('P1dB CL'!V47-U$5)</f>
        <v>0</v>
      </c>
      <c r="V47" s="44">
        <f>ABS('P1dB CL'!V103-V$5)</f>
        <v>0</v>
      </c>
      <c r="W47" s="44">
        <f>ABS('P1dB CL'!V159-W$5)</f>
        <v>0</v>
      </c>
      <c r="X47" s="44">
        <f>ABS('P1dB CL'!V215-X$5)</f>
        <v>0</v>
      </c>
      <c r="Y47" s="44">
        <f>ABS('P1dB CL'!V271-Y$5)</f>
        <v>0</v>
      </c>
      <c r="Z47" s="44">
        <f>ABS('P1dB CL'!V327-Z$5)</f>
        <v>0</v>
      </c>
      <c r="AA47" s="44">
        <f>ABS('P1dB CL'!V383-AA$5)</f>
        <v>0</v>
      </c>
      <c r="AB47" s="20"/>
      <c r="AC47" s="44">
        <f>ABS('P1dB CL'!V438-0)</f>
        <v>0</v>
      </c>
      <c r="AD47" s="44">
        <f>ABS('P1dB CL'!V493-0)</f>
        <v>0</v>
      </c>
      <c r="AE47" s="44">
        <f>ABS('P1dB CL'!V548-0)</f>
        <v>0</v>
      </c>
      <c r="AF47" s="44">
        <f>ABS('P1dB CL'!V603-0)</f>
        <v>0</v>
      </c>
      <c r="AG47" s="44">
        <f>ABS('P1dB CL'!V658-0)</f>
        <v>0</v>
      </c>
      <c r="AH47" s="44">
        <f>ABS('P1dB CL'!V713-0)</f>
        <v>0</v>
      </c>
      <c r="AI47" s="20"/>
    </row>
    <row r="48" spans="2:35" x14ac:dyDescent="0.25">
      <c r="B48" s="79">
        <f>'P1dB CL'!E44</f>
        <v>0</v>
      </c>
      <c r="C48" s="20"/>
      <c r="D48" s="87">
        <f>ABS('P1dB CL'!C48-D$5)</f>
        <v>0</v>
      </c>
      <c r="E48" s="44">
        <f>ABS('P1dB CL'!C104-E$5)</f>
        <v>0</v>
      </c>
      <c r="F48" s="44">
        <f>ABS('P1dB CL'!C160-F$5)</f>
        <v>0</v>
      </c>
      <c r="G48" s="44">
        <f>ABS('P1dB CL'!C216-G$5)</f>
        <v>0</v>
      </c>
      <c r="H48" s="44">
        <f>ABS('P1dB CL'!C272-H$5)</f>
        <v>0</v>
      </c>
      <c r="I48" s="44">
        <f>ABS('P1dB CL'!C328-I$5)</f>
        <v>0</v>
      </c>
      <c r="J48" s="44">
        <f>ABS('P1dB CL'!C384-J$5)</f>
        <v>0</v>
      </c>
      <c r="K48" s="20"/>
      <c r="L48" s="44">
        <f>ABS('P1dB CL'!C439-L$5)</f>
        <v>0</v>
      </c>
      <c r="M48" s="44">
        <f>ABS('P1dB CL'!C494-M$5)</f>
        <v>0</v>
      </c>
      <c r="N48" s="44">
        <f>ABS('P1dB CL'!C549-N$5)</f>
        <v>0</v>
      </c>
      <c r="O48" s="44">
        <f>ABS('P1dB CL'!C604-O$5)</f>
        <v>0</v>
      </c>
      <c r="P48" s="44">
        <f>ABS('P1dB CL'!C659-P$5)</f>
        <v>0</v>
      </c>
      <c r="Q48" s="44">
        <f>ABS('P1dB CL'!C710-Q$5)</f>
        <v>0</v>
      </c>
      <c r="S48" s="79">
        <f>'P1dB CL'!E44</f>
        <v>0</v>
      </c>
      <c r="T48" s="20"/>
      <c r="U48" s="87">
        <f>ABS('P1dB CL'!V48-U$5)</f>
        <v>0</v>
      </c>
      <c r="V48" s="44">
        <f>ABS('P1dB CL'!V104-V$5)</f>
        <v>0</v>
      </c>
      <c r="W48" s="44">
        <f>ABS('P1dB CL'!V160-W$5)</f>
        <v>0</v>
      </c>
      <c r="X48" s="44">
        <f>ABS('P1dB CL'!V216-X$5)</f>
        <v>0</v>
      </c>
      <c r="Y48" s="44">
        <f>ABS('P1dB CL'!V272-Y$5)</f>
        <v>0</v>
      </c>
      <c r="Z48" s="44">
        <f>ABS('P1dB CL'!V328-Z$5)</f>
        <v>0</v>
      </c>
      <c r="AA48" s="44">
        <f>ABS('P1dB CL'!V384-AA$5)</f>
        <v>0</v>
      </c>
      <c r="AB48" s="20"/>
      <c r="AC48" s="44">
        <f>ABS('P1dB CL'!V439-0)</f>
        <v>0</v>
      </c>
      <c r="AD48" s="44">
        <f>ABS('P1dB CL'!V494-0)</f>
        <v>0</v>
      </c>
      <c r="AE48" s="44">
        <f>ABS('P1dB CL'!V549-0)</f>
        <v>0</v>
      </c>
      <c r="AF48" s="44">
        <f>ABS('P1dB CL'!V604-0)</f>
        <v>0</v>
      </c>
      <c r="AG48" s="44">
        <f>ABS('P1dB CL'!V659-0)</f>
        <v>0</v>
      </c>
      <c r="AH48" s="44">
        <f>ABS('P1dB CL'!V714-0)</f>
        <v>0</v>
      </c>
      <c r="AI48" s="20"/>
    </row>
    <row r="49" spans="2:35" x14ac:dyDescent="0.25">
      <c r="B49" s="79">
        <f>'P1dB CL'!E45</f>
        <v>0</v>
      </c>
      <c r="C49" s="20"/>
      <c r="D49" s="87">
        <f>ABS('P1dB CL'!C49-D$5)</f>
        <v>0</v>
      </c>
      <c r="E49" s="44">
        <f>ABS('P1dB CL'!C105-E$5)</f>
        <v>0</v>
      </c>
      <c r="F49" s="44">
        <f>ABS('P1dB CL'!C161-F$5)</f>
        <v>0</v>
      </c>
      <c r="G49" s="44">
        <f>ABS('P1dB CL'!C217-G$5)</f>
        <v>0</v>
      </c>
      <c r="H49" s="44">
        <f>ABS('P1dB CL'!C273-H$5)</f>
        <v>0</v>
      </c>
      <c r="I49" s="44">
        <f>ABS('P1dB CL'!C329-I$5)</f>
        <v>0</v>
      </c>
      <c r="J49" s="44">
        <f>ABS('P1dB CL'!C385-J$5)</f>
        <v>0</v>
      </c>
      <c r="K49" s="20"/>
      <c r="L49" s="44">
        <f>ABS('P1dB CL'!C440-L$5)</f>
        <v>0</v>
      </c>
      <c r="M49" s="44">
        <f>ABS('P1dB CL'!C495-M$5)</f>
        <v>0</v>
      </c>
      <c r="N49" s="44">
        <f>ABS('P1dB CL'!C550-N$5)</f>
        <v>0</v>
      </c>
      <c r="O49" s="44">
        <f>ABS('P1dB CL'!C605-O$5)</f>
        <v>0</v>
      </c>
      <c r="P49" s="44">
        <f>ABS('P1dB CL'!C660-P$5)</f>
        <v>0</v>
      </c>
      <c r="Q49" s="44">
        <f>ABS('P1dB CL'!C711-Q$5)</f>
        <v>0</v>
      </c>
      <c r="S49" s="79">
        <f>'P1dB CL'!E45</f>
        <v>0</v>
      </c>
      <c r="T49" s="20"/>
      <c r="U49" s="87">
        <f>ABS('P1dB CL'!V49-U$5)</f>
        <v>0</v>
      </c>
      <c r="V49" s="44">
        <f>ABS('P1dB CL'!V105-V$5)</f>
        <v>0</v>
      </c>
      <c r="W49" s="44">
        <f>ABS('P1dB CL'!V161-W$5)</f>
        <v>0</v>
      </c>
      <c r="X49" s="44">
        <f>ABS('P1dB CL'!V217-X$5)</f>
        <v>0</v>
      </c>
      <c r="Y49" s="44">
        <f>ABS('P1dB CL'!V273-Y$5)</f>
        <v>0</v>
      </c>
      <c r="Z49" s="44">
        <f>ABS('P1dB CL'!V329-Z$5)</f>
        <v>0</v>
      </c>
      <c r="AA49" s="44">
        <f>ABS('P1dB CL'!V385-AA$5)</f>
        <v>0</v>
      </c>
      <c r="AB49" s="20"/>
      <c r="AC49" s="44">
        <f>ABS('P1dB CL'!V440-0)</f>
        <v>0</v>
      </c>
      <c r="AD49" s="44">
        <f>ABS('P1dB CL'!V495-0)</f>
        <v>0</v>
      </c>
      <c r="AE49" s="44">
        <f>ABS('P1dB CL'!V550-0)</f>
        <v>0</v>
      </c>
      <c r="AF49" s="44">
        <f>ABS('P1dB CL'!V605-0)</f>
        <v>0</v>
      </c>
      <c r="AG49" s="44">
        <f>ABS('P1dB CL'!V660-0)</f>
        <v>0</v>
      </c>
      <c r="AH49" s="44">
        <f>ABS('P1dB CL'!V715-0)</f>
        <v>0</v>
      </c>
      <c r="AI49" s="20"/>
    </row>
    <row r="50" spans="2:35" x14ac:dyDescent="0.25">
      <c r="B50" s="79">
        <f>'P1dB CL'!E46</f>
        <v>0</v>
      </c>
      <c r="C50" s="20"/>
      <c r="D50" s="87">
        <f>ABS('P1dB CL'!C50-D$5)</f>
        <v>0</v>
      </c>
      <c r="E50" s="44">
        <f>ABS('P1dB CL'!C106-E$5)</f>
        <v>0</v>
      </c>
      <c r="F50" s="44">
        <f>ABS('P1dB CL'!C162-F$5)</f>
        <v>0</v>
      </c>
      <c r="G50" s="44">
        <f>ABS('P1dB CL'!C218-G$5)</f>
        <v>0</v>
      </c>
      <c r="H50" s="44">
        <f>ABS('P1dB CL'!C274-H$5)</f>
        <v>0</v>
      </c>
      <c r="I50" s="44">
        <f>ABS('P1dB CL'!C330-I$5)</f>
        <v>0</v>
      </c>
      <c r="J50" s="44">
        <f>ABS('P1dB CL'!C386-J$5)</f>
        <v>0</v>
      </c>
      <c r="K50" s="20"/>
      <c r="L50" s="44">
        <f>ABS('P1dB CL'!C441-L$5)</f>
        <v>0</v>
      </c>
      <c r="M50" s="44">
        <f>ABS('P1dB CL'!C496-M$5)</f>
        <v>0</v>
      </c>
      <c r="N50" s="44">
        <f>ABS('P1dB CL'!C551-N$5)</f>
        <v>0</v>
      </c>
      <c r="O50" s="44">
        <f>ABS('P1dB CL'!C606-O$5)</f>
        <v>0</v>
      </c>
      <c r="P50" s="44">
        <f>ABS('P1dB CL'!C661-P$5)</f>
        <v>0</v>
      </c>
      <c r="Q50" s="44">
        <f>ABS('P1dB CL'!C712-Q$5)</f>
        <v>0</v>
      </c>
      <c r="S50" s="79">
        <f>'P1dB CL'!E46</f>
        <v>0</v>
      </c>
      <c r="T50" s="20"/>
      <c r="U50" s="87">
        <f>ABS('P1dB CL'!V50-U$5)</f>
        <v>0</v>
      </c>
      <c r="V50" s="44">
        <f>ABS('P1dB CL'!V106-V$5)</f>
        <v>0</v>
      </c>
      <c r="W50" s="44">
        <f>ABS('P1dB CL'!V162-W$5)</f>
        <v>0</v>
      </c>
      <c r="X50" s="44">
        <f>ABS('P1dB CL'!V218-X$5)</f>
        <v>0</v>
      </c>
      <c r="Y50" s="44">
        <f>ABS('P1dB CL'!V274-Y$5)</f>
        <v>0</v>
      </c>
      <c r="Z50" s="44">
        <f>ABS('P1dB CL'!V330-Z$5)</f>
        <v>0</v>
      </c>
      <c r="AA50" s="44">
        <f>ABS('P1dB CL'!V386-AA$5)</f>
        <v>0</v>
      </c>
      <c r="AB50" s="20"/>
      <c r="AC50" s="44">
        <f>ABS('P1dB CL'!V441-0)</f>
        <v>0</v>
      </c>
      <c r="AD50" s="44">
        <f>ABS('P1dB CL'!V496-0)</f>
        <v>0</v>
      </c>
      <c r="AE50" s="44">
        <f>ABS('P1dB CL'!V551-0)</f>
        <v>0</v>
      </c>
      <c r="AF50" s="44">
        <f>ABS('P1dB CL'!V606-0)</f>
        <v>0</v>
      </c>
      <c r="AG50" s="44">
        <f>ABS('P1dB CL'!V661-0)</f>
        <v>0</v>
      </c>
      <c r="AH50" s="44">
        <f>ABS('P1dB CL'!V716-0)</f>
        <v>0</v>
      </c>
      <c r="AI50" s="20"/>
    </row>
    <row r="51" spans="2:35" x14ac:dyDescent="0.25">
      <c r="B51" s="79">
        <f>'P1dB CL'!E47</f>
        <v>0</v>
      </c>
      <c r="C51" s="20"/>
      <c r="D51" s="87">
        <f>ABS('P1dB CL'!C51-D$5)</f>
        <v>0</v>
      </c>
      <c r="E51" s="44">
        <f>ABS('P1dB CL'!C107-E$5)</f>
        <v>0</v>
      </c>
      <c r="F51" s="44">
        <f>ABS('P1dB CL'!C163-F$5)</f>
        <v>0</v>
      </c>
      <c r="G51" s="44">
        <f>ABS('P1dB CL'!C219-G$5)</f>
        <v>0</v>
      </c>
      <c r="H51" s="44">
        <f>ABS('P1dB CL'!C275-H$5)</f>
        <v>0</v>
      </c>
      <c r="I51" s="44">
        <f>ABS('P1dB CL'!C331-I$5)</f>
        <v>0</v>
      </c>
      <c r="J51" s="44">
        <f>ABS('P1dB CL'!C387-J$5)</f>
        <v>0</v>
      </c>
      <c r="K51" s="20"/>
      <c r="L51" s="44">
        <f>ABS('P1dB CL'!C442-L$5)</f>
        <v>0</v>
      </c>
      <c r="M51" s="44">
        <f>ABS('P1dB CL'!C497-M$5)</f>
        <v>0</v>
      </c>
      <c r="N51" s="44">
        <f>ABS('P1dB CL'!C552-N$5)</f>
        <v>0</v>
      </c>
      <c r="O51" s="44">
        <f>ABS('P1dB CL'!C607-O$5)</f>
        <v>0</v>
      </c>
      <c r="P51" s="44">
        <f>ABS('P1dB CL'!C662-P$5)</f>
        <v>0</v>
      </c>
      <c r="Q51" s="44">
        <f>ABS('P1dB CL'!C713-Q$5)</f>
        <v>0</v>
      </c>
      <c r="S51" s="79">
        <f>'P1dB CL'!E47</f>
        <v>0</v>
      </c>
      <c r="T51" s="20"/>
      <c r="U51" s="87">
        <f>ABS('P1dB CL'!V51-U$5)</f>
        <v>0</v>
      </c>
      <c r="V51" s="44">
        <f>ABS('P1dB CL'!V107-V$5)</f>
        <v>0</v>
      </c>
      <c r="W51" s="44">
        <f>ABS('P1dB CL'!V163-W$5)</f>
        <v>0</v>
      </c>
      <c r="X51" s="44">
        <f>ABS('P1dB CL'!V219-X$5)</f>
        <v>0</v>
      </c>
      <c r="Y51" s="44">
        <f>ABS('P1dB CL'!V275-Y$5)</f>
        <v>0</v>
      </c>
      <c r="Z51" s="44">
        <f>ABS('P1dB CL'!V331-Z$5)</f>
        <v>0</v>
      </c>
      <c r="AA51" s="44">
        <f>ABS('P1dB CL'!V387-AA$5)</f>
        <v>0</v>
      </c>
      <c r="AB51" s="20"/>
      <c r="AC51" s="44">
        <f>ABS('P1dB CL'!V442-0)</f>
        <v>0</v>
      </c>
      <c r="AD51" s="44">
        <f>ABS('P1dB CL'!V497-0)</f>
        <v>0</v>
      </c>
      <c r="AE51" s="44">
        <f>ABS('P1dB CL'!V552-0)</f>
        <v>0</v>
      </c>
      <c r="AF51" s="44">
        <f>ABS('P1dB CL'!V607-0)</f>
        <v>0</v>
      </c>
      <c r="AG51" s="44">
        <f>ABS('P1dB CL'!V662-0)</f>
        <v>0</v>
      </c>
      <c r="AH51" s="44">
        <f>ABS('P1dB CL'!V717-0)</f>
        <v>0</v>
      </c>
      <c r="AI51" s="20"/>
    </row>
    <row r="52" spans="2:35" x14ac:dyDescent="0.25">
      <c r="B52" s="79">
        <f>'P1dB CL'!E48</f>
        <v>0</v>
      </c>
      <c r="C52" s="20"/>
      <c r="D52" s="87">
        <f>ABS('P1dB CL'!C52-D$5)</f>
        <v>0</v>
      </c>
      <c r="E52" s="44">
        <f>ABS('P1dB CL'!C108-E$5)</f>
        <v>0</v>
      </c>
      <c r="F52" s="44">
        <f>ABS('P1dB CL'!C164-F$5)</f>
        <v>0</v>
      </c>
      <c r="G52" s="44">
        <f>ABS('P1dB CL'!C220-G$5)</f>
        <v>0</v>
      </c>
      <c r="H52" s="44">
        <f>ABS('P1dB CL'!C276-H$5)</f>
        <v>0</v>
      </c>
      <c r="I52" s="44">
        <f>ABS('P1dB CL'!C332-I$5)</f>
        <v>0</v>
      </c>
      <c r="J52" s="44">
        <f>ABS('P1dB CL'!C388-J$5)</f>
        <v>0</v>
      </c>
      <c r="K52" s="20"/>
      <c r="L52" s="44">
        <f>ABS('P1dB CL'!C443-L$5)</f>
        <v>0</v>
      </c>
      <c r="M52" s="44">
        <f>ABS('P1dB CL'!C498-M$5)</f>
        <v>0</v>
      </c>
      <c r="N52" s="44">
        <f>ABS('P1dB CL'!C553-N$5)</f>
        <v>0</v>
      </c>
      <c r="O52" s="44">
        <f>ABS('P1dB CL'!C608-O$5)</f>
        <v>0</v>
      </c>
      <c r="P52" s="44">
        <f>ABS('P1dB CL'!C663-P$5)</f>
        <v>0</v>
      </c>
      <c r="Q52" s="44">
        <f>ABS('P1dB CL'!C714-Q$5)</f>
        <v>0</v>
      </c>
      <c r="S52" s="79">
        <f>'P1dB CL'!E48</f>
        <v>0</v>
      </c>
      <c r="T52" s="20"/>
      <c r="U52" s="87">
        <f>ABS('P1dB CL'!V52-U$5)</f>
        <v>0</v>
      </c>
      <c r="V52" s="44">
        <f>ABS('P1dB CL'!V108-V$5)</f>
        <v>0</v>
      </c>
      <c r="W52" s="44">
        <f>ABS('P1dB CL'!V164-W$5)</f>
        <v>0</v>
      </c>
      <c r="X52" s="44">
        <f>ABS('P1dB CL'!V220-X$5)</f>
        <v>0</v>
      </c>
      <c r="Y52" s="44">
        <f>ABS('P1dB CL'!V276-Y$5)</f>
        <v>0</v>
      </c>
      <c r="Z52" s="44">
        <f>ABS('P1dB CL'!V332-Z$5)</f>
        <v>0</v>
      </c>
      <c r="AA52" s="44">
        <f>ABS('P1dB CL'!V388-AA$5)</f>
        <v>0</v>
      </c>
      <c r="AB52" s="20"/>
      <c r="AC52" s="44">
        <f>ABS('P1dB CL'!V443-0)</f>
        <v>0</v>
      </c>
      <c r="AD52" s="44">
        <f>ABS('P1dB CL'!V498-0)</f>
        <v>0</v>
      </c>
      <c r="AE52" s="44">
        <f>ABS('P1dB CL'!V553-0)</f>
        <v>0</v>
      </c>
      <c r="AF52" s="44">
        <f>ABS('P1dB CL'!V608-0)</f>
        <v>0</v>
      </c>
      <c r="AG52" s="44">
        <f>ABS('P1dB CL'!V663-0)</f>
        <v>0</v>
      </c>
      <c r="AH52" s="44">
        <f>ABS('P1dB CL'!V718-0)</f>
        <v>0</v>
      </c>
      <c r="AI52" s="20"/>
    </row>
    <row r="53" spans="2:35" x14ac:dyDescent="0.25">
      <c r="B53" s="79">
        <f>'P1dB CL'!E49</f>
        <v>0</v>
      </c>
      <c r="C53" s="20"/>
      <c r="D53" s="87">
        <f>ABS('P1dB CL'!C53-D$5)</f>
        <v>0</v>
      </c>
      <c r="E53" s="44">
        <f>ABS('P1dB CL'!C109-E$5)</f>
        <v>0</v>
      </c>
      <c r="F53" s="44">
        <f>ABS('P1dB CL'!C165-F$5)</f>
        <v>0</v>
      </c>
      <c r="G53" s="44">
        <f>ABS('P1dB CL'!C221-G$5)</f>
        <v>0</v>
      </c>
      <c r="H53" s="44">
        <f>ABS('P1dB CL'!C277-H$5)</f>
        <v>0</v>
      </c>
      <c r="I53" s="44">
        <f>ABS('P1dB CL'!C333-I$5)</f>
        <v>0</v>
      </c>
      <c r="J53" s="44">
        <f>ABS('P1dB CL'!C389-J$5)</f>
        <v>0</v>
      </c>
      <c r="K53" s="20"/>
      <c r="L53" s="44">
        <f>ABS('P1dB CL'!C444-L$5)</f>
        <v>0</v>
      </c>
      <c r="M53" s="44">
        <f>ABS('P1dB CL'!C499-M$5)</f>
        <v>0</v>
      </c>
      <c r="N53" s="44">
        <f>ABS('P1dB CL'!C554-N$5)</f>
        <v>0</v>
      </c>
      <c r="O53" s="44">
        <f>ABS('P1dB CL'!C609-O$5)</f>
        <v>0</v>
      </c>
      <c r="P53" s="44">
        <f>ABS('P1dB CL'!C664-P$5)</f>
        <v>0</v>
      </c>
      <c r="Q53" s="44">
        <f>ABS('P1dB CL'!C715-Q$5)</f>
        <v>0</v>
      </c>
      <c r="S53" s="79">
        <f>'P1dB CL'!E49</f>
        <v>0</v>
      </c>
      <c r="T53" s="20"/>
      <c r="U53" s="87">
        <f>ABS('P1dB CL'!V53-U$5)</f>
        <v>0</v>
      </c>
      <c r="V53" s="44">
        <f>ABS('P1dB CL'!V109-V$5)</f>
        <v>0</v>
      </c>
      <c r="W53" s="44">
        <f>ABS('P1dB CL'!V165-W$5)</f>
        <v>0</v>
      </c>
      <c r="X53" s="44">
        <f>ABS('P1dB CL'!V221-X$5)</f>
        <v>0</v>
      </c>
      <c r="Y53" s="44">
        <f>ABS('P1dB CL'!V277-Y$5)</f>
        <v>0</v>
      </c>
      <c r="Z53" s="44">
        <f>ABS('P1dB CL'!V333-Z$5)</f>
        <v>0</v>
      </c>
      <c r="AA53" s="44">
        <f>ABS('P1dB CL'!V389-AA$5)</f>
        <v>0</v>
      </c>
      <c r="AB53" s="20"/>
      <c r="AC53" s="44">
        <f>ABS('P1dB CL'!V444-0)</f>
        <v>0</v>
      </c>
      <c r="AD53" s="44">
        <f>ABS('P1dB CL'!V499-0)</f>
        <v>0</v>
      </c>
      <c r="AE53" s="44">
        <f>ABS('P1dB CL'!V554-0)</f>
        <v>0</v>
      </c>
      <c r="AF53" s="44">
        <f>ABS('P1dB CL'!V609-0)</f>
        <v>0</v>
      </c>
      <c r="AG53" s="44">
        <f>ABS('P1dB CL'!V664-0)</f>
        <v>0</v>
      </c>
      <c r="AH53" s="44">
        <f>ABS('P1dB CL'!V719-0)</f>
        <v>0</v>
      </c>
      <c r="AI53" s="20"/>
    </row>
    <row r="54" spans="2:35" x14ac:dyDescent="0.25">
      <c r="B54" s="79">
        <f>'P1dB CL'!E50</f>
        <v>0</v>
      </c>
      <c r="C54" s="20"/>
      <c r="D54" s="87">
        <f>ABS('P1dB CL'!C54-D$5)</f>
        <v>0</v>
      </c>
      <c r="E54" s="44">
        <f>ABS('P1dB CL'!C110-E$5)</f>
        <v>0</v>
      </c>
      <c r="F54" s="44">
        <f>ABS('P1dB CL'!C166-F$5)</f>
        <v>0</v>
      </c>
      <c r="G54" s="44">
        <f>ABS('P1dB CL'!C222-G$5)</f>
        <v>0</v>
      </c>
      <c r="H54" s="44">
        <f>ABS('P1dB CL'!C278-H$5)</f>
        <v>0</v>
      </c>
      <c r="I54" s="44">
        <f>ABS('P1dB CL'!C334-I$5)</f>
        <v>0</v>
      </c>
      <c r="J54" s="44">
        <f>ABS('P1dB CL'!C390-J$5)</f>
        <v>0</v>
      </c>
      <c r="K54" s="20"/>
      <c r="L54" s="44">
        <f>ABS('P1dB CL'!C445-L$5)</f>
        <v>0</v>
      </c>
      <c r="M54" s="44">
        <f>ABS('P1dB CL'!C500-M$5)</f>
        <v>0</v>
      </c>
      <c r="N54" s="44">
        <f>ABS('P1dB CL'!C555-N$5)</f>
        <v>0</v>
      </c>
      <c r="O54" s="44">
        <f>ABS('P1dB CL'!C610-O$5)</f>
        <v>0</v>
      </c>
      <c r="P54" s="44">
        <f>ABS('P1dB CL'!C665-P$5)</f>
        <v>0</v>
      </c>
      <c r="Q54" s="44">
        <f>ABS('P1dB CL'!C716-Q$5)</f>
        <v>0</v>
      </c>
      <c r="S54" s="79">
        <f>'P1dB CL'!E50</f>
        <v>0</v>
      </c>
      <c r="T54" s="20"/>
      <c r="U54" s="87">
        <f>ABS('P1dB CL'!V54-U$5)</f>
        <v>0</v>
      </c>
      <c r="V54" s="44">
        <f>ABS('P1dB CL'!V110-V$5)</f>
        <v>0</v>
      </c>
      <c r="W54" s="44">
        <f>ABS('P1dB CL'!V166-W$5)</f>
        <v>0</v>
      </c>
      <c r="X54" s="44">
        <f>ABS('P1dB CL'!V222-X$5)</f>
        <v>0</v>
      </c>
      <c r="Y54" s="44">
        <f>ABS('P1dB CL'!V278-Y$5)</f>
        <v>0</v>
      </c>
      <c r="Z54" s="44">
        <f>ABS('P1dB CL'!V334-Z$5)</f>
        <v>0</v>
      </c>
      <c r="AA54" s="44">
        <f>ABS('P1dB CL'!V390-AA$5)</f>
        <v>0</v>
      </c>
      <c r="AB54" s="20"/>
      <c r="AC54" s="44">
        <f>ABS('P1dB CL'!V445-0)</f>
        <v>0</v>
      </c>
      <c r="AD54" s="44">
        <f>ABS('P1dB CL'!V500-0)</f>
        <v>0</v>
      </c>
      <c r="AE54" s="44">
        <f>ABS('P1dB CL'!V555-0)</f>
        <v>0</v>
      </c>
      <c r="AF54" s="44">
        <f>ABS('P1dB CL'!V610-0)</f>
        <v>0</v>
      </c>
      <c r="AG54" s="44">
        <f>ABS('P1dB CL'!V665-0)</f>
        <v>0</v>
      </c>
      <c r="AH54" s="44">
        <f>ABS('P1dB CL'!V720-0)</f>
        <v>0</v>
      </c>
      <c r="AI54" s="20"/>
    </row>
    <row r="55" spans="2:35" x14ac:dyDescent="0.25">
      <c r="B55" s="79">
        <f>'P1dB CL'!E51</f>
        <v>0</v>
      </c>
      <c r="C55" s="20"/>
      <c r="D55" s="87">
        <f>ABS('P1dB CL'!C55-D$5)</f>
        <v>0</v>
      </c>
      <c r="E55" s="44">
        <f>ABS('P1dB CL'!C111-E$5)</f>
        <v>0</v>
      </c>
      <c r="F55" s="44">
        <f>ABS('P1dB CL'!C167-F$5)</f>
        <v>0</v>
      </c>
      <c r="G55" s="44">
        <f>ABS('P1dB CL'!C223-G$5)</f>
        <v>0</v>
      </c>
      <c r="H55" s="44">
        <f>ABS('P1dB CL'!C279-H$5)</f>
        <v>0</v>
      </c>
      <c r="I55" s="44">
        <f>ABS('P1dB CL'!C335-I$5)</f>
        <v>0</v>
      </c>
      <c r="J55" s="44">
        <f>ABS('P1dB CL'!C391-J$5)</f>
        <v>0</v>
      </c>
      <c r="K55" s="20"/>
      <c r="L55" s="44">
        <f>ABS('P1dB CL'!C446-L$5)</f>
        <v>0</v>
      </c>
      <c r="M55" s="44">
        <f>ABS('P1dB CL'!C501-M$5)</f>
        <v>0</v>
      </c>
      <c r="N55" s="44">
        <f>ABS('P1dB CL'!C556-N$5)</f>
        <v>0</v>
      </c>
      <c r="O55" s="44">
        <f>ABS('P1dB CL'!C611-O$5)</f>
        <v>0</v>
      </c>
      <c r="P55" s="44">
        <f>ABS('P1dB CL'!C666-P$5)</f>
        <v>0</v>
      </c>
      <c r="Q55" s="44">
        <f>ABS('P1dB CL'!C717-Q$5)</f>
        <v>0</v>
      </c>
      <c r="S55" s="79">
        <f>'P1dB CL'!E51</f>
        <v>0</v>
      </c>
      <c r="T55" s="20"/>
      <c r="U55" s="87">
        <f>ABS('P1dB CL'!V55-U$5)</f>
        <v>0</v>
      </c>
      <c r="V55" s="44">
        <f>ABS('P1dB CL'!V111-V$5)</f>
        <v>0</v>
      </c>
      <c r="W55" s="44">
        <f>ABS('P1dB CL'!V167-W$5)</f>
        <v>0</v>
      </c>
      <c r="X55" s="44">
        <f>ABS('P1dB CL'!V223-X$5)</f>
        <v>0</v>
      </c>
      <c r="Y55" s="44">
        <f>ABS('P1dB CL'!V279-Y$5)</f>
        <v>0</v>
      </c>
      <c r="Z55" s="44">
        <f>ABS('P1dB CL'!V335-Z$5)</f>
        <v>0</v>
      </c>
      <c r="AA55" s="44">
        <f>ABS('P1dB CL'!V391-AA$5)</f>
        <v>0</v>
      </c>
      <c r="AB55" s="20"/>
      <c r="AC55" s="44">
        <f>ABS('P1dB CL'!V446-0)</f>
        <v>0</v>
      </c>
      <c r="AD55" s="44">
        <f>ABS('P1dB CL'!V501-0)</f>
        <v>0</v>
      </c>
      <c r="AE55" s="44">
        <f>ABS('P1dB CL'!V556-0)</f>
        <v>0</v>
      </c>
      <c r="AF55" s="44">
        <f>ABS('P1dB CL'!V611-0)</f>
        <v>0</v>
      </c>
      <c r="AG55" s="44">
        <f>ABS('P1dB CL'!V666-0)</f>
        <v>0</v>
      </c>
      <c r="AH55" s="44">
        <f>ABS('P1dB CL'!V721-0)</f>
        <v>0</v>
      </c>
      <c r="AI55" s="20"/>
    </row>
    <row r="56" spans="2:35" x14ac:dyDescent="0.25">
      <c r="B56" s="79">
        <f>'P1dB CL'!E52</f>
        <v>0</v>
      </c>
      <c r="D56" s="87">
        <f>ABS('P1dB CL'!C56-D$5)</f>
        <v>0</v>
      </c>
      <c r="E56" s="44">
        <f>ABS('P1dB CL'!C112-E$5)</f>
        <v>0</v>
      </c>
      <c r="F56" s="44">
        <f>ABS('P1dB CL'!C168-F$5)</f>
        <v>0</v>
      </c>
      <c r="G56" s="44">
        <f>ABS('P1dB CL'!C224-G$5)</f>
        <v>0</v>
      </c>
      <c r="H56" s="44">
        <f>ABS('P1dB CL'!C280-H$5)</f>
        <v>0</v>
      </c>
      <c r="I56" s="44">
        <f>ABS('P1dB CL'!C336-I$5)</f>
        <v>0</v>
      </c>
      <c r="J56" s="44">
        <f>ABS('P1dB CL'!C392-J$5)</f>
        <v>0</v>
      </c>
      <c r="K56" s="20"/>
      <c r="L56" s="44">
        <f>ABS('P1dB CL'!C447-L$5)</f>
        <v>0</v>
      </c>
      <c r="M56" s="44">
        <f>ABS('P1dB CL'!C502-M$5)</f>
        <v>0</v>
      </c>
      <c r="N56" s="44">
        <f>ABS('P1dB CL'!C557-N$5)</f>
        <v>0</v>
      </c>
      <c r="O56" s="44">
        <f>ABS('P1dB CL'!C612-O$5)</f>
        <v>0</v>
      </c>
      <c r="P56" s="44">
        <f>ABS('P1dB CL'!C667-P$5)</f>
        <v>0</v>
      </c>
      <c r="Q56" s="44">
        <f>ABS('P1dB CL'!C718-Q$5)</f>
        <v>0</v>
      </c>
      <c r="S56" s="79">
        <f>'P1dB CL'!E52</f>
        <v>0</v>
      </c>
      <c r="U56" s="87">
        <f>ABS('P1dB CL'!V56-U$5)</f>
        <v>0</v>
      </c>
      <c r="V56" s="44">
        <f>ABS('P1dB CL'!V112-V$5)</f>
        <v>0</v>
      </c>
      <c r="W56" s="44">
        <f>ABS('P1dB CL'!V168-W$5)</f>
        <v>0</v>
      </c>
      <c r="X56" s="44">
        <f>ABS('P1dB CL'!V224-X$5)</f>
        <v>0</v>
      </c>
      <c r="Y56" s="44">
        <f>ABS('P1dB CL'!V280-Y$5)</f>
        <v>0</v>
      </c>
      <c r="Z56" s="44">
        <f>ABS('P1dB CL'!V336-Z$5)</f>
        <v>0</v>
      </c>
      <c r="AA56" s="44">
        <f>ABS('P1dB CL'!V392-AA$5)</f>
        <v>0</v>
      </c>
      <c r="AB56" s="20"/>
      <c r="AC56" s="44">
        <f>ABS('P1dB CL'!V447-0)</f>
        <v>0</v>
      </c>
      <c r="AD56" s="44">
        <f>ABS('P1dB CL'!V502-0)</f>
        <v>0</v>
      </c>
      <c r="AE56" s="44">
        <f>ABS('P1dB CL'!V557-0)</f>
        <v>0</v>
      </c>
      <c r="AF56" s="44">
        <f>ABS('P1dB CL'!V612-0)</f>
        <v>0</v>
      </c>
      <c r="AG56" s="44">
        <f>ABS('P1dB CL'!V667-0)</f>
        <v>0</v>
      </c>
      <c r="AH56" s="44">
        <f>ABS('P1dB CL'!V722-0)</f>
        <v>0</v>
      </c>
    </row>
    <row r="57" spans="2:35" x14ac:dyDescent="0.25">
      <c r="B57" s="79">
        <f>'P1dB CL'!E53</f>
        <v>0</v>
      </c>
      <c r="D57" s="87">
        <f>ABS('P1dB CL'!C57-D$5)</f>
        <v>0</v>
      </c>
      <c r="E57" s="44">
        <f>ABS('P1dB CL'!C113-E$5)</f>
        <v>0</v>
      </c>
      <c r="F57" s="44">
        <f>ABS('P1dB CL'!C169-F$5)</f>
        <v>0</v>
      </c>
      <c r="G57" s="44">
        <f>ABS('P1dB CL'!C225-G$5)</f>
        <v>0</v>
      </c>
      <c r="H57" s="44">
        <f>ABS('P1dB CL'!C281-H$5)</f>
        <v>0</v>
      </c>
      <c r="I57" s="44">
        <f>ABS('P1dB CL'!C337-I$5)</f>
        <v>0</v>
      </c>
      <c r="J57" s="44">
        <f>ABS('P1dB CL'!C393-J$5)</f>
        <v>0</v>
      </c>
      <c r="K57" s="20"/>
      <c r="L57" s="44">
        <f>ABS('P1dB CL'!C448-L$5)</f>
        <v>0</v>
      </c>
      <c r="M57" s="44">
        <f>ABS('P1dB CL'!C503-M$5)</f>
        <v>0</v>
      </c>
      <c r="N57" s="44">
        <f>ABS('P1dB CL'!C558-N$5)</f>
        <v>0</v>
      </c>
      <c r="O57" s="44">
        <f>ABS('P1dB CL'!C613-O$5)</f>
        <v>0</v>
      </c>
      <c r="P57" s="44">
        <f>ABS('P1dB CL'!C668-P$5)</f>
        <v>0</v>
      </c>
      <c r="Q57" s="44">
        <f>ABS('P1dB CL'!C719-Q$5)</f>
        <v>0</v>
      </c>
      <c r="S57" s="79">
        <f>'P1dB CL'!E53</f>
        <v>0</v>
      </c>
      <c r="U57" s="87">
        <f>ABS('P1dB CL'!V57-U$5)</f>
        <v>0</v>
      </c>
      <c r="V57" s="44">
        <f>ABS('P1dB CL'!V113-V$5)</f>
        <v>0</v>
      </c>
      <c r="W57" s="44">
        <f>ABS('P1dB CL'!V169-W$5)</f>
        <v>0</v>
      </c>
      <c r="X57" s="44">
        <f>ABS('P1dB CL'!V225-X$5)</f>
        <v>0</v>
      </c>
      <c r="Y57" s="44">
        <f>ABS('P1dB CL'!V281-Y$5)</f>
        <v>0</v>
      </c>
      <c r="Z57" s="44">
        <f>ABS('P1dB CL'!V337-Z$5)</f>
        <v>0</v>
      </c>
      <c r="AA57" s="44">
        <f>ABS('P1dB CL'!V393-AA$5)</f>
        <v>0</v>
      </c>
      <c r="AB57" s="20"/>
      <c r="AC57" s="44">
        <f>ABS('P1dB CL'!V448-0)</f>
        <v>0</v>
      </c>
      <c r="AD57" s="44">
        <f>ABS('P1dB CL'!V503-0)</f>
        <v>0</v>
      </c>
      <c r="AE57" s="44">
        <f>ABS('P1dB CL'!V558-0)</f>
        <v>0</v>
      </c>
      <c r="AF57" s="44">
        <f>ABS('P1dB CL'!V613-0)</f>
        <v>0</v>
      </c>
      <c r="AG57" s="44">
        <f>ABS('P1dB CL'!V668-0)</f>
        <v>0</v>
      </c>
      <c r="AH57" s="44">
        <f>ABS('P1dB CL'!V723-0)</f>
        <v>0</v>
      </c>
    </row>
    <row r="58" spans="2:35" x14ac:dyDescent="0.25">
      <c r="B58" s="79">
        <f>'P1dB CL'!E54</f>
        <v>0</v>
      </c>
      <c r="D58" s="87">
        <f>ABS('P1dB CL'!C58-D$5)</f>
        <v>0</v>
      </c>
      <c r="E58" s="44">
        <f>ABS('P1dB CL'!C114-E$5)</f>
        <v>0</v>
      </c>
      <c r="F58" s="44">
        <f>ABS('P1dB CL'!C170-F$5)</f>
        <v>0</v>
      </c>
      <c r="G58" s="44">
        <f>ABS('P1dB CL'!C226-G$5)</f>
        <v>0</v>
      </c>
      <c r="H58" s="44">
        <f>ABS('P1dB CL'!C282-H$5)</f>
        <v>0</v>
      </c>
      <c r="I58" s="44">
        <f>ABS('P1dB CL'!C338-I$5)</f>
        <v>0</v>
      </c>
      <c r="J58" s="44">
        <f>ABS('P1dB CL'!C394-J$5)</f>
        <v>0</v>
      </c>
      <c r="K58" s="20"/>
      <c r="L58" s="44">
        <f>ABS('P1dB CL'!C449-L$5)</f>
        <v>0</v>
      </c>
      <c r="M58" s="44">
        <f>ABS('P1dB CL'!C504-M$5)</f>
        <v>0</v>
      </c>
      <c r="N58" s="44">
        <f>ABS('P1dB CL'!C559-N$5)</f>
        <v>0</v>
      </c>
      <c r="O58" s="44">
        <f>ABS('P1dB CL'!C614-O$5)</f>
        <v>0</v>
      </c>
      <c r="P58" s="44">
        <f>ABS('P1dB CL'!C669-P$5)</f>
        <v>0</v>
      </c>
      <c r="Q58" s="44">
        <f>ABS('P1dB CL'!C720-Q$5)</f>
        <v>0</v>
      </c>
      <c r="S58" s="79">
        <f>'P1dB CL'!E54</f>
        <v>0</v>
      </c>
      <c r="U58" s="87">
        <f>ABS('P1dB CL'!V58-U$5)</f>
        <v>0</v>
      </c>
      <c r="V58" s="44">
        <f>ABS('P1dB CL'!V114-V$5)</f>
        <v>0</v>
      </c>
      <c r="W58" s="44">
        <f>ABS('P1dB CL'!V170-W$5)</f>
        <v>0</v>
      </c>
      <c r="X58" s="44">
        <f>ABS('P1dB CL'!V226-X$5)</f>
        <v>0</v>
      </c>
      <c r="Y58" s="44">
        <f>ABS('P1dB CL'!V282-Y$5)</f>
        <v>0</v>
      </c>
      <c r="Z58" s="44">
        <f>ABS('P1dB CL'!V338-Z$5)</f>
        <v>0</v>
      </c>
      <c r="AA58" s="44">
        <f>ABS('P1dB CL'!V394-AA$5)</f>
        <v>0</v>
      </c>
      <c r="AB58" s="20"/>
      <c r="AC58" s="44">
        <f>ABS('P1dB CL'!V449-0)</f>
        <v>0</v>
      </c>
      <c r="AD58" s="44">
        <f>ABS('P1dB CL'!V504-0)</f>
        <v>0</v>
      </c>
      <c r="AE58" s="44">
        <f>ABS('P1dB CL'!V559-0)</f>
        <v>0</v>
      </c>
      <c r="AF58" s="44">
        <f>ABS('P1dB CL'!V614-0)</f>
        <v>0</v>
      </c>
      <c r="AG58" s="44">
        <f>ABS('P1dB CL'!V669-0)</f>
        <v>0</v>
      </c>
      <c r="AH58" s="44">
        <f>ABS('P1dB CL'!V724-0)</f>
        <v>0</v>
      </c>
    </row>
    <row r="59" spans="2:35" x14ac:dyDescent="0.25">
      <c r="B59" s="79">
        <f>'P1dB CL'!E55</f>
        <v>0</v>
      </c>
      <c r="D59" s="87">
        <f>ABS('P1dB CL'!C59-D$5)</f>
        <v>0</v>
      </c>
      <c r="E59" s="44">
        <f>ABS('P1dB CL'!C115-E$5)</f>
        <v>0</v>
      </c>
      <c r="F59" s="44">
        <f>ABS('P1dB CL'!C171-F$5)</f>
        <v>0</v>
      </c>
      <c r="G59" s="44">
        <f>ABS('P1dB CL'!C227-G$5)</f>
        <v>0</v>
      </c>
      <c r="H59" s="44">
        <f>ABS('P1dB CL'!C283-H$5)</f>
        <v>0</v>
      </c>
      <c r="I59" s="44">
        <f>ABS('P1dB CL'!C339-I$5)</f>
        <v>0</v>
      </c>
      <c r="J59" s="44">
        <f>ABS('P1dB CL'!C395-J$5)</f>
        <v>0</v>
      </c>
      <c r="K59" s="20"/>
      <c r="L59" s="44">
        <f>ABS('P1dB CL'!C450-L$5)</f>
        <v>0</v>
      </c>
      <c r="M59" s="44">
        <f>ABS('P1dB CL'!C505-M$5)</f>
        <v>0</v>
      </c>
      <c r="N59" s="44">
        <f>ABS('P1dB CL'!C560-N$5)</f>
        <v>0</v>
      </c>
      <c r="O59" s="44">
        <f>ABS('P1dB CL'!C615-O$5)</f>
        <v>0</v>
      </c>
      <c r="P59" s="44">
        <f>ABS('P1dB CL'!C670-P$5)</f>
        <v>0</v>
      </c>
      <c r="Q59" s="44">
        <f>ABS('P1dB CL'!C721-Q$5)</f>
        <v>0</v>
      </c>
      <c r="S59" s="79">
        <f>'P1dB CL'!E55</f>
        <v>0</v>
      </c>
      <c r="U59" s="87">
        <f>ABS('P1dB CL'!V59-U$5)</f>
        <v>0</v>
      </c>
      <c r="V59" s="44">
        <f>ABS('P1dB CL'!V115-V$5)</f>
        <v>0</v>
      </c>
      <c r="W59" s="44">
        <f>ABS('P1dB CL'!V171-W$5)</f>
        <v>0</v>
      </c>
      <c r="X59" s="44">
        <f>ABS('P1dB CL'!V227-X$5)</f>
        <v>0</v>
      </c>
      <c r="Y59" s="44">
        <f>ABS('P1dB CL'!V283-Y$5)</f>
        <v>0</v>
      </c>
      <c r="Z59" s="44">
        <f>ABS('P1dB CL'!V339-Z$5)</f>
        <v>0</v>
      </c>
      <c r="AA59" s="44">
        <f>ABS('P1dB CL'!V395-AA$5)</f>
        <v>0</v>
      </c>
      <c r="AB59" s="20"/>
      <c r="AC59" s="44">
        <f>ABS('P1dB CL'!V450-0)</f>
        <v>0</v>
      </c>
      <c r="AD59" s="44">
        <f>ABS('P1dB CL'!V505-0)</f>
        <v>0</v>
      </c>
      <c r="AE59" s="44">
        <f>ABS('P1dB CL'!V560-0)</f>
        <v>0</v>
      </c>
      <c r="AF59" s="44">
        <f>ABS('P1dB CL'!V615-0)</f>
        <v>0</v>
      </c>
      <c r="AG59" s="44">
        <f>ABS('P1dB CL'!V670-0)</f>
        <v>0</v>
      </c>
      <c r="AH59" s="44">
        <f>ABS('P1dB CL'!V725-0)</f>
        <v>0</v>
      </c>
    </row>
    <row r="60" spans="2:35" x14ac:dyDescent="0.25">
      <c r="B60" s="79"/>
      <c r="D60" s="44"/>
      <c r="E60" s="44"/>
      <c r="F60" s="44"/>
      <c r="G60" s="44"/>
      <c r="H60" s="44"/>
      <c r="I60" s="44"/>
      <c r="J60" s="44"/>
      <c r="L60" s="44"/>
      <c r="M60" s="44"/>
      <c r="N60" s="44"/>
      <c r="O60" s="44"/>
      <c r="P60" s="44"/>
      <c r="Q60" s="44"/>
      <c r="S60" s="79"/>
      <c r="U60" s="44"/>
      <c r="V60" s="44"/>
      <c r="W60" s="44"/>
      <c r="X60" s="44"/>
      <c r="Y60" s="44"/>
      <c r="Z60" s="44"/>
      <c r="AA60" s="44"/>
      <c r="AC60" s="44"/>
      <c r="AD60" s="44"/>
      <c r="AE60" s="44"/>
      <c r="AF60" s="44"/>
      <c r="AG60" s="44"/>
      <c r="AH60" s="44"/>
    </row>
    <row r="61" spans="2:35" x14ac:dyDescent="0.25">
      <c r="B61" s="79"/>
      <c r="D61" s="44"/>
      <c r="E61" s="44"/>
      <c r="F61" s="44"/>
      <c r="G61" s="44"/>
      <c r="H61" s="44"/>
      <c r="I61" s="44"/>
      <c r="J61" s="44"/>
      <c r="L61" s="44"/>
      <c r="M61" s="44"/>
      <c r="N61" s="44"/>
      <c r="O61" s="44"/>
      <c r="P61" s="44"/>
      <c r="Q61" s="44"/>
      <c r="S61" s="79"/>
      <c r="U61" s="44"/>
      <c r="V61" s="44"/>
      <c r="W61" s="44"/>
      <c r="X61" s="44"/>
      <c r="Y61" s="44"/>
      <c r="Z61" s="44"/>
      <c r="AA61" s="44"/>
      <c r="AC61" s="44"/>
      <c r="AD61" s="44"/>
      <c r="AE61" s="44"/>
      <c r="AF61" s="44"/>
      <c r="AG61" s="44"/>
      <c r="AH61" s="44"/>
    </row>
    <row r="62" spans="2:35" x14ac:dyDescent="0.25">
      <c r="B62" s="79"/>
      <c r="D62" s="44"/>
      <c r="E62" s="44"/>
      <c r="F62" s="44"/>
      <c r="G62" s="44"/>
      <c r="H62" s="44"/>
      <c r="I62" s="44"/>
      <c r="J62" s="44"/>
      <c r="L62" s="44"/>
      <c r="M62" s="44"/>
      <c r="N62" s="44"/>
      <c r="O62" s="44"/>
      <c r="P62" s="44"/>
      <c r="Q62" s="44"/>
      <c r="S62" s="79"/>
      <c r="U62" s="44"/>
      <c r="V62" s="44"/>
      <c r="W62" s="44"/>
      <c r="X62" s="44"/>
      <c r="Y62" s="44"/>
      <c r="Z62" s="44"/>
      <c r="AA62" s="44"/>
      <c r="AC62" s="44"/>
      <c r="AD62" s="44"/>
      <c r="AE62" s="44"/>
      <c r="AF62" s="44"/>
      <c r="AG62" s="44"/>
      <c r="AH62" s="44"/>
    </row>
    <row r="63" spans="2:35" x14ac:dyDescent="0.25">
      <c r="B63" s="79"/>
      <c r="D63" s="44"/>
      <c r="E63" s="44"/>
      <c r="F63" s="44"/>
      <c r="G63" s="44"/>
      <c r="H63" s="44"/>
      <c r="I63" s="44"/>
      <c r="J63" s="44"/>
      <c r="L63" s="44"/>
      <c r="M63" s="44"/>
      <c r="N63" s="44"/>
      <c r="O63" s="44"/>
      <c r="P63" s="44"/>
      <c r="Q63" s="44"/>
      <c r="S63" s="79"/>
      <c r="U63" s="44"/>
      <c r="V63" s="44"/>
      <c r="W63" s="44"/>
      <c r="X63" s="44"/>
      <c r="Y63" s="44"/>
      <c r="Z63" s="44"/>
      <c r="AA63" s="44"/>
      <c r="AC63" s="44"/>
      <c r="AD63" s="44"/>
      <c r="AE63" s="44"/>
      <c r="AF63" s="44"/>
      <c r="AG63" s="44"/>
      <c r="AH63" s="44"/>
    </row>
    <row r="64" spans="2:35" x14ac:dyDescent="0.25">
      <c r="B64" s="79"/>
      <c r="D64" s="44"/>
      <c r="E64" s="44"/>
      <c r="F64" s="44"/>
      <c r="G64" s="44"/>
      <c r="H64" s="44"/>
      <c r="I64" s="44"/>
      <c r="J64" s="44"/>
      <c r="L64" s="44"/>
      <c r="M64" s="44"/>
      <c r="N64" s="44"/>
      <c r="O64" s="44"/>
      <c r="P64" s="44"/>
      <c r="Q64" s="44"/>
      <c r="S64" s="79"/>
      <c r="U64" s="44"/>
      <c r="V64" s="44"/>
      <c r="W64" s="44"/>
      <c r="X64" s="44"/>
      <c r="Y64" s="44"/>
      <c r="Z64" s="44"/>
      <c r="AA64" s="44"/>
      <c r="AC64" s="44"/>
      <c r="AD64" s="44"/>
      <c r="AE64" s="44"/>
      <c r="AF64" s="44"/>
      <c r="AG64" s="44"/>
      <c r="AH64" s="44"/>
    </row>
    <row r="65" spans="2:34" x14ac:dyDescent="0.25">
      <c r="B65" s="79"/>
      <c r="D65" s="44"/>
      <c r="E65" s="44"/>
      <c r="F65" s="44"/>
      <c r="G65" s="44"/>
      <c r="H65" s="44"/>
      <c r="I65" s="44"/>
      <c r="J65" s="44"/>
      <c r="L65" s="44"/>
      <c r="M65" s="44"/>
      <c r="N65" s="44"/>
      <c r="O65" s="44"/>
      <c r="P65" s="44"/>
      <c r="Q65" s="44"/>
      <c r="S65" s="79"/>
      <c r="U65" s="44"/>
      <c r="V65" s="44"/>
      <c r="W65" s="44"/>
      <c r="X65" s="44"/>
      <c r="Y65" s="44"/>
      <c r="Z65" s="44"/>
      <c r="AA65" s="44"/>
      <c r="AC65" s="44"/>
      <c r="AD65" s="44"/>
      <c r="AE65" s="44"/>
      <c r="AF65" s="44"/>
      <c r="AG65" s="44"/>
      <c r="AH65" s="44"/>
    </row>
    <row r="66" spans="2:34" x14ac:dyDescent="0.25">
      <c r="B66" s="79"/>
      <c r="D66" s="44"/>
      <c r="E66" s="44"/>
      <c r="F66" s="44"/>
      <c r="G66" s="44"/>
      <c r="H66" s="44"/>
      <c r="I66" s="44"/>
      <c r="J66" s="44"/>
      <c r="L66" s="44"/>
      <c r="M66" s="44"/>
      <c r="N66" s="44"/>
      <c r="O66" s="44"/>
      <c r="P66" s="44"/>
      <c r="Q66" s="44"/>
      <c r="S66" s="79"/>
      <c r="U66" s="44"/>
      <c r="V66" s="44"/>
      <c r="W66" s="44"/>
      <c r="X66" s="44"/>
      <c r="Y66" s="44"/>
      <c r="Z66" s="44"/>
      <c r="AA66" s="44"/>
      <c r="AC66" s="44"/>
      <c r="AD66" s="44"/>
      <c r="AE66" s="44"/>
      <c r="AF66" s="44"/>
      <c r="AG66" s="44"/>
      <c r="AH66" s="44"/>
    </row>
    <row r="67" spans="2:34" x14ac:dyDescent="0.25">
      <c r="B67" s="79"/>
      <c r="D67" s="44"/>
      <c r="E67" s="44"/>
      <c r="F67" s="44"/>
      <c r="G67" s="44"/>
      <c r="H67" s="44"/>
      <c r="I67" s="44"/>
      <c r="J67" s="44"/>
      <c r="L67" s="44"/>
      <c r="M67" s="44"/>
      <c r="N67" s="44"/>
      <c r="O67" s="44"/>
      <c r="P67" s="44"/>
      <c r="Q67" s="44"/>
      <c r="S67" s="79"/>
      <c r="U67" s="44"/>
      <c r="V67" s="44"/>
      <c r="W67" s="44"/>
      <c r="X67" s="44"/>
      <c r="Y67" s="44"/>
      <c r="Z67" s="44"/>
      <c r="AA67" s="44"/>
      <c r="AC67" s="44"/>
      <c r="AD67" s="44"/>
      <c r="AE67" s="44"/>
      <c r="AF67" s="44"/>
      <c r="AG67" s="44"/>
      <c r="AH67" s="44"/>
    </row>
    <row r="68" spans="2:34" x14ac:dyDescent="0.25">
      <c r="B68" s="79"/>
      <c r="D68" s="44"/>
      <c r="E68" s="44"/>
      <c r="F68" s="44"/>
      <c r="G68" s="44"/>
      <c r="H68" s="44"/>
      <c r="I68" s="44"/>
      <c r="J68" s="44"/>
      <c r="L68" s="44"/>
      <c r="M68" s="44"/>
      <c r="N68" s="44"/>
      <c r="O68" s="44"/>
      <c r="P68" s="44"/>
      <c r="Q68" s="44"/>
      <c r="S68" s="79"/>
      <c r="U68" s="44"/>
      <c r="V68" s="44"/>
      <c r="W68" s="44"/>
      <c r="X68" s="44"/>
      <c r="Y68" s="44"/>
      <c r="Z68" s="44"/>
      <c r="AA68" s="44"/>
      <c r="AC68" s="44"/>
      <c r="AD68" s="44"/>
      <c r="AE68" s="44"/>
      <c r="AF68" s="44"/>
      <c r="AG68" s="44"/>
      <c r="AH68" s="44"/>
    </row>
    <row r="69" spans="2:34" x14ac:dyDescent="0.25">
      <c r="B69" s="79"/>
      <c r="D69" s="44"/>
      <c r="E69" s="44"/>
      <c r="F69" s="44"/>
      <c r="G69" s="44"/>
      <c r="H69" s="44"/>
      <c r="I69" s="44"/>
      <c r="J69" s="44"/>
      <c r="L69" s="44"/>
      <c r="M69" s="44"/>
      <c r="N69" s="44"/>
      <c r="O69" s="44"/>
      <c r="P69" s="44"/>
      <c r="Q69" s="44"/>
      <c r="S69" s="79"/>
      <c r="U69" s="44"/>
      <c r="V69" s="44"/>
      <c r="W69" s="44"/>
      <c r="X69" s="44"/>
      <c r="Y69" s="44"/>
      <c r="Z69" s="44"/>
      <c r="AA69" s="44"/>
      <c r="AC69" s="44"/>
      <c r="AD69" s="44"/>
      <c r="AE69" s="44"/>
      <c r="AF69" s="44"/>
      <c r="AG69" s="44"/>
      <c r="AH69" s="44"/>
    </row>
    <row r="70" spans="2:34" x14ac:dyDescent="0.25">
      <c r="B70" s="79"/>
      <c r="D70" s="44"/>
      <c r="E70" s="44"/>
      <c r="F70" s="44"/>
      <c r="G70" s="44"/>
      <c r="H70" s="44"/>
      <c r="I70" s="44"/>
      <c r="J70" s="44"/>
      <c r="L70" s="44"/>
      <c r="M70" s="44"/>
      <c r="N70" s="44"/>
      <c r="O70" s="44"/>
      <c r="P70" s="44"/>
      <c r="Q70" s="44"/>
      <c r="S70" s="79"/>
      <c r="U70" s="44"/>
      <c r="V70" s="44"/>
      <c r="W70" s="44"/>
      <c r="X70" s="44"/>
      <c r="Y70" s="44"/>
      <c r="Z70" s="44"/>
      <c r="AA70" s="44"/>
      <c r="AC70" s="44"/>
      <c r="AD70" s="44"/>
      <c r="AE70" s="44"/>
      <c r="AF70" s="44"/>
      <c r="AG70" s="44"/>
      <c r="AH70" s="44"/>
    </row>
    <row r="71" spans="2:34" x14ac:dyDescent="0.25">
      <c r="B71" s="79"/>
      <c r="D71" s="44"/>
      <c r="E71" s="44"/>
      <c r="F71" s="44"/>
      <c r="G71" s="44"/>
      <c r="H71" s="44"/>
      <c r="I71" s="44"/>
      <c r="J71" s="44"/>
      <c r="L71" s="44"/>
      <c r="M71" s="44"/>
      <c r="N71" s="44"/>
      <c r="O71" s="44"/>
      <c r="P71" s="44"/>
      <c r="Q71" s="44"/>
      <c r="S71" s="79"/>
      <c r="U71" s="44"/>
      <c r="V71" s="44"/>
      <c r="W71" s="44"/>
      <c r="X71" s="44"/>
      <c r="Y71" s="44"/>
      <c r="Z71" s="44"/>
      <c r="AA71" s="44"/>
      <c r="AC71" s="44"/>
      <c r="AD71" s="44"/>
      <c r="AE71" s="44"/>
      <c r="AF71" s="44"/>
      <c r="AG71" s="44"/>
      <c r="AH71" s="44"/>
    </row>
    <row r="72" spans="2:34" x14ac:dyDescent="0.25">
      <c r="B72" s="79"/>
      <c r="D72" s="44"/>
      <c r="E72" s="44"/>
      <c r="F72" s="44"/>
      <c r="G72" s="44"/>
      <c r="H72" s="44"/>
      <c r="I72" s="44"/>
      <c r="J72" s="44"/>
      <c r="L72" s="44"/>
      <c r="M72" s="44"/>
      <c r="N72" s="44"/>
      <c r="O72" s="44"/>
      <c r="P72" s="44"/>
      <c r="Q72" s="44"/>
      <c r="S72" s="79"/>
      <c r="U72" s="44"/>
      <c r="V72" s="44"/>
      <c r="W72" s="44"/>
      <c r="X72" s="44"/>
      <c r="Y72" s="44"/>
      <c r="Z72" s="44"/>
      <c r="AA72" s="44"/>
      <c r="AC72" s="44"/>
      <c r="AD72" s="44"/>
      <c r="AE72" s="44"/>
      <c r="AF72" s="44"/>
      <c r="AG72" s="44"/>
      <c r="AH72" s="44"/>
    </row>
    <row r="73" spans="2:34" x14ac:dyDescent="0.25">
      <c r="B73" s="79"/>
      <c r="D73" s="44"/>
      <c r="E73" s="44"/>
      <c r="F73" s="44"/>
      <c r="G73" s="44"/>
      <c r="H73" s="44"/>
      <c r="I73" s="44"/>
      <c r="J73" s="44"/>
      <c r="L73" s="44"/>
      <c r="M73" s="44"/>
      <c r="N73" s="44"/>
      <c r="O73" s="44"/>
      <c r="P73" s="44"/>
      <c r="Q73" s="44"/>
      <c r="S73" s="79"/>
      <c r="U73" s="44"/>
      <c r="V73" s="44"/>
      <c r="W73" s="44"/>
      <c r="X73" s="44"/>
      <c r="Y73" s="44"/>
      <c r="Z73" s="44"/>
      <c r="AA73" s="44"/>
      <c r="AC73" s="44"/>
      <c r="AD73" s="44"/>
      <c r="AE73" s="44"/>
      <c r="AF73" s="44"/>
      <c r="AG73" s="44"/>
      <c r="AH73" s="44"/>
    </row>
    <row r="74" spans="2:34" x14ac:dyDescent="0.25">
      <c r="B74" s="79"/>
      <c r="D74" s="44"/>
      <c r="E74" s="44"/>
      <c r="F74" s="44"/>
      <c r="G74" s="44"/>
      <c r="H74" s="44"/>
      <c r="I74" s="44"/>
      <c r="J74" s="44"/>
      <c r="L74" s="44"/>
      <c r="M74" s="44"/>
      <c r="N74" s="44"/>
      <c r="O74" s="44"/>
      <c r="P74" s="44"/>
      <c r="Q74" s="44"/>
      <c r="S74" s="79"/>
      <c r="U74" s="44"/>
      <c r="V74" s="44"/>
      <c r="W74" s="44"/>
      <c r="X74" s="44"/>
      <c r="Y74" s="44"/>
      <c r="Z74" s="44"/>
      <c r="AA74" s="44"/>
      <c r="AC74" s="44"/>
      <c r="AD74" s="44"/>
      <c r="AE74" s="44"/>
      <c r="AF74" s="44"/>
      <c r="AG74" s="44"/>
      <c r="AH74" s="44"/>
    </row>
    <row r="75" spans="2:34" x14ac:dyDescent="0.25">
      <c r="B75" s="79"/>
      <c r="D75" s="44"/>
      <c r="E75" s="44"/>
      <c r="F75" s="44"/>
      <c r="G75" s="44"/>
      <c r="H75" s="44"/>
      <c r="I75" s="44"/>
      <c r="J75" s="44"/>
      <c r="L75" s="44"/>
      <c r="M75" s="44"/>
      <c r="N75" s="44"/>
      <c r="O75" s="44"/>
      <c r="P75" s="44"/>
      <c r="Q75" s="44"/>
      <c r="S75" s="79"/>
      <c r="U75" s="44"/>
      <c r="V75" s="44"/>
      <c r="W75" s="44"/>
      <c r="X75" s="44"/>
      <c r="Y75" s="44"/>
      <c r="Z75" s="44"/>
      <c r="AA75" s="44"/>
      <c r="AC75" s="44"/>
      <c r="AD75" s="44"/>
      <c r="AE75" s="44"/>
      <c r="AF75" s="44"/>
      <c r="AG75" s="44"/>
      <c r="AH75" s="44"/>
    </row>
    <row r="76" spans="2:34" x14ac:dyDescent="0.25">
      <c r="B76" s="79"/>
      <c r="D76" s="44"/>
      <c r="E76" s="44"/>
      <c r="F76" s="44"/>
      <c r="G76" s="44"/>
      <c r="H76" s="44"/>
      <c r="I76" s="44"/>
      <c r="J76" s="44"/>
      <c r="L76" s="44"/>
      <c r="M76" s="44"/>
      <c r="N76" s="44"/>
      <c r="O76" s="44"/>
      <c r="P76" s="44"/>
      <c r="Q76" s="44"/>
      <c r="S76" s="79"/>
      <c r="U76" s="44"/>
      <c r="V76" s="44"/>
      <c r="W76" s="44"/>
      <c r="X76" s="44"/>
      <c r="Y76" s="44"/>
      <c r="Z76" s="44"/>
      <c r="AA76" s="44"/>
      <c r="AC76" s="44"/>
      <c r="AD76" s="44"/>
      <c r="AE76" s="44"/>
      <c r="AF76" s="44"/>
      <c r="AG76" s="44"/>
      <c r="AH76" s="44"/>
    </row>
    <row r="77" spans="2:34" x14ac:dyDescent="0.25">
      <c r="B77" s="79"/>
      <c r="D77" s="44"/>
      <c r="E77" s="44"/>
      <c r="F77" s="44"/>
      <c r="G77" s="44"/>
      <c r="H77" s="44"/>
      <c r="I77" s="44"/>
      <c r="J77" s="44"/>
      <c r="L77" s="44"/>
      <c r="M77" s="44"/>
      <c r="N77" s="44"/>
      <c r="O77" s="44"/>
      <c r="P77" s="44"/>
      <c r="Q77" s="44"/>
      <c r="S77" s="79"/>
      <c r="U77" s="44"/>
      <c r="V77" s="44"/>
      <c r="W77" s="44"/>
      <c r="X77" s="44"/>
      <c r="Y77" s="44"/>
      <c r="Z77" s="44"/>
      <c r="AA77" s="44"/>
      <c r="AC77" s="44"/>
      <c r="AD77" s="44"/>
      <c r="AE77" s="44"/>
      <c r="AF77" s="44"/>
      <c r="AG77" s="44"/>
      <c r="AH77" s="44"/>
    </row>
    <row r="78" spans="2:34" x14ac:dyDescent="0.25">
      <c r="B78" s="79"/>
      <c r="D78" s="44"/>
      <c r="E78" s="44"/>
      <c r="F78" s="44"/>
      <c r="G78" s="44"/>
      <c r="H78" s="44"/>
      <c r="I78" s="44"/>
      <c r="J78" s="44"/>
      <c r="L78" s="44"/>
      <c r="M78" s="44"/>
      <c r="N78" s="44"/>
      <c r="O78" s="44"/>
      <c r="P78" s="44"/>
      <c r="Q78" s="44"/>
      <c r="S78" s="79"/>
      <c r="U78" s="44"/>
      <c r="V78" s="44"/>
      <c r="W78" s="44"/>
      <c r="X78" s="44"/>
      <c r="Y78" s="44"/>
      <c r="Z78" s="44"/>
      <c r="AA78" s="44"/>
      <c r="AC78" s="44"/>
      <c r="AD78" s="44"/>
      <c r="AE78" s="44"/>
      <c r="AF78" s="44"/>
      <c r="AG78" s="44"/>
      <c r="AH78" s="44"/>
    </row>
    <row r="79" spans="2:34" x14ac:dyDescent="0.25">
      <c r="B79" s="79"/>
      <c r="D79" s="44"/>
      <c r="E79" s="44"/>
      <c r="F79" s="44"/>
      <c r="G79" s="44"/>
      <c r="H79" s="44"/>
      <c r="I79" s="44"/>
      <c r="J79" s="44"/>
      <c r="L79" s="44"/>
      <c r="M79" s="44"/>
      <c r="N79" s="44"/>
      <c r="O79" s="44"/>
      <c r="P79" s="44"/>
      <c r="Q79" s="44"/>
      <c r="S79" s="79"/>
      <c r="U79" s="44"/>
      <c r="V79" s="44"/>
      <c r="W79" s="44"/>
      <c r="X79" s="44"/>
      <c r="Y79" s="44"/>
      <c r="Z79" s="44"/>
      <c r="AA79" s="44"/>
      <c r="AC79" s="44"/>
      <c r="AD79" s="44"/>
      <c r="AE79" s="44"/>
      <c r="AF79" s="44"/>
      <c r="AG79" s="44"/>
      <c r="AH79" s="44"/>
    </row>
    <row r="80" spans="2:34" x14ac:dyDescent="0.25">
      <c r="B80" s="79"/>
      <c r="D80" s="44"/>
      <c r="E80" s="44"/>
      <c r="F80" s="44"/>
      <c r="G80" s="44"/>
      <c r="H80" s="44"/>
      <c r="I80" s="44"/>
      <c r="J80" s="44"/>
      <c r="L80" s="44"/>
      <c r="M80" s="44"/>
      <c r="N80" s="44"/>
      <c r="O80" s="44"/>
      <c r="P80" s="44"/>
      <c r="Q80" s="44"/>
      <c r="S80" s="79"/>
      <c r="U80" s="44"/>
      <c r="V80" s="44"/>
      <c r="W80" s="44"/>
      <c r="X80" s="44"/>
      <c r="Y80" s="44"/>
      <c r="Z80" s="44"/>
      <c r="AA80" s="44"/>
      <c r="AC80" s="44"/>
      <c r="AD80" s="44"/>
      <c r="AE80" s="44"/>
      <c r="AF80" s="44"/>
      <c r="AG80" s="44"/>
      <c r="AH80" s="44"/>
    </row>
    <row r="81" spans="2:34" x14ac:dyDescent="0.25">
      <c r="B81" s="79"/>
      <c r="D81" s="44"/>
      <c r="E81" s="44"/>
      <c r="F81" s="44"/>
      <c r="G81" s="44"/>
      <c r="H81" s="44"/>
      <c r="I81" s="44"/>
      <c r="J81" s="44"/>
      <c r="L81" s="44"/>
      <c r="M81" s="44"/>
      <c r="N81" s="44"/>
      <c r="O81" s="44"/>
      <c r="P81" s="44"/>
      <c r="Q81" s="44"/>
      <c r="S81" s="79"/>
      <c r="U81" s="44"/>
      <c r="V81" s="44"/>
      <c r="W81" s="44"/>
      <c r="X81" s="44"/>
      <c r="Y81" s="44"/>
      <c r="Z81" s="44"/>
      <c r="AA81" s="44"/>
      <c r="AC81" s="44"/>
      <c r="AD81" s="44"/>
      <c r="AE81" s="44"/>
      <c r="AF81" s="44"/>
      <c r="AG81" s="44"/>
      <c r="AH81" s="44"/>
    </row>
    <row r="82" spans="2:34" x14ac:dyDescent="0.25">
      <c r="B82" s="79"/>
      <c r="D82" s="44"/>
      <c r="E82" s="44"/>
      <c r="F82" s="44"/>
      <c r="G82" s="44"/>
      <c r="H82" s="44"/>
      <c r="I82" s="44"/>
      <c r="J82" s="44"/>
      <c r="L82" s="44"/>
      <c r="M82" s="44"/>
      <c r="N82" s="44"/>
      <c r="O82" s="44"/>
      <c r="P82" s="44"/>
      <c r="Q82" s="44"/>
      <c r="S82" s="79"/>
      <c r="U82" s="44"/>
      <c r="V82" s="44"/>
      <c r="W82" s="44"/>
      <c r="X82" s="44"/>
      <c r="Y82" s="44"/>
      <c r="Z82" s="44"/>
      <c r="AA82" s="44"/>
      <c r="AC82" s="44"/>
      <c r="AD82" s="44"/>
      <c r="AE82" s="44"/>
      <c r="AF82" s="44"/>
      <c r="AG82" s="44"/>
      <c r="AH82" s="44"/>
    </row>
    <row r="83" spans="2:34" x14ac:dyDescent="0.25">
      <c r="B83" s="79"/>
      <c r="D83" s="44"/>
      <c r="E83" s="44"/>
      <c r="F83" s="44"/>
      <c r="G83" s="44"/>
      <c r="H83" s="44"/>
      <c r="I83" s="44"/>
      <c r="J83" s="44"/>
      <c r="L83" s="44"/>
      <c r="M83" s="44"/>
      <c r="N83" s="44"/>
      <c r="O83" s="44"/>
      <c r="P83" s="44"/>
      <c r="Q83" s="44"/>
      <c r="S83" s="79"/>
      <c r="U83" s="44"/>
      <c r="V83" s="44"/>
      <c r="W83" s="44"/>
      <c r="X83" s="44"/>
      <c r="Y83" s="44"/>
      <c r="Z83" s="44"/>
      <c r="AA83" s="44"/>
      <c r="AC83" s="44"/>
      <c r="AD83" s="44"/>
      <c r="AE83" s="44"/>
      <c r="AF83" s="44"/>
      <c r="AG83" s="44"/>
      <c r="AH83" s="44"/>
    </row>
    <row r="84" spans="2:34" x14ac:dyDescent="0.25">
      <c r="B84" s="79"/>
      <c r="D84" s="44"/>
      <c r="E84" s="44"/>
      <c r="F84" s="44"/>
      <c r="G84" s="44"/>
      <c r="H84" s="44"/>
      <c r="I84" s="44"/>
      <c r="J84" s="44"/>
      <c r="L84" s="44"/>
      <c r="M84" s="44"/>
      <c r="N84" s="44"/>
      <c r="O84" s="44"/>
      <c r="P84" s="44"/>
      <c r="Q84" s="44"/>
      <c r="S84" s="79"/>
      <c r="U84" s="44"/>
      <c r="V84" s="44"/>
      <c r="W84" s="44"/>
      <c r="X84" s="44"/>
      <c r="Y84" s="44"/>
      <c r="Z84" s="44"/>
      <c r="AA84" s="44"/>
      <c r="AC84" s="44"/>
      <c r="AD84" s="44"/>
      <c r="AE84" s="44"/>
      <c r="AF84" s="44"/>
      <c r="AG84" s="44"/>
      <c r="AH84" s="44"/>
    </row>
    <row r="85" spans="2:34" x14ac:dyDescent="0.25">
      <c r="B85" s="79"/>
      <c r="D85" s="44"/>
      <c r="E85" s="44"/>
      <c r="F85" s="44"/>
      <c r="G85" s="44"/>
      <c r="H85" s="44"/>
      <c r="I85" s="44"/>
      <c r="J85" s="44"/>
      <c r="L85" s="44"/>
      <c r="M85" s="44"/>
      <c r="N85" s="44"/>
      <c r="O85" s="44"/>
      <c r="P85" s="44"/>
      <c r="Q85" s="44"/>
      <c r="S85" s="79"/>
      <c r="U85" s="44"/>
      <c r="V85" s="44"/>
      <c r="W85" s="44"/>
      <c r="X85" s="44"/>
      <c r="Y85" s="44"/>
      <c r="Z85" s="44"/>
      <c r="AA85" s="44"/>
      <c r="AC85" s="44"/>
      <c r="AD85" s="44"/>
      <c r="AE85" s="44"/>
      <c r="AF85" s="44"/>
      <c r="AG85" s="44"/>
      <c r="AH85" s="44"/>
    </row>
    <row r="86" spans="2:34" x14ac:dyDescent="0.25">
      <c r="B86" s="79"/>
      <c r="D86" s="44"/>
      <c r="E86" s="44"/>
      <c r="F86" s="44"/>
      <c r="G86" s="44"/>
      <c r="H86" s="44"/>
      <c r="I86" s="44"/>
      <c r="J86" s="44"/>
      <c r="L86" s="44"/>
      <c r="M86" s="44"/>
      <c r="N86" s="44"/>
      <c r="O86" s="44"/>
      <c r="P86" s="44"/>
      <c r="Q86" s="44"/>
      <c r="S86" s="79"/>
      <c r="U86" s="44"/>
      <c r="V86" s="44"/>
      <c r="W86" s="44"/>
      <c r="X86" s="44"/>
      <c r="Y86" s="44"/>
      <c r="Z86" s="44"/>
      <c r="AA86" s="44"/>
      <c r="AC86" s="44"/>
      <c r="AD86" s="44"/>
      <c r="AE86" s="44"/>
      <c r="AF86" s="44"/>
      <c r="AG86" s="44"/>
      <c r="AH86" s="44"/>
    </row>
    <row r="87" spans="2:34" x14ac:dyDescent="0.25">
      <c r="B87" s="79"/>
      <c r="D87" s="44"/>
      <c r="E87" s="44"/>
      <c r="F87" s="44"/>
      <c r="G87" s="44"/>
      <c r="H87" s="44"/>
      <c r="I87" s="44"/>
      <c r="J87" s="44"/>
      <c r="L87" s="44"/>
      <c r="M87" s="44"/>
      <c r="N87" s="44"/>
      <c r="O87" s="44"/>
      <c r="P87" s="44"/>
      <c r="Q87" s="44"/>
      <c r="S87" s="79"/>
      <c r="U87" s="44"/>
      <c r="V87" s="44"/>
      <c r="W87" s="44"/>
      <c r="X87" s="44"/>
      <c r="Y87" s="44"/>
      <c r="Z87" s="44"/>
      <c r="AA87" s="44"/>
      <c r="AC87" s="44"/>
      <c r="AD87" s="44"/>
      <c r="AE87" s="44"/>
      <c r="AF87" s="44"/>
      <c r="AG87" s="44"/>
      <c r="AH87" s="44"/>
    </row>
    <row r="88" spans="2:34" x14ac:dyDescent="0.25">
      <c r="B88" s="79"/>
      <c r="D88" s="44"/>
      <c r="E88" s="44"/>
      <c r="F88" s="44"/>
      <c r="G88" s="44"/>
      <c r="H88" s="44"/>
      <c r="I88" s="44"/>
      <c r="J88" s="44"/>
      <c r="L88" s="44"/>
      <c r="M88" s="44"/>
      <c r="N88" s="44"/>
      <c r="O88" s="44"/>
      <c r="P88" s="44"/>
      <c r="Q88" s="44"/>
      <c r="S88" s="79"/>
      <c r="U88" s="44"/>
      <c r="V88" s="44"/>
      <c r="W88" s="44"/>
      <c r="X88" s="44"/>
      <c r="Y88" s="44"/>
      <c r="Z88" s="44"/>
      <c r="AA88" s="44"/>
      <c r="AC88" s="44"/>
      <c r="AD88" s="44"/>
      <c r="AE88" s="44"/>
      <c r="AF88" s="44"/>
      <c r="AG88" s="44"/>
      <c r="AH88" s="44"/>
    </row>
    <row r="89" spans="2:34" x14ac:dyDescent="0.25">
      <c r="B89" s="79"/>
      <c r="D89" s="44"/>
      <c r="E89" s="44"/>
      <c r="F89" s="44"/>
      <c r="G89" s="44"/>
      <c r="H89" s="44"/>
      <c r="I89" s="44"/>
      <c r="J89" s="44"/>
      <c r="L89" s="44"/>
      <c r="M89" s="44"/>
      <c r="N89" s="44"/>
      <c r="O89" s="44"/>
      <c r="P89" s="44"/>
      <c r="Q89" s="44"/>
      <c r="S89" s="79"/>
      <c r="U89" s="44"/>
      <c r="V89" s="44"/>
      <c r="W89" s="44"/>
      <c r="X89" s="44"/>
      <c r="Y89" s="44"/>
      <c r="Z89" s="44"/>
      <c r="AA89" s="44"/>
      <c r="AC89" s="44"/>
      <c r="AD89" s="44"/>
      <c r="AE89" s="44"/>
      <c r="AF89" s="44"/>
      <c r="AG89" s="44"/>
      <c r="AH89" s="44"/>
    </row>
    <row r="90" spans="2:34" x14ac:dyDescent="0.25">
      <c r="B90" s="79"/>
      <c r="D90" s="44"/>
      <c r="E90" s="44"/>
      <c r="F90" s="44"/>
      <c r="G90" s="44"/>
      <c r="H90" s="44"/>
      <c r="I90" s="44"/>
      <c r="J90" s="44"/>
      <c r="L90" s="44"/>
      <c r="M90" s="44"/>
      <c r="N90" s="44"/>
      <c r="O90" s="44"/>
      <c r="P90" s="44"/>
      <c r="Q90" s="44"/>
      <c r="S90" s="79"/>
      <c r="U90" s="44"/>
      <c r="V90" s="44"/>
      <c r="W90" s="44"/>
      <c r="X90" s="44"/>
      <c r="Y90" s="44"/>
      <c r="Z90" s="44"/>
      <c r="AA90" s="44"/>
      <c r="AC90" s="44"/>
      <c r="AD90" s="44"/>
      <c r="AE90" s="44"/>
      <c r="AF90" s="44"/>
      <c r="AG90" s="44"/>
      <c r="AH90" s="44"/>
    </row>
    <row r="91" spans="2:34" x14ac:dyDescent="0.25">
      <c r="B91" s="79"/>
      <c r="D91" s="44"/>
      <c r="E91" s="44"/>
      <c r="F91" s="44"/>
      <c r="G91" s="44"/>
      <c r="H91" s="44"/>
      <c r="I91" s="44"/>
      <c r="J91" s="44"/>
      <c r="L91" s="44"/>
      <c r="M91" s="44"/>
      <c r="N91" s="44"/>
      <c r="O91" s="44"/>
      <c r="P91" s="44"/>
      <c r="Q91" s="44"/>
      <c r="S91" s="79"/>
      <c r="U91" s="44"/>
      <c r="V91" s="44"/>
      <c r="W91" s="44"/>
      <c r="X91" s="44"/>
      <c r="Y91" s="44"/>
      <c r="Z91" s="44"/>
      <c r="AA91" s="44"/>
      <c r="AC91" s="44"/>
      <c r="AD91" s="44"/>
      <c r="AE91" s="44"/>
      <c r="AF91" s="44"/>
      <c r="AG91" s="44"/>
      <c r="AH91" s="44"/>
    </row>
    <row r="92" spans="2:34" x14ac:dyDescent="0.25">
      <c r="B92" s="79"/>
      <c r="D92" s="44"/>
      <c r="E92" s="44"/>
      <c r="F92" s="44"/>
      <c r="G92" s="44"/>
      <c r="H92" s="44"/>
      <c r="I92" s="44"/>
      <c r="J92" s="44"/>
      <c r="L92" s="44"/>
      <c r="M92" s="44"/>
      <c r="N92" s="44"/>
      <c r="O92" s="44"/>
      <c r="P92" s="44"/>
      <c r="Q92" s="44"/>
      <c r="S92" s="79"/>
      <c r="U92" s="44"/>
      <c r="V92" s="44"/>
      <c r="W92" s="44"/>
      <c r="X92" s="44"/>
      <c r="Y92" s="44"/>
      <c r="Z92" s="44"/>
      <c r="AA92" s="44"/>
      <c r="AC92" s="44"/>
      <c r="AD92" s="44"/>
      <c r="AE92" s="44"/>
      <c r="AF92" s="44"/>
      <c r="AG92" s="44"/>
      <c r="AH92" s="44"/>
    </row>
    <row r="93" spans="2:34" x14ac:dyDescent="0.25">
      <c r="B93" s="79"/>
      <c r="D93" s="44"/>
      <c r="E93" s="44"/>
      <c r="F93" s="44"/>
      <c r="G93" s="44"/>
      <c r="H93" s="44"/>
      <c r="I93" s="44"/>
      <c r="J93" s="44"/>
      <c r="L93" s="44"/>
      <c r="M93" s="44"/>
      <c r="N93" s="44"/>
      <c r="O93" s="44"/>
      <c r="P93" s="44"/>
      <c r="Q93" s="44"/>
      <c r="S93" s="79"/>
      <c r="U93" s="44"/>
      <c r="V93" s="44"/>
      <c r="W93" s="44"/>
      <c r="X93" s="44"/>
      <c r="Y93" s="44"/>
      <c r="Z93" s="44"/>
      <c r="AA93" s="44"/>
      <c r="AC93" s="44"/>
      <c r="AD93" s="44"/>
      <c r="AE93" s="44"/>
      <c r="AF93" s="44"/>
      <c r="AG93" s="44"/>
      <c r="AH93" s="44"/>
    </row>
    <row r="94" spans="2:34" x14ac:dyDescent="0.25">
      <c r="B94" s="79"/>
      <c r="D94" s="44"/>
      <c r="E94" s="44"/>
      <c r="F94" s="44"/>
      <c r="G94" s="44"/>
      <c r="H94" s="44"/>
      <c r="I94" s="44"/>
      <c r="J94" s="44"/>
      <c r="L94" s="44"/>
      <c r="M94" s="44"/>
      <c r="N94" s="44"/>
      <c r="O94" s="44"/>
      <c r="P94" s="44"/>
      <c r="Q94" s="44"/>
      <c r="S94" s="79"/>
      <c r="U94" s="44"/>
      <c r="V94" s="44"/>
      <c r="W94" s="44"/>
      <c r="X94" s="44"/>
      <c r="Y94" s="44"/>
      <c r="Z94" s="44"/>
      <c r="AA94" s="44"/>
      <c r="AC94" s="44"/>
      <c r="AD94" s="44"/>
      <c r="AE94" s="44"/>
      <c r="AF94" s="44"/>
      <c r="AG94" s="44"/>
      <c r="AH94" s="44"/>
    </row>
    <row r="95" spans="2:34" x14ac:dyDescent="0.25">
      <c r="B95" s="79"/>
      <c r="D95" s="44"/>
      <c r="E95" s="44"/>
      <c r="F95" s="44"/>
      <c r="G95" s="44"/>
      <c r="H95" s="44"/>
      <c r="I95" s="44"/>
      <c r="J95" s="44"/>
      <c r="L95" s="44"/>
      <c r="M95" s="44"/>
      <c r="N95" s="44"/>
      <c r="O95" s="44"/>
      <c r="P95" s="44"/>
      <c r="Q95" s="44"/>
      <c r="S95" s="79"/>
      <c r="U95" s="44"/>
      <c r="V95" s="44"/>
      <c r="W95" s="44"/>
      <c r="X95" s="44"/>
      <c r="Y95" s="44"/>
      <c r="Z95" s="44"/>
      <c r="AA95" s="44"/>
      <c r="AC95" s="44"/>
      <c r="AD95" s="44"/>
      <c r="AE95" s="44"/>
      <c r="AF95" s="44"/>
      <c r="AG95" s="44"/>
      <c r="AH95" s="44"/>
    </row>
    <row r="96" spans="2:34" x14ac:dyDescent="0.25">
      <c r="B96" s="79"/>
      <c r="D96" s="44"/>
      <c r="E96" s="44"/>
      <c r="F96" s="44"/>
      <c r="G96" s="44"/>
      <c r="H96" s="44"/>
      <c r="I96" s="44"/>
      <c r="J96" s="44"/>
      <c r="L96" s="44"/>
      <c r="M96" s="44"/>
      <c r="N96" s="44"/>
      <c r="O96" s="44"/>
      <c r="P96" s="44"/>
      <c r="Q96" s="44"/>
      <c r="S96" s="79"/>
      <c r="U96" s="44"/>
      <c r="V96" s="44"/>
      <c r="W96" s="44"/>
      <c r="X96" s="44"/>
      <c r="Y96" s="44"/>
      <c r="Z96" s="44"/>
      <c r="AA96" s="44"/>
      <c r="AC96" s="44"/>
      <c r="AD96" s="44"/>
      <c r="AE96" s="44"/>
      <c r="AF96" s="44"/>
      <c r="AG96" s="44"/>
      <c r="AH96" s="44"/>
    </row>
    <row r="97" spans="2:34" x14ac:dyDescent="0.25">
      <c r="B97" s="79"/>
      <c r="D97" s="44"/>
      <c r="E97" s="44"/>
      <c r="F97" s="44"/>
      <c r="G97" s="44"/>
      <c r="H97" s="44"/>
      <c r="I97" s="44"/>
      <c r="J97" s="44"/>
      <c r="L97" s="44"/>
      <c r="M97" s="44"/>
      <c r="N97" s="44"/>
      <c r="O97" s="44"/>
      <c r="P97" s="44"/>
      <c r="Q97" s="44"/>
      <c r="S97" s="79"/>
      <c r="U97" s="44"/>
      <c r="V97" s="44"/>
      <c r="W97" s="44"/>
      <c r="X97" s="44"/>
      <c r="Y97" s="44"/>
      <c r="Z97" s="44"/>
      <c r="AA97" s="44"/>
      <c r="AC97" s="44"/>
      <c r="AD97" s="44"/>
      <c r="AE97" s="44"/>
      <c r="AF97" s="44"/>
      <c r="AG97" s="44"/>
      <c r="AH97" s="44"/>
    </row>
    <row r="98" spans="2:34" x14ac:dyDescent="0.25">
      <c r="B98" s="79"/>
      <c r="D98" s="44"/>
      <c r="E98" s="44"/>
      <c r="F98" s="44"/>
      <c r="G98" s="44"/>
      <c r="H98" s="44"/>
      <c r="I98" s="44"/>
      <c r="J98" s="44"/>
      <c r="L98" s="44"/>
      <c r="M98" s="44"/>
      <c r="N98" s="44"/>
      <c r="O98" s="44"/>
      <c r="P98" s="44"/>
      <c r="Q98" s="44"/>
      <c r="S98" s="79"/>
      <c r="U98" s="44"/>
      <c r="V98" s="44"/>
      <c r="W98" s="44"/>
      <c r="X98" s="44"/>
      <c r="Y98" s="44"/>
      <c r="Z98" s="44"/>
      <c r="AA98" s="44"/>
      <c r="AC98" s="44"/>
      <c r="AD98" s="44"/>
      <c r="AE98" s="44"/>
      <c r="AF98" s="44"/>
      <c r="AG98" s="44"/>
      <c r="AH98" s="44"/>
    </row>
    <row r="99" spans="2:34" x14ac:dyDescent="0.25">
      <c r="B99" s="79"/>
      <c r="D99" s="44"/>
      <c r="E99" s="44"/>
      <c r="F99" s="44"/>
      <c r="G99" s="44"/>
      <c r="H99" s="44"/>
      <c r="I99" s="44"/>
      <c r="J99" s="44"/>
      <c r="L99" s="44"/>
      <c r="M99" s="44"/>
      <c r="N99" s="44"/>
      <c r="O99" s="44"/>
      <c r="P99" s="44"/>
      <c r="Q99" s="44"/>
      <c r="S99" s="79"/>
      <c r="U99" s="44"/>
      <c r="V99" s="44"/>
      <c r="W99" s="44"/>
      <c r="X99" s="44"/>
      <c r="Y99" s="44"/>
      <c r="Z99" s="44"/>
      <c r="AA99" s="44"/>
      <c r="AC99" s="44"/>
      <c r="AD99" s="44"/>
      <c r="AE99" s="44"/>
      <c r="AF99" s="44"/>
      <c r="AG99" s="44"/>
      <c r="AH99" s="44"/>
    </row>
    <row r="100" spans="2:34" x14ac:dyDescent="0.25">
      <c r="B100" s="79"/>
      <c r="D100" s="44"/>
      <c r="E100" s="44"/>
      <c r="F100" s="44"/>
      <c r="G100" s="44"/>
      <c r="H100" s="44"/>
      <c r="I100" s="44"/>
      <c r="J100" s="44"/>
      <c r="L100" s="44"/>
      <c r="M100" s="44"/>
      <c r="N100" s="44"/>
      <c r="O100" s="44"/>
      <c r="P100" s="44"/>
      <c r="Q100" s="44"/>
      <c r="S100" s="79"/>
      <c r="U100" s="44"/>
      <c r="V100" s="44"/>
      <c r="W100" s="44"/>
      <c r="X100" s="44"/>
      <c r="Y100" s="44"/>
      <c r="Z100" s="44"/>
      <c r="AA100" s="44"/>
      <c r="AC100" s="44"/>
      <c r="AD100" s="44"/>
      <c r="AE100" s="44"/>
      <c r="AF100" s="44"/>
      <c r="AG100" s="44"/>
      <c r="AH100" s="44"/>
    </row>
    <row r="101" spans="2:34" x14ac:dyDescent="0.25">
      <c r="B101" s="79"/>
      <c r="D101" s="44"/>
      <c r="E101" s="44"/>
      <c r="F101" s="44"/>
      <c r="G101" s="44"/>
      <c r="H101" s="44"/>
      <c r="I101" s="44"/>
      <c r="J101" s="44"/>
      <c r="L101" s="44"/>
      <c r="M101" s="44"/>
      <c r="N101" s="44"/>
      <c r="O101" s="44"/>
      <c r="P101" s="44"/>
      <c r="Q101" s="44"/>
      <c r="S101" s="79"/>
      <c r="U101" s="44"/>
      <c r="V101" s="44"/>
      <c r="W101" s="44"/>
      <c r="X101" s="44"/>
      <c r="Y101" s="44"/>
      <c r="Z101" s="44"/>
      <c r="AA101" s="44"/>
      <c r="AC101" s="44"/>
      <c r="AD101" s="44"/>
      <c r="AE101" s="44"/>
      <c r="AF101" s="44"/>
      <c r="AG101" s="44"/>
      <c r="AH101" s="44"/>
    </row>
    <row r="102" spans="2:34" x14ac:dyDescent="0.25">
      <c r="B102" s="79"/>
      <c r="D102" s="44"/>
      <c r="E102" s="44"/>
      <c r="F102" s="44"/>
      <c r="G102" s="44"/>
      <c r="H102" s="44"/>
      <c r="I102" s="44"/>
      <c r="J102" s="44"/>
      <c r="L102" s="44"/>
      <c r="M102" s="44"/>
      <c r="N102" s="44"/>
      <c r="O102" s="44"/>
      <c r="P102" s="44"/>
      <c r="Q102" s="44"/>
      <c r="S102" s="79"/>
      <c r="U102" s="44"/>
      <c r="V102" s="44"/>
      <c r="W102" s="44"/>
      <c r="X102" s="44"/>
      <c r="Y102" s="44"/>
      <c r="Z102" s="44"/>
      <c r="AA102" s="44"/>
      <c r="AC102" s="44"/>
      <c r="AD102" s="44"/>
      <c r="AE102" s="44"/>
      <c r="AF102" s="44"/>
      <c r="AG102" s="44"/>
      <c r="AH102" s="44"/>
    </row>
    <row r="103" spans="2:34" x14ac:dyDescent="0.25">
      <c r="B103" s="79"/>
      <c r="D103" s="44"/>
      <c r="E103" s="44"/>
      <c r="F103" s="44"/>
      <c r="G103" s="44"/>
      <c r="H103" s="44"/>
      <c r="I103" s="44"/>
      <c r="J103" s="44"/>
      <c r="L103" s="44"/>
      <c r="M103" s="44"/>
      <c r="N103" s="44"/>
      <c r="O103" s="44"/>
      <c r="P103" s="44"/>
      <c r="Q103" s="44"/>
      <c r="S103" s="79"/>
      <c r="U103" s="44"/>
      <c r="V103" s="44"/>
      <c r="W103" s="44"/>
      <c r="X103" s="44"/>
      <c r="Y103" s="44"/>
      <c r="Z103" s="44"/>
      <c r="AA103" s="44"/>
      <c r="AC103" s="44"/>
      <c r="AD103" s="44"/>
      <c r="AE103" s="44"/>
      <c r="AF103" s="44"/>
      <c r="AG103" s="44"/>
      <c r="AH103" s="44"/>
    </row>
    <row r="104" spans="2:34" x14ac:dyDescent="0.25">
      <c r="B104" s="79"/>
      <c r="D104" s="44"/>
      <c r="E104" s="44"/>
      <c r="F104" s="44"/>
      <c r="G104" s="44"/>
      <c r="H104" s="44"/>
      <c r="I104" s="44"/>
      <c r="J104" s="44"/>
      <c r="L104" s="44"/>
      <c r="M104" s="44"/>
      <c r="N104" s="44"/>
      <c r="O104" s="44"/>
      <c r="P104" s="44"/>
      <c r="Q104" s="44"/>
      <c r="S104" s="79"/>
      <c r="U104" s="44"/>
      <c r="V104" s="44"/>
      <c r="W104" s="44"/>
      <c r="X104" s="44"/>
      <c r="Y104" s="44"/>
      <c r="Z104" s="44"/>
      <c r="AA104" s="44"/>
      <c r="AC104" s="44"/>
      <c r="AD104" s="44"/>
      <c r="AE104" s="44"/>
      <c r="AF104" s="44"/>
      <c r="AG104" s="44"/>
      <c r="AH104" s="44"/>
    </row>
    <row r="105" spans="2:34" x14ac:dyDescent="0.25">
      <c r="B105" s="79"/>
      <c r="D105" s="44"/>
      <c r="E105" s="44"/>
      <c r="F105" s="44"/>
      <c r="G105" s="44"/>
      <c r="H105" s="44"/>
      <c r="I105" s="44"/>
      <c r="J105" s="44"/>
      <c r="L105" s="44"/>
      <c r="M105" s="44"/>
      <c r="N105" s="44"/>
      <c r="O105" s="44"/>
      <c r="P105" s="44"/>
      <c r="Q105" s="44"/>
      <c r="S105" s="79"/>
      <c r="U105" s="44"/>
      <c r="V105" s="44"/>
      <c r="W105" s="44"/>
      <c r="X105" s="44"/>
      <c r="Y105" s="44"/>
      <c r="Z105" s="44"/>
      <c r="AA105" s="44"/>
      <c r="AC105" s="44"/>
      <c r="AD105" s="44"/>
      <c r="AE105" s="44"/>
      <c r="AF105" s="44"/>
      <c r="AG105" s="44"/>
      <c r="AH105" s="44"/>
    </row>
    <row r="106" spans="2:34" x14ac:dyDescent="0.25">
      <c r="B106" s="79"/>
      <c r="D106" s="44"/>
      <c r="E106" s="44"/>
      <c r="F106" s="44"/>
      <c r="G106" s="44"/>
      <c r="H106" s="44"/>
      <c r="I106" s="44"/>
      <c r="J106" s="44"/>
      <c r="L106" s="44"/>
      <c r="M106" s="44"/>
      <c r="N106" s="44"/>
      <c r="O106" s="44"/>
      <c r="P106" s="44"/>
      <c r="Q106" s="44"/>
      <c r="S106" s="79"/>
      <c r="U106" s="44"/>
      <c r="V106" s="44"/>
      <c r="W106" s="44"/>
      <c r="X106" s="44"/>
      <c r="Y106" s="44"/>
      <c r="Z106" s="44"/>
      <c r="AA106" s="44"/>
      <c r="AC106" s="44"/>
      <c r="AD106" s="44"/>
      <c r="AE106" s="44"/>
      <c r="AF106" s="44"/>
      <c r="AG106" s="44"/>
      <c r="AH106" s="44"/>
    </row>
    <row r="107" spans="2:34" x14ac:dyDescent="0.25">
      <c r="B107" s="79"/>
      <c r="D107" s="44"/>
      <c r="E107" s="44"/>
      <c r="F107" s="44"/>
      <c r="G107" s="44"/>
      <c r="H107" s="44"/>
      <c r="I107" s="44"/>
      <c r="J107" s="44"/>
      <c r="L107" s="44"/>
      <c r="M107" s="44"/>
      <c r="N107" s="44"/>
      <c r="O107" s="44"/>
      <c r="P107" s="44"/>
      <c r="Q107" s="44"/>
      <c r="S107" s="79"/>
      <c r="U107" s="44"/>
      <c r="V107" s="44"/>
      <c r="W107" s="44"/>
      <c r="X107" s="44"/>
      <c r="Y107" s="44"/>
      <c r="Z107" s="44"/>
      <c r="AA107" s="44"/>
      <c r="AC107" s="44"/>
      <c r="AD107" s="44"/>
      <c r="AE107" s="44"/>
      <c r="AF107" s="44"/>
      <c r="AG107" s="44"/>
      <c r="AH107" s="44"/>
    </row>
    <row r="108" spans="2:34" x14ac:dyDescent="0.25">
      <c r="B108" s="79"/>
      <c r="D108" s="44"/>
      <c r="E108" s="44"/>
      <c r="F108" s="44"/>
      <c r="G108" s="44"/>
      <c r="H108" s="44"/>
      <c r="I108" s="44"/>
      <c r="J108" s="44"/>
      <c r="L108" s="44"/>
      <c r="M108" s="44"/>
      <c r="N108" s="44"/>
      <c r="O108" s="44"/>
      <c r="P108" s="44"/>
      <c r="Q108" s="44"/>
      <c r="S108" s="79"/>
      <c r="U108" s="44"/>
      <c r="V108" s="44"/>
      <c r="W108" s="44"/>
      <c r="X108" s="44"/>
      <c r="Y108" s="44"/>
      <c r="Z108" s="44"/>
      <c r="AA108" s="44"/>
      <c r="AC108" s="44"/>
      <c r="AD108" s="44"/>
      <c r="AE108" s="44"/>
      <c r="AF108" s="44"/>
      <c r="AG108" s="44"/>
      <c r="AH108" s="44"/>
    </row>
    <row r="109" spans="2:34" x14ac:dyDescent="0.25">
      <c r="B109" s="79"/>
      <c r="D109" s="44"/>
      <c r="E109" s="44"/>
      <c r="F109" s="44"/>
      <c r="G109" s="44"/>
      <c r="H109" s="44"/>
      <c r="I109" s="44"/>
      <c r="J109" s="44"/>
      <c r="L109" s="44"/>
      <c r="M109" s="44"/>
      <c r="N109" s="44"/>
      <c r="O109" s="44"/>
      <c r="P109" s="44"/>
      <c r="Q109" s="44"/>
      <c r="S109" s="79"/>
      <c r="U109" s="44"/>
      <c r="V109" s="44"/>
      <c r="W109" s="44"/>
      <c r="X109" s="44"/>
      <c r="Y109" s="44"/>
      <c r="Z109" s="44"/>
      <c r="AA109" s="44"/>
      <c r="AC109" s="44"/>
      <c r="AD109" s="44"/>
      <c r="AE109" s="44"/>
      <c r="AF109" s="44"/>
      <c r="AG109" s="44"/>
      <c r="AH109" s="44"/>
    </row>
    <row r="110" spans="2:34" x14ac:dyDescent="0.25">
      <c r="B110" s="79"/>
      <c r="D110" s="44"/>
      <c r="E110" s="44"/>
      <c r="F110" s="44"/>
      <c r="G110" s="44"/>
      <c r="H110" s="44"/>
      <c r="I110" s="44"/>
      <c r="J110" s="44"/>
      <c r="L110" s="44"/>
      <c r="M110" s="44"/>
      <c r="N110" s="44"/>
      <c r="O110" s="44"/>
      <c r="P110" s="44"/>
      <c r="Q110" s="44"/>
      <c r="S110" s="79"/>
      <c r="U110" s="44"/>
      <c r="V110" s="44"/>
      <c r="W110" s="44"/>
      <c r="X110" s="44"/>
      <c r="Y110" s="44"/>
      <c r="Z110" s="44"/>
      <c r="AA110" s="44"/>
      <c r="AC110" s="44"/>
      <c r="AD110" s="44"/>
      <c r="AE110" s="44"/>
      <c r="AF110" s="44"/>
      <c r="AG110" s="44"/>
      <c r="AH110" s="44"/>
    </row>
    <row r="111" spans="2:34" x14ac:dyDescent="0.25">
      <c r="B111" s="79"/>
      <c r="D111" s="44"/>
      <c r="E111" s="44"/>
      <c r="F111" s="44"/>
      <c r="G111" s="44"/>
      <c r="H111" s="44"/>
      <c r="I111" s="44"/>
      <c r="J111" s="44"/>
      <c r="L111" s="44"/>
      <c r="M111" s="44"/>
      <c r="N111" s="44"/>
      <c r="O111" s="44"/>
      <c r="P111" s="44"/>
      <c r="Q111" s="44"/>
      <c r="S111" s="79"/>
      <c r="U111" s="44"/>
      <c r="V111" s="44"/>
      <c r="W111" s="44"/>
      <c r="X111" s="44"/>
      <c r="Y111" s="44"/>
      <c r="Z111" s="44"/>
      <c r="AA111" s="44"/>
      <c r="AC111" s="44"/>
      <c r="AD111" s="44"/>
      <c r="AE111" s="44"/>
      <c r="AF111" s="44"/>
      <c r="AG111" s="44"/>
      <c r="AH111" s="44"/>
    </row>
    <row r="112" spans="2:34" x14ac:dyDescent="0.25">
      <c r="B112" s="79"/>
      <c r="D112" s="44"/>
      <c r="E112" s="44"/>
      <c r="F112" s="44"/>
      <c r="G112" s="44"/>
      <c r="H112" s="44"/>
      <c r="I112" s="44"/>
      <c r="J112" s="44"/>
      <c r="L112" s="44"/>
      <c r="M112" s="44"/>
      <c r="N112" s="44"/>
      <c r="O112" s="44"/>
      <c r="P112" s="44"/>
      <c r="Q112" s="44"/>
      <c r="S112" s="79"/>
      <c r="U112" s="44"/>
      <c r="V112" s="44"/>
      <c r="W112" s="44"/>
      <c r="X112" s="44"/>
      <c r="Y112" s="44"/>
      <c r="Z112" s="44"/>
      <c r="AA112" s="44"/>
      <c r="AC112" s="44"/>
      <c r="AD112" s="44"/>
      <c r="AE112" s="44"/>
      <c r="AF112" s="44"/>
      <c r="AG112" s="44"/>
      <c r="AH112" s="44"/>
    </row>
    <row r="113" spans="2:34" x14ac:dyDescent="0.25">
      <c r="B113" s="79"/>
      <c r="D113" s="44"/>
      <c r="E113" s="44"/>
      <c r="F113" s="44"/>
      <c r="G113" s="44"/>
      <c r="H113" s="44"/>
      <c r="I113" s="44"/>
      <c r="J113" s="44"/>
      <c r="L113" s="44"/>
      <c r="M113" s="44"/>
      <c r="N113" s="44"/>
      <c r="O113" s="44"/>
      <c r="P113" s="44"/>
      <c r="Q113" s="44"/>
      <c r="S113" s="79"/>
      <c r="U113" s="44"/>
      <c r="V113" s="44"/>
      <c r="W113" s="44"/>
      <c r="X113" s="44"/>
      <c r="Y113" s="44"/>
      <c r="Z113" s="44"/>
      <c r="AA113" s="44"/>
      <c r="AC113" s="44"/>
      <c r="AD113" s="44"/>
      <c r="AE113" s="44"/>
      <c r="AF113" s="44"/>
      <c r="AG113" s="44"/>
      <c r="AH113" s="44"/>
    </row>
    <row r="114" spans="2:34" x14ac:dyDescent="0.25">
      <c r="B114" s="79"/>
      <c r="D114" s="44"/>
      <c r="E114" s="44"/>
      <c r="F114" s="44"/>
      <c r="G114" s="44"/>
      <c r="H114" s="44"/>
      <c r="I114" s="44"/>
      <c r="J114" s="44"/>
      <c r="L114" s="44"/>
      <c r="M114" s="44"/>
      <c r="N114" s="44"/>
      <c r="O114" s="44"/>
      <c r="P114" s="44"/>
      <c r="Q114" s="44"/>
      <c r="S114" s="79"/>
      <c r="U114" s="44"/>
      <c r="V114" s="44"/>
      <c r="W114" s="44"/>
      <c r="X114" s="44"/>
      <c r="Y114" s="44"/>
      <c r="Z114" s="44"/>
      <c r="AA114" s="44"/>
      <c r="AC114" s="44"/>
      <c r="AD114" s="44"/>
      <c r="AE114" s="44"/>
      <c r="AF114" s="44"/>
      <c r="AG114" s="44"/>
      <c r="AH114" s="44"/>
    </row>
    <row r="115" spans="2:34" x14ac:dyDescent="0.25">
      <c r="B115" s="79"/>
      <c r="D115" s="44"/>
      <c r="E115" s="44"/>
      <c r="F115" s="44"/>
      <c r="G115" s="44"/>
      <c r="H115" s="44"/>
      <c r="I115" s="44"/>
      <c r="J115" s="44"/>
      <c r="L115" s="44"/>
      <c r="M115" s="44"/>
      <c r="N115" s="44"/>
      <c r="O115" s="44"/>
      <c r="P115" s="44"/>
      <c r="Q115" s="44"/>
      <c r="S115" s="79"/>
      <c r="U115" s="44"/>
      <c r="V115" s="44"/>
      <c r="W115" s="44"/>
      <c r="X115" s="44"/>
      <c r="Y115" s="44"/>
      <c r="Z115" s="44"/>
      <c r="AA115" s="44"/>
      <c r="AC115" s="44"/>
      <c r="AD115" s="44"/>
      <c r="AE115" s="44"/>
      <c r="AF115" s="44"/>
      <c r="AG115" s="44"/>
      <c r="AH115" s="44"/>
    </row>
    <row r="116" spans="2:34" x14ac:dyDescent="0.25">
      <c r="B116" s="79"/>
      <c r="D116" s="44"/>
      <c r="E116" s="44"/>
      <c r="F116" s="44"/>
      <c r="G116" s="44"/>
      <c r="H116" s="44"/>
      <c r="I116" s="44"/>
      <c r="J116" s="44"/>
      <c r="L116" s="44"/>
      <c r="M116" s="44"/>
      <c r="N116" s="44"/>
      <c r="O116" s="44"/>
      <c r="P116" s="44"/>
      <c r="Q116" s="44"/>
      <c r="S116" s="79"/>
      <c r="U116" s="44"/>
      <c r="V116" s="44"/>
      <c r="W116" s="44"/>
      <c r="X116" s="44"/>
      <c r="Y116" s="44"/>
      <c r="Z116" s="44"/>
      <c r="AA116" s="44"/>
      <c r="AC116" s="44"/>
      <c r="AD116" s="44"/>
      <c r="AE116" s="44"/>
      <c r="AF116" s="44"/>
      <c r="AG116" s="44"/>
      <c r="AH116" s="44"/>
    </row>
    <row r="117" spans="2:34" x14ac:dyDescent="0.25">
      <c r="B117" s="79"/>
      <c r="D117" s="44"/>
      <c r="E117" s="44"/>
      <c r="F117" s="44"/>
      <c r="G117" s="44"/>
      <c r="H117" s="44"/>
      <c r="I117" s="44"/>
      <c r="J117" s="44"/>
      <c r="L117" s="44"/>
      <c r="M117" s="44"/>
      <c r="N117" s="44"/>
      <c r="O117" s="44"/>
      <c r="P117" s="44"/>
      <c r="Q117" s="44"/>
      <c r="S117" s="79"/>
      <c r="U117" s="44"/>
      <c r="V117" s="44"/>
      <c r="W117" s="44"/>
      <c r="X117" s="44"/>
      <c r="Y117" s="44"/>
      <c r="Z117" s="44"/>
      <c r="AA117" s="44"/>
      <c r="AC117" s="44"/>
      <c r="AD117" s="44"/>
      <c r="AE117" s="44"/>
      <c r="AF117" s="44"/>
      <c r="AG117" s="44"/>
      <c r="AH117" s="44"/>
    </row>
    <row r="118" spans="2:34" x14ac:dyDescent="0.25">
      <c r="B118" s="79"/>
      <c r="D118" s="44"/>
      <c r="E118" s="44"/>
      <c r="F118" s="44"/>
      <c r="G118" s="44"/>
      <c r="H118" s="44"/>
      <c r="I118" s="44"/>
      <c r="J118" s="44"/>
      <c r="L118" s="44"/>
      <c r="M118" s="44"/>
      <c r="N118" s="44"/>
      <c r="O118" s="44"/>
      <c r="P118" s="44"/>
      <c r="Q118" s="44"/>
      <c r="S118" s="79"/>
      <c r="U118" s="44"/>
      <c r="V118" s="44"/>
      <c r="W118" s="44"/>
      <c r="X118" s="44"/>
      <c r="Y118" s="44"/>
      <c r="Z118" s="44"/>
      <c r="AA118" s="44"/>
      <c r="AC118" s="44"/>
      <c r="AD118" s="44"/>
      <c r="AE118" s="44"/>
      <c r="AF118" s="44"/>
      <c r="AG118" s="44"/>
      <c r="AH118" s="44"/>
    </row>
    <row r="119" spans="2:34" x14ac:dyDescent="0.25">
      <c r="B119" s="79"/>
      <c r="D119" s="44"/>
      <c r="E119" s="44"/>
      <c r="F119" s="44"/>
      <c r="G119" s="44"/>
      <c r="H119" s="44"/>
      <c r="I119" s="44"/>
      <c r="J119" s="44"/>
      <c r="L119" s="44"/>
      <c r="M119" s="44"/>
      <c r="N119" s="44"/>
      <c r="O119" s="44"/>
      <c r="P119" s="44"/>
      <c r="Q119" s="44"/>
      <c r="S119" s="79"/>
      <c r="U119" s="44"/>
      <c r="V119" s="44"/>
      <c r="W119" s="44"/>
      <c r="X119" s="44"/>
      <c r="Y119" s="44"/>
      <c r="Z119" s="44"/>
      <c r="AA119" s="44"/>
      <c r="AC119" s="44"/>
      <c r="AD119" s="44"/>
      <c r="AE119" s="44"/>
      <c r="AF119" s="44"/>
      <c r="AG119" s="44"/>
      <c r="AH119" s="44"/>
    </row>
    <row r="120" spans="2:34" x14ac:dyDescent="0.25">
      <c r="B120" s="79"/>
      <c r="D120" s="44"/>
      <c r="E120" s="44"/>
      <c r="F120" s="44"/>
      <c r="G120" s="44"/>
      <c r="H120" s="44"/>
      <c r="I120" s="44"/>
      <c r="J120" s="44"/>
      <c r="L120" s="44"/>
      <c r="M120" s="44"/>
      <c r="N120" s="44"/>
      <c r="O120" s="44"/>
      <c r="P120" s="44"/>
      <c r="Q120" s="44"/>
      <c r="S120" s="79"/>
      <c r="U120" s="44"/>
      <c r="V120" s="44"/>
      <c r="W120" s="44"/>
      <c r="X120" s="44"/>
      <c r="Y120" s="44"/>
      <c r="Z120" s="44"/>
      <c r="AA120" s="44"/>
      <c r="AC120" s="44"/>
      <c r="AD120" s="44"/>
      <c r="AE120" s="44"/>
      <c r="AF120" s="44"/>
      <c r="AG120" s="44"/>
      <c r="AH120" s="44"/>
    </row>
    <row r="121" spans="2:34" x14ac:dyDescent="0.25">
      <c r="B121" s="79"/>
      <c r="D121" s="44"/>
      <c r="E121" s="44"/>
      <c r="F121" s="44"/>
      <c r="G121" s="44"/>
      <c r="H121" s="44"/>
      <c r="I121" s="44"/>
      <c r="J121" s="44"/>
      <c r="L121" s="44"/>
      <c r="M121" s="44"/>
      <c r="N121" s="44"/>
      <c r="O121" s="44"/>
      <c r="P121" s="44"/>
      <c r="Q121" s="44"/>
      <c r="S121" s="79"/>
      <c r="U121" s="44"/>
      <c r="V121" s="44"/>
      <c r="W121" s="44"/>
      <c r="X121" s="44"/>
      <c r="Y121" s="44"/>
      <c r="Z121" s="44"/>
      <c r="AA121" s="44"/>
      <c r="AC121" s="44"/>
      <c r="AD121" s="44"/>
      <c r="AE121" s="44"/>
      <c r="AF121" s="44"/>
      <c r="AG121" s="44"/>
      <c r="AH121" s="44"/>
    </row>
    <row r="122" spans="2:34" x14ac:dyDescent="0.25">
      <c r="B122" s="79"/>
      <c r="D122" s="44"/>
      <c r="E122" s="44"/>
      <c r="F122" s="44"/>
      <c r="G122" s="44"/>
      <c r="H122" s="44"/>
      <c r="I122" s="44"/>
      <c r="J122" s="44"/>
      <c r="L122" s="44"/>
      <c r="M122" s="44"/>
      <c r="N122" s="44"/>
      <c r="O122" s="44"/>
      <c r="P122" s="44"/>
      <c r="Q122" s="44"/>
      <c r="S122" s="79"/>
      <c r="U122" s="44"/>
      <c r="V122" s="44"/>
      <c r="W122" s="44"/>
      <c r="X122" s="44"/>
      <c r="Y122" s="44"/>
      <c r="Z122" s="44"/>
      <c r="AA122" s="44"/>
      <c r="AC122" s="44"/>
      <c r="AD122" s="44"/>
      <c r="AE122" s="44"/>
      <c r="AF122" s="44"/>
      <c r="AG122" s="44"/>
      <c r="AH122" s="44"/>
    </row>
    <row r="123" spans="2:34" x14ac:dyDescent="0.25">
      <c r="B123" s="79"/>
      <c r="D123" s="44"/>
      <c r="E123" s="44"/>
      <c r="F123" s="44"/>
      <c r="G123" s="44"/>
      <c r="H123" s="44"/>
      <c r="I123" s="44"/>
      <c r="J123" s="44"/>
      <c r="L123" s="44"/>
      <c r="M123" s="44"/>
      <c r="N123" s="44"/>
      <c r="O123" s="44"/>
      <c r="P123" s="44"/>
      <c r="Q123" s="44"/>
      <c r="S123" s="79"/>
      <c r="U123" s="44"/>
      <c r="V123" s="44"/>
      <c r="W123" s="44"/>
      <c r="X123" s="44"/>
      <c r="Y123" s="44"/>
      <c r="Z123" s="44"/>
      <c r="AA123" s="44"/>
      <c r="AC123" s="44"/>
      <c r="AD123" s="44"/>
      <c r="AE123" s="44"/>
      <c r="AF123" s="44"/>
      <c r="AG123" s="44"/>
      <c r="AH123" s="44"/>
    </row>
    <row r="124" spans="2:34" x14ac:dyDescent="0.25">
      <c r="B124" s="79"/>
      <c r="D124" s="44"/>
      <c r="E124" s="44"/>
      <c r="F124" s="44"/>
      <c r="G124" s="44"/>
      <c r="H124" s="44"/>
      <c r="I124" s="44"/>
      <c r="J124" s="44"/>
      <c r="L124" s="44"/>
      <c r="M124" s="44"/>
      <c r="N124" s="44"/>
      <c r="O124" s="44"/>
      <c r="P124" s="44"/>
      <c r="Q124" s="44"/>
      <c r="S124" s="79"/>
      <c r="U124" s="44"/>
      <c r="V124" s="44"/>
      <c r="W124" s="44"/>
      <c r="X124" s="44"/>
      <c r="Y124" s="44"/>
      <c r="Z124" s="44"/>
      <c r="AA124" s="44"/>
      <c r="AC124" s="44"/>
      <c r="AD124" s="44"/>
      <c r="AE124" s="44"/>
      <c r="AF124" s="44"/>
      <c r="AG124" s="44"/>
      <c r="AH124" s="44"/>
    </row>
    <row r="125" spans="2:34" x14ac:dyDescent="0.25">
      <c r="B125" s="79"/>
      <c r="D125" s="44"/>
      <c r="E125" s="44"/>
      <c r="F125" s="44"/>
      <c r="G125" s="44"/>
      <c r="H125" s="44"/>
      <c r="I125" s="44"/>
      <c r="J125" s="44"/>
      <c r="L125" s="44"/>
      <c r="M125" s="44"/>
      <c r="N125" s="44"/>
      <c r="O125" s="44"/>
      <c r="P125" s="44"/>
      <c r="Q125" s="44"/>
      <c r="S125" s="79"/>
      <c r="U125" s="44"/>
      <c r="V125" s="44"/>
      <c r="W125" s="44"/>
      <c r="X125" s="44"/>
      <c r="Y125" s="44"/>
      <c r="Z125" s="44"/>
      <c r="AA125" s="44"/>
      <c r="AC125" s="44"/>
      <c r="AD125" s="44"/>
      <c r="AE125" s="44"/>
      <c r="AF125" s="44"/>
      <c r="AG125" s="44"/>
      <c r="AH125" s="44"/>
    </row>
    <row r="126" spans="2:34" x14ac:dyDescent="0.25">
      <c r="B126" s="79"/>
      <c r="D126" s="44"/>
      <c r="E126" s="44"/>
      <c r="F126" s="44"/>
      <c r="G126" s="44"/>
      <c r="H126" s="44"/>
      <c r="I126" s="44"/>
      <c r="J126" s="44"/>
      <c r="L126" s="44"/>
      <c r="M126" s="44"/>
      <c r="N126" s="44"/>
      <c r="O126" s="44"/>
      <c r="P126" s="44"/>
      <c r="Q126" s="44"/>
      <c r="S126" s="79"/>
      <c r="U126" s="44"/>
      <c r="V126" s="44"/>
      <c r="W126" s="44"/>
      <c r="X126" s="44"/>
      <c r="Y126" s="44"/>
      <c r="Z126" s="44"/>
      <c r="AA126" s="44"/>
      <c r="AC126" s="44"/>
      <c r="AD126" s="44"/>
      <c r="AE126" s="44"/>
      <c r="AF126" s="44"/>
      <c r="AG126" s="44"/>
      <c r="AH126" s="44"/>
    </row>
    <row r="127" spans="2:34" x14ac:dyDescent="0.25">
      <c r="B127" s="79"/>
      <c r="D127" s="44"/>
      <c r="E127" s="44"/>
      <c r="F127" s="44"/>
      <c r="G127" s="44"/>
      <c r="H127" s="44"/>
      <c r="I127" s="44"/>
      <c r="J127" s="44"/>
      <c r="L127" s="44"/>
      <c r="M127" s="44"/>
      <c r="N127" s="44"/>
      <c r="O127" s="44"/>
      <c r="P127" s="44"/>
      <c r="Q127" s="44"/>
      <c r="S127" s="79"/>
      <c r="U127" s="44"/>
      <c r="V127" s="44"/>
      <c r="W127" s="44"/>
      <c r="X127" s="44"/>
      <c r="Y127" s="44"/>
      <c r="Z127" s="44"/>
      <c r="AA127" s="44"/>
      <c r="AC127" s="44"/>
      <c r="AD127" s="44"/>
      <c r="AE127" s="44"/>
      <c r="AF127" s="44"/>
      <c r="AG127" s="44"/>
      <c r="AH127" s="44"/>
    </row>
    <row r="128" spans="2:34" x14ac:dyDescent="0.25">
      <c r="B128" s="79"/>
      <c r="D128" s="44"/>
      <c r="E128" s="44"/>
      <c r="F128" s="44"/>
      <c r="G128" s="44"/>
      <c r="H128" s="44"/>
      <c r="I128" s="44"/>
      <c r="J128" s="44"/>
      <c r="L128" s="44"/>
      <c r="M128" s="44"/>
      <c r="N128" s="44"/>
      <c r="O128" s="44"/>
      <c r="P128" s="44"/>
      <c r="Q128" s="44"/>
      <c r="S128" s="79"/>
      <c r="U128" s="44"/>
      <c r="V128" s="44"/>
      <c r="W128" s="44"/>
      <c r="X128" s="44"/>
      <c r="Y128" s="44"/>
      <c r="Z128" s="44"/>
      <c r="AA128" s="44"/>
      <c r="AC128" s="44"/>
      <c r="AD128" s="44"/>
      <c r="AE128" s="44"/>
      <c r="AF128" s="44"/>
      <c r="AG128" s="44"/>
      <c r="AH128" s="44"/>
    </row>
    <row r="129" spans="2:34" x14ac:dyDescent="0.25">
      <c r="B129" s="79"/>
      <c r="D129" s="44"/>
      <c r="E129" s="44"/>
      <c r="F129" s="44"/>
      <c r="G129" s="44"/>
      <c r="H129" s="44"/>
      <c r="I129" s="44"/>
      <c r="J129" s="44"/>
      <c r="L129" s="44"/>
      <c r="M129" s="44"/>
      <c r="N129" s="44"/>
      <c r="O129" s="44"/>
      <c r="P129" s="44"/>
      <c r="Q129" s="44"/>
      <c r="S129" s="79"/>
      <c r="U129" s="44"/>
      <c r="V129" s="44"/>
      <c r="W129" s="44"/>
      <c r="X129" s="44"/>
      <c r="Y129" s="44"/>
      <c r="Z129" s="44"/>
      <c r="AA129" s="44"/>
      <c r="AC129" s="44"/>
      <c r="AD129" s="44"/>
      <c r="AE129" s="44"/>
      <c r="AF129" s="44"/>
      <c r="AG129" s="44"/>
      <c r="AH129" s="44"/>
    </row>
    <row r="130" spans="2:34" x14ac:dyDescent="0.25">
      <c r="B130" s="79"/>
      <c r="D130" s="44"/>
      <c r="E130" s="44"/>
      <c r="F130" s="44"/>
      <c r="G130" s="44"/>
      <c r="H130" s="44"/>
      <c r="I130" s="44"/>
      <c r="J130" s="44"/>
      <c r="L130" s="44"/>
      <c r="M130" s="44"/>
      <c r="N130" s="44"/>
      <c r="O130" s="44"/>
      <c r="P130" s="44"/>
      <c r="Q130" s="44"/>
      <c r="S130" s="79"/>
      <c r="U130" s="44"/>
      <c r="V130" s="44"/>
      <c r="W130" s="44"/>
      <c r="X130" s="44"/>
      <c r="Y130" s="44"/>
      <c r="Z130" s="44"/>
      <c r="AA130" s="44"/>
      <c r="AC130" s="44"/>
      <c r="AD130" s="44"/>
      <c r="AE130" s="44"/>
      <c r="AF130" s="44"/>
      <c r="AG130" s="44"/>
      <c r="AH130" s="44"/>
    </row>
    <row r="131" spans="2:34" x14ac:dyDescent="0.25">
      <c r="B131" s="79"/>
      <c r="D131" s="44"/>
      <c r="E131" s="44"/>
      <c r="F131" s="44"/>
      <c r="G131" s="44"/>
      <c r="H131" s="44"/>
      <c r="I131" s="44"/>
      <c r="J131" s="44"/>
      <c r="L131" s="44"/>
      <c r="M131" s="44"/>
      <c r="N131" s="44"/>
      <c r="O131" s="44"/>
      <c r="P131" s="44"/>
      <c r="Q131" s="44"/>
      <c r="S131" s="79"/>
      <c r="U131" s="44"/>
      <c r="V131" s="44"/>
      <c r="W131" s="44"/>
      <c r="X131" s="44"/>
      <c r="Y131" s="44"/>
      <c r="Z131" s="44"/>
      <c r="AA131" s="44"/>
      <c r="AC131" s="44"/>
      <c r="AD131" s="44"/>
      <c r="AE131" s="44"/>
      <c r="AF131" s="44"/>
      <c r="AG131" s="44"/>
      <c r="AH131" s="44"/>
    </row>
    <row r="132" spans="2:34" x14ac:dyDescent="0.25">
      <c r="B132" s="79"/>
      <c r="D132" s="44"/>
      <c r="E132" s="44"/>
      <c r="F132" s="44"/>
      <c r="G132" s="44"/>
      <c r="H132" s="44"/>
      <c r="I132" s="44"/>
      <c r="J132" s="44"/>
      <c r="L132" s="44"/>
      <c r="M132" s="44"/>
      <c r="N132" s="44"/>
      <c r="O132" s="44"/>
      <c r="P132" s="44"/>
      <c r="Q132" s="44"/>
      <c r="S132" s="79"/>
      <c r="U132" s="44"/>
      <c r="V132" s="44"/>
      <c r="W132" s="44"/>
      <c r="X132" s="44"/>
      <c r="Y132" s="44"/>
      <c r="Z132" s="44"/>
      <c r="AA132" s="44"/>
      <c r="AC132" s="44"/>
      <c r="AD132" s="44"/>
      <c r="AE132" s="44"/>
      <c r="AF132" s="44"/>
      <c r="AG132" s="44"/>
      <c r="AH132" s="44"/>
    </row>
    <row r="133" spans="2:34" x14ac:dyDescent="0.25">
      <c r="B133" s="79"/>
      <c r="D133" s="44"/>
      <c r="E133" s="44"/>
      <c r="F133" s="44"/>
      <c r="G133" s="44"/>
      <c r="H133" s="44"/>
      <c r="I133" s="44"/>
      <c r="J133" s="44"/>
      <c r="L133" s="44"/>
      <c r="M133" s="44"/>
      <c r="N133" s="44"/>
      <c r="O133" s="44"/>
      <c r="P133" s="44"/>
      <c r="Q133" s="44"/>
      <c r="S133" s="79"/>
      <c r="U133" s="44"/>
      <c r="V133" s="44"/>
      <c r="W133" s="44"/>
      <c r="X133" s="44"/>
      <c r="Y133" s="44"/>
      <c r="Z133" s="44"/>
      <c r="AA133" s="44"/>
      <c r="AC133" s="44"/>
      <c r="AD133" s="44"/>
      <c r="AE133" s="44"/>
      <c r="AF133" s="44"/>
      <c r="AG133" s="44"/>
      <c r="AH133" s="44"/>
    </row>
    <row r="134" spans="2:34" x14ac:dyDescent="0.25">
      <c r="B134" s="79"/>
      <c r="D134" s="44"/>
      <c r="E134" s="44"/>
      <c r="F134" s="44"/>
      <c r="G134" s="44"/>
      <c r="H134" s="44"/>
      <c r="I134" s="44"/>
      <c r="J134" s="44"/>
      <c r="L134" s="44"/>
      <c r="M134" s="44"/>
      <c r="N134" s="44"/>
      <c r="O134" s="44"/>
      <c r="P134" s="44"/>
      <c r="Q134" s="44"/>
      <c r="S134" s="79"/>
      <c r="U134" s="44"/>
      <c r="V134" s="44"/>
      <c r="W134" s="44"/>
      <c r="X134" s="44"/>
      <c r="Y134" s="44"/>
      <c r="Z134" s="44"/>
      <c r="AA134" s="44"/>
      <c r="AC134" s="44"/>
      <c r="AD134" s="44"/>
      <c r="AE134" s="44"/>
      <c r="AF134" s="44"/>
      <c r="AG134" s="44"/>
      <c r="AH134" s="44"/>
    </row>
    <row r="135" spans="2:34" x14ac:dyDescent="0.25">
      <c r="B135" s="79"/>
      <c r="D135" s="44"/>
      <c r="E135" s="44"/>
      <c r="F135" s="44"/>
      <c r="G135" s="44"/>
      <c r="H135" s="44"/>
      <c r="I135" s="44"/>
      <c r="J135" s="44"/>
      <c r="L135" s="44"/>
      <c r="M135" s="44"/>
      <c r="N135" s="44"/>
      <c r="O135" s="44"/>
      <c r="P135" s="44"/>
      <c r="Q135" s="44"/>
      <c r="S135" s="79"/>
      <c r="U135" s="44"/>
      <c r="V135" s="44"/>
      <c r="W135" s="44"/>
      <c r="X135" s="44"/>
      <c r="Y135" s="44"/>
      <c r="Z135" s="44"/>
      <c r="AA135" s="44"/>
      <c r="AC135" s="44"/>
      <c r="AD135" s="44"/>
      <c r="AE135" s="44"/>
      <c r="AF135" s="44"/>
      <c r="AG135" s="44"/>
      <c r="AH135" s="44"/>
    </row>
    <row r="136" spans="2:34" x14ac:dyDescent="0.25">
      <c r="B136" s="79"/>
      <c r="D136" s="44"/>
      <c r="E136" s="44"/>
      <c r="F136" s="44"/>
      <c r="G136" s="44"/>
      <c r="H136" s="44"/>
      <c r="I136" s="44"/>
      <c r="J136" s="44"/>
      <c r="L136" s="44"/>
      <c r="M136" s="44"/>
      <c r="N136" s="44"/>
      <c r="O136" s="44"/>
      <c r="P136" s="44"/>
      <c r="Q136" s="44"/>
      <c r="S136" s="79"/>
      <c r="U136" s="44"/>
      <c r="V136" s="44"/>
      <c r="W136" s="44"/>
      <c r="X136" s="44"/>
      <c r="Y136" s="44"/>
      <c r="Z136" s="44"/>
      <c r="AA136" s="44"/>
      <c r="AC136" s="44"/>
      <c r="AD136" s="44"/>
      <c r="AE136" s="44"/>
      <c r="AF136" s="44"/>
      <c r="AG136" s="44"/>
      <c r="AH136" s="44"/>
    </row>
    <row r="137" spans="2:34" x14ac:dyDescent="0.25">
      <c r="B137" s="79"/>
      <c r="D137" s="44"/>
      <c r="E137" s="44"/>
      <c r="F137" s="44"/>
      <c r="G137" s="44"/>
      <c r="H137" s="44"/>
      <c r="I137" s="44"/>
      <c r="J137" s="44"/>
      <c r="L137" s="44"/>
      <c r="M137" s="44"/>
      <c r="N137" s="44"/>
      <c r="O137" s="44"/>
      <c r="P137" s="44"/>
      <c r="Q137" s="44"/>
      <c r="S137" s="79"/>
      <c r="U137" s="44"/>
      <c r="V137" s="44"/>
      <c r="W137" s="44"/>
      <c r="X137" s="44"/>
      <c r="Y137" s="44"/>
      <c r="Z137" s="44"/>
      <c r="AA137" s="44"/>
      <c r="AC137" s="44"/>
      <c r="AD137" s="44"/>
      <c r="AE137" s="44"/>
      <c r="AF137" s="44"/>
      <c r="AG137" s="44"/>
      <c r="AH137" s="44"/>
    </row>
    <row r="138" spans="2:34" x14ac:dyDescent="0.25">
      <c r="B138" s="79"/>
      <c r="D138" s="44"/>
      <c r="E138" s="44"/>
      <c r="F138" s="44"/>
      <c r="G138" s="44"/>
      <c r="H138" s="44"/>
      <c r="I138" s="44"/>
      <c r="J138" s="44"/>
      <c r="L138" s="44"/>
      <c r="M138" s="44"/>
      <c r="N138" s="44"/>
      <c r="O138" s="44"/>
      <c r="P138" s="44"/>
      <c r="Q138" s="44"/>
      <c r="S138" s="79"/>
      <c r="U138" s="44"/>
      <c r="V138" s="44"/>
      <c r="W138" s="44"/>
      <c r="X138" s="44"/>
      <c r="Y138" s="44"/>
      <c r="Z138" s="44"/>
      <c r="AA138" s="44"/>
      <c r="AC138" s="44"/>
      <c r="AD138" s="44"/>
      <c r="AE138" s="44"/>
      <c r="AF138" s="44"/>
      <c r="AG138" s="44"/>
      <c r="AH138" s="44"/>
    </row>
    <row r="139" spans="2:34" x14ac:dyDescent="0.25">
      <c r="B139" s="79"/>
      <c r="D139" s="44"/>
      <c r="E139" s="44"/>
      <c r="F139" s="44"/>
      <c r="G139" s="44"/>
      <c r="H139" s="44"/>
      <c r="I139" s="44"/>
      <c r="J139" s="44"/>
      <c r="L139" s="44"/>
      <c r="M139" s="44"/>
      <c r="N139" s="44"/>
      <c r="O139" s="44"/>
      <c r="P139" s="44"/>
      <c r="Q139" s="44"/>
      <c r="S139" s="79"/>
      <c r="U139" s="44"/>
      <c r="V139" s="44"/>
      <c r="W139" s="44"/>
      <c r="X139" s="44"/>
      <c r="Y139" s="44"/>
      <c r="Z139" s="44"/>
      <c r="AA139" s="44"/>
      <c r="AC139" s="44"/>
      <c r="AD139" s="44"/>
      <c r="AE139" s="44"/>
      <c r="AF139" s="44"/>
      <c r="AG139" s="44"/>
      <c r="AH139" s="44"/>
    </row>
    <row r="140" spans="2:34" x14ac:dyDescent="0.25">
      <c r="B140" s="79"/>
      <c r="D140" s="44"/>
      <c r="E140" s="44"/>
      <c r="F140" s="44"/>
      <c r="G140" s="44"/>
      <c r="H140" s="44"/>
      <c r="I140" s="44"/>
      <c r="J140" s="44"/>
      <c r="L140" s="44"/>
      <c r="M140" s="44"/>
      <c r="N140" s="44"/>
      <c r="O140" s="44"/>
      <c r="P140" s="44"/>
      <c r="Q140" s="44"/>
      <c r="S140" s="79"/>
      <c r="U140" s="44"/>
      <c r="V140" s="44"/>
      <c r="W140" s="44"/>
      <c r="X140" s="44"/>
      <c r="Y140" s="44"/>
      <c r="Z140" s="44"/>
      <c r="AA140" s="44"/>
      <c r="AC140" s="44"/>
      <c r="AD140" s="44"/>
      <c r="AE140" s="44"/>
      <c r="AF140" s="44"/>
      <c r="AG140" s="44"/>
      <c r="AH140" s="44"/>
    </row>
    <row r="141" spans="2:34" x14ac:dyDescent="0.25">
      <c r="B141" s="79"/>
      <c r="D141" s="44"/>
      <c r="E141" s="44"/>
      <c r="F141" s="44"/>
      <c r="G141" s="44"/>
      <c r="H141" s="44"/>
      <c r="I141" s="44"/>
      <c r="J141" s="44"/>
      <c r="L141" s="44"/>
      <c r="M141" s="44"/>
      <c r="N141" s="44"/>
      <c r="O141" s="44"/>
      <c r="P141" s="44"/>
      <c r="Q141" s="44"/>
      <c r="S141" s="79"/>
      <c r="U141" s="44"/>
      <c r="V141" s="44"/>
      <c r="W141" s="44"/>
      <c r="X141" s="44"/>
      <c r="Y141" s="44"/>
      <c r="Z141" s="44"/>
      <c r="AA141" s="44"/>
      <c r="AC141" s="44"/>
      <c r="AD141" s="44"/>
      <c r="AE141" s="44"/>
      <c r="AF141" s="44"/>
      <c r="AG141" s="44"/>
      <c r="AH141" s="44"/>
    </row>
    <row r="142" spans="2:34" x14ac:dyDescent="0.25">
      <c r="B142" s="79"/>
      <c r="D142" s="44"/>
      <c r="E142" s="44"/>
      <c r="F142" s="44"/>
      <c r="G142" s="44"/>
      <c r="H142" s="44"/>
      <c r="I142" s="44"/>
      <c r="J142" s="44"/>
      <c r="L142" s="44"/>
      <c r="M142" s="44"/>
      <c r="N142" s="44"/>
      <c r="O142" s="44"/>
      <c r="P142" s="44"/>
      <c r="Q142" s="44"/>
      <c r="S142" s="79"/>
      <c r="U142" s="44"/>
      <c r="V142" s="44"/>
      <c r="W142" s="44"/>
      <c r="X142" s="44"/>
      <c r="Y142" s="44"/>
      <c r="Z142" s="44"/>
      <c r="AA142" s="44"/>
      <c r="AC142" s="44"/>
      <c r="AD142" s="44"/>
      <c r="AE142" s="44"/>
      <c r="AF142" s="44"/>
      <c r="AG142" s="44"/>
      <c r="AH142" s="44"/>
    </row>
    <row r="143" spans="2:34" x14ac:dyDescent="0.25">
      <c r="B143" s="79"/>
      <c r="D143" s="44"/>
      <c r="E143" s="44"/>
      <c r="F143" s="44"/>
      <c r="G143" s="44"/>
      <c r="H143" s="44"/>
      <c r="I143" s="44"/>
      <c r="J143" s="44"/>
      <c r="L143" s="44"/>
      <c r="M143" s="44"/>
      <c r="N143" s="44"/>
      <c r="O143" s="44"/>
      <c r="P143" s="44"/>
      <c r="Q143" s="44"/>
      <c r="S143" s="79"/>
      <c r="U143" s="44"/>
      <c r="V143" s="44"/>
      <c r="W143" s="44"/>
      <c r="X143" s="44"/>
      <c r="Y143" s="44"/>
      <c r="Z143" s="44"/>
      <c r="AA143" s="44"/>
      <c r="AC143" s="44"/>
      <c r="AD143" s="44"/>
      <c r="AE143" s="44"/>
      <c r="AF143" s="44"/>
      <c r="AG143" s="44"/>
      <c r="AH143" s="44"/>
    </row>
    <row r="144" spans="2:34" x14ac:dyDescent="0.25">
      <c r="B144" s="79"/>
      <c r="D144" s="44"/>
      <c r="E144" s="44"/>
      <c r="F144" s="44"/>
      <c r="G144" s="44"/>
      <c r="H144" s="44"/>
      <c r="I144" s="44"/>
      <c r="J144" s="44"/>
      <c r="L144" s="44"/>
      <c r="M144" s="44"/>
      <c r="N144" s="44"/>
      <c r="O144" s="44"/>
      <c r="P144" s="44"/>
      <c r="Q144" s="44"/>
      <c r="S144" s="79"/>
      <c r="U144" s="44"/>
      <c r="V144" s="44"/>
      <c r="W144" s="44"/>
      <c r="X144" s="44"/>
      <c r="Y144" s="44"/>
      <c r="Z144" s="44"/>
      <c r="AA144" s="44"/>
      <c r="AC144" s="44"/>
      <c r="AD144" s="44"/>
      <c r="AE144" s="44"/>
      <c r="AF144" s="44"/>
      <c r="AG144" s="44"/>
      <c r="AH144" s="44"/>
    </row>
    <row r="145" spans="2:34" x14ac:dyDescent="0.25">
      <c r="B145" s="79"/>
      <c r="D145" s="44"/>
      <c r="E145" s="44"/>
      <c r="F145" s="44"/>
      <c r="G145" s="44"/>
      <c r="H145" s="44"/>
      <c r="I145" s="44"/>
      <c r="J145" s="44"/>
      <c r="L145" s="44"/>
      <c r="M145" s="44"/>
      <c r="N145" s="44"/>
      <c r="O145" s="44"/>
      <c r="P145" s="44"/>
      <c r="Q145" s="44"/>
      <c r="S145" s="79"/>
      <c r="U145" s="44"/>
      <c r="V145" s="44"/>
      <c r="W145" s="44"/>
      <c r="X145" s="44"/>
      <c r="Y145" s="44"/>
      <c r="Z145" s="44"/>
      <c r="AA145" s="44"/>
      <c r="AC145" s="44"/>
      <c r="AD145" s="44"/>
      <c r="AE145" s="44"/>
      <c r="AF145" s="44"/>
      <c r="AG145" s="44"/>
      <c r="AH145" s="44"/>
    </row>
    <row r="146" spans="2:34" x14ac:dyDescent="0.25">
      <c r="B146" s="79"/>
      <c r="D146" s="44"/>
      <c r="E146" s="44"/>
      <c r="F146" s="44"/>
      <c r="G146" s="44"/>
      <c r="H146" s="44"/>
      <c r="I146" s="44"/>
      <c r="J146" s="44"/>
      <c r="L146" s="44"/>
      <c r="M146" s="44"/>
      <c r="N146" s="44"/>
      <c r="O146" s="44"/>
      <c r="P146" s="44"/>
      <c r="Q146" s="44"/>
      <c r="S146" s="79"/>
      <c r="U146" s="44"/>
      <c r="V146" s="44"/>
      <c r="W146" s="44"/>
      <c r="X146" s="44"/>
      <c r="Y146" s="44"/>
      <c r="Z146" s="44"/>
      <c r="AA146" s="44"/>
      <c r="AC146" s="44"/>
      <c r="AD146" s="44"/>
      <c r="AE146" s="44"/>
      <c r="AF146" s="44"/>
      <c r="AG146" s="44"/>
      <c r="AH146" s="44"/>
    </row>
    <row r="147" spans="2:34" x14ac:dyDescent="0.25">
      <c r="B147" s="79"/>
      <c r="D147" s="44"/>
      <c r="E147" s="44"/>
      <c r="F147" s="44"/>
      <c r="G147" s="44"/>
      <c r="H147" s="44"/>
      <c r="I147" s="44"/>
      <c r="J147" s="44"/>
      <c r="L147" s="44"/>
      <c r="M147" s="44"/>
      <c r="N147" s="44"/>
      <c r="O147" s="44"/>
      <c r="P147" s="44"/>
      <c r="Q147" s="44"/>
      <c r="S147" s="79"/>
      <c r="U147" s="44"/>
      <c r="V147" s="44"/>
      <c r="W147" s="44"/>
      <c r="X147" s="44"/>
      <c r="Y147" s="44"/>
      <c r="Z147" s="44"/>
      <c r="AA147" s="44"/>
      <c r="AC147" s="44"/>
      <c r="AD147" s="44"/>
      <c r="AE147" s="44"/>
      <c r="AF147" s="44"/>
      <c r="AG147" s="44"/>
      <c r="AH147" s="44"/>
    </row>
    <row r="148" spans="2:34" x14ac:dyDescent="0.25">
      <c r="B148" s="79"/>
      <c r="D148" s="44"/>
      <c r="E148" s="44"/>
      <c r="F148" s="44"/>
      <c r="G148" s="44"/>
      <c r="H148" s="44"/>
      <c r="I148" s="44"/>
      <c r="J148" s="44"/>
      <c r="L148" s="44"/>
      <c r="M148" s="44"/>
      <c r="N148" s="44"/>
      <c r="O148" s="44"/>
      <c r="P148" s="44"/>
      <c r="Q148" s="44"/>
      <c r="S148" s="79"/>
      <c r="U148" s="44"/>
      <c r="V148" s="44"/>
      <c r="W148" s="44"/>
      <c r="X148" s="44"/>
      <c r="Y148" s="44"/>
      <c r="Z148" s="44"/>
      <c r="AA148" s="44"/>
      <c r="AC148" s="44"/>
      <c r="AD148" s="44"/>
      <c r="AE148" s="44"/>
      <c r="AF148" s="44"/>
      <c r="AG148" s="44"/>
      <c r="AH148" s="44"/>
    </row>
    <row r="149" spans="2:34" x14ac:dyDescent="0.25">
      <c r="B149" s="79"/>
      <c r="D149" s="44"/>
      <c r="E149" s="44"/>
      <c r="F149" s="44"/>
      <c r="G149" s="44"/>
      <c r="H149" s="44"/>
      <c r="I149" s="44"/>
      <c r="J149" s="44"/>
      <c r="L149" s="44"/>
      <c r="M149" s="44"/>
      <c r="N149" s="44"/>
      <c r="O149" s="44"/>
      <c r="P149" s="44"/>
      <c r="Q149" s="44"/>
      <c r="S149" s="79"/>
      <c r="U149" s="44"/>
      <c r="V149" s="44"/>
      <c r="W149" s="44"/>
      <c r="X149" s="44"/>
      <c r="Y149" s="44"/>
      <c r="Z149" s="44"/>
      <c r="AA149" s="44"/>
      <c r="AC149" s="44"/>
      <c r="AD149" s="44"/>
      <c r="AE149" s="44"/>
      <c r="AF149" s="44"/>
      <c r="AG149" s="44"/>
      <c r="AH149" s="44"/>
    </row>
    <row r="150" spans="2:34" x14ac:dyDescent="0.25">
      <c r="B150" s="79"/>
      <c r="D150" s="44"/>
      <c r="E150" s="44"/>
      <c r="F150" s="44"/>
      <c r="G150" s="44"/>
      <c r="H150" s="44"/>
      <c r="I150" s="44"/>
      <c r="J150" s="44"/>
      <c r="L150" s="44"/>
      <c r="M150" s="44"/>
      <c r="N150" s="44"/>
      <c r="O150" s="44"/>
      <c r="P150" s="44"/>
      <c r="Q150" s="44"/>
      <c r="S150" s="79"/>
      <c r="U150" s="44"/>
      <c r="V150" s="44"/>
      <c r="W150" s="44"/>
      <c r="X150" s="44"/>
      <c r="Y150" s="44"/>
      <c r="Z150" s="44"/>
      <c r="AA150" s="44"/>
      <c r="AC150" s="44"/>
      <c r="AD150" s="44"/>
      <c r="AE150" s="44"/>
      <c r="AF150" s="44"/>
      <c r="AG150" s="44"/>
      <c r="AH150" s="44"/>
    </row>
    <row r="151" spans="2:34" x14ac:dyDescent="0.25">
      <c r="B151" s="79"/>
      <c r="D151" s="44"/>
      <c r="E151" s="44"/>
      <c r="F151" s="44"/>
      <c r="G151" s="44"/>
      <c r="H151" s="44"/>
      <c r="I151" s="44"/>
      <c r="J151" s="44"/>
      <c r="L151" s="44"/>
      <c r="M151" s="44"/>
      <c r="N151" s="44"/>
      <c r="O151" s="44"/>
      <c r="P151" s="44"/>
      <c r="Q151" s="44"/>
      <c r="S151" s="79"/>
      <c r="U151" s="44"/>
      <c r="V151" s="44"/>
      <c r="W151" s="44"/>
      <c r="X151" s="44"/>
      <c r="Y151" s="44"/>
      <c r="Z151" s="44"/>
      <c r="AA151" s="44"/>
      <c r="AC151" s="44"/>
      <c r="AD151" s="44"/>
      <c r="AE151" s="44"/>
      <c r="AF151" s="44"/>
      <c r="AG151" s="44"/>
      <c r="AH151" s="44"/>
    </row>
    <row r="152" spans="2:34" x14ac:dyDescent="0.25">
      <c r="B152" s="79"/>
      <c r="D152" s="44"/>
      <c r="E152" s="44"/>
      <c r="F152" s="44"/>
      <c r="G152" s="44"/>
      <c r="H152" s="44"/>
      <c r="I152" s="44"/>
      <c r="J152" s="44"/>
      <c r="L152" s="44"/>
      <c r="M152" s="44"/>
      <c r="N152" s="44"/>
      <c r="O152" s="44"/>
      <c r="P152" s="44"/>
      <c r="Q152" s="44"/>
      <c r="S152" s="79"/>
      <c r="U152" s="44"/>
      <c r="V152" s="44"/>
      <c r="W152" s="44"/>
      <c r="X152" s="44"/>
      <c r="Y152" s="44"/>
      <c r="Z152" s="44"/>
      <c r="AA152" s="44"/>
      <c r="AC152" s="44"/>
      <c r="AD152" s="44"/>
      <c r="AE152" s="44"/>
      <c r="AF152" s="44"/>
      <c r="AG152" s="44"/>
      <c r="AH152" s="44"/>
    </row>
    <row r="153" spans="2:34" x14ac:dyDescent="0.25">
      <c r="B153" s="79"/>
      <c r="D153" s="44"/>
      <c r="E153" s="44"/>
      <c r="F153" s="44"/>
      <c r="G153" s="44"/>
      <c r="H153" s="44"/>
      <c r="I153" s="44"/>
      <c r="J153" s="44"/>
      <c r="L153" s="44"/>
      <c r="M153" s="44"/>
      <c r="N153" s="44"/>
      <c r="O153" s="44"/>
      <c r="P153" s="44"/>
      <c r="Q153" s="44"/>
      <c r="S153" s="79"/>
      <c r="U153" s="44"/>
      <c r="V153" s="44"/>
      <c r="W153" s="44"/>
      <c r="X153" s="44"/>
      <c r="Y153" s="44"/>
      <c r="Z153" s="44"/>
      <c r="AA153" s="44"/>
      <c r="AC153" s="44"/>
      <c r="AD153" s="44"/>
      <c r="AE153" s="44"/>
      <c r="AF153" s="44"/>
      <c r="AG153" s="44"/>
      <c r="AH153" s="44"/>
    </row>
    <row r="154" spans="2:34" x14ac:dyDescent="0.25">
      <c r="B154" s="79"/>
      <c r="D154" s="44"/>
      <c r="E154" s="44"/>
      <c r="F154" s="44"/>
      <c r="G154" s="44"/>
      <c r="H154" s="44"/>
      <c r="I154" s="44"/>
      <c r="J154" s="44"/>
      <c r="L154" s="44"/>
      <c r="M154" s="44"/>
      <c r="N154" s="44"/>
      <c r="O154" s="44"/>
      <c r="P154" s="44"/>
      <c r="Q154" s="44"/>
      <c r="S154" s="79"/>
      <c r="U154" s="44"/>
      <c r="V154" s="44"/>
      <c r="W154" s="44"/>
      <c r="X154" s="44"/>
      <c r="Y154" s="44"/>
      <c r="Z154" s="44"/>
      <c r="AA154" s="44"/>
      <c r="AC154" s="44"/>
      <c r="AD154" s="44"/>
      <c r="AE154" s="44"/>
      <c r="AF154" s="44"/>
      <c r="AG154" s="44"/>
      <c r="AH154" s="44"/>
    </row>
    <row r="155" spans="2:34" x14ac:dyDescent="0.25">
      <c r="B155" s="79"/>
      <c r="D155" s="44"/>
      <c r="E155" s="44"/>
      <c r="F155" s="44"/>
      <c r="G155" s="44"/>
      <c r="H155" s="44"/>
      <c r="I155" s="44"/>
      <c r="J155" s="44"/>
      <c r="L155" s="44"/>
      <c r="M155" s="44"/>
      <c r="N155" s="44"/>
      <c r="O155" s="44"/>
      <c r="P155" s="44"/>
      <c r="Q155" s="44"/>
      <c r="S155" s="79"/>
      <c r="U155" s="44"/>
      <c r="V155" s="44"/>
      <c r="W155" s="44"/>
      <c r="X155" s="44"/>
      <c r="Y155" s="44"/>
      <c r="Z155" s="44"/>
      <c r="AA155" s="44"/>
      <c r="AC155" s="44"/>
      <c r="AD155" s="44"/>
      <c r="AE155" s="44"/>
      <c r="AF155" s="44"/>
      <c r="AG155" s="44"/>
      <c r="AH155" s="44"/>
    </row>
    <row r="156" spans="2:34" x14ac:dyDescent="0.25">
      <c r="B156" s="79"/>
      <c r="D156" s="44"/>
      <c r="E156" s="44"/>
      <c r="F156" s="44"/>
      <c r="G156" s="44"/>
      <c r="H156" s="44"/>
      <c r="I156" s="44"/>
      <c r="J156" s="44"/>
      <c r="L156" s="44"/>
      <c r="M156" s="44"/>
      <c r="N156" s="44"/>
      <c r="O156" s="44"/>
      <c r="P156" s="44"/>
      <c r="Q156" s="44"/>
      <c r="S156" s="79"/>
      <c r="U156" s="44"/>
      <c r="V156" s="44"/>
      <c r="W156" s="44"/>
      <c r="X156" s="44"/>
      <c r="Y156" s="44"/>
      <c r="Z156" s="44"/>
      <c r="AA156" s="44"/>
      <c r="AC156" s="44"/>
      <c r="AD156" s="44"/>
      <c r="AE156" s="44"/>
      <c r="AF156" s="44"/>
      <c r="AG156" s="44"/>
      <c r="AH156" s="44"/>
    </row>
    <row r="157" spans="2:34" x14ac:dyDescent="0.25">
      <c r="B157" s="79"/>
      <c r="D157" s="44"/>
      <c r="E157" s="44"/>
      <c r="F157" s="44"/>
      <c r="G157" s="44"/>
      <c r="H157" s="44"/>
      <c r="I157" s="44"/>
      <c r="J157" s="44"/>
      <c r="L157" s="44"/>
      <c r="M157" s="44"/>
      <c r="N157" s="44"/>
      <c r="O157" s="44"/>
      <c r="P157" s="44"/>
      <c r="Q157" s="44"/>
      <c r="S157" s="79"/>
      <c r="U157" s="44"/>
      <c r="V157" s="44"/>
      <c r="W157" s="44"/>
      <c r="X157" s="44"/>
      <c r="Y157" s="44"/>
      <c r="Z157" s="44"/>
      <c r="AA157" s="44"/>
      <c r="AC157" s="44"/>
      <c r="AD157" s="44"/>
      <c r="AE157" s="44"/>
      <c r="AF157" s="44"/>
      <c r="AG157" s="44"/>
      <c r="AH157" s="44"/>
    </row>
    <row r="158" spans="2:34" x14ac:dyDescent="0.25">
      <c r="B158" s="79"/>
      <c r="D158" s="44"/>
      <c r="E158" s="44"/>
      <c r="F158" s="44"/>
      <c r="G158" s="44"/>
      <c r="H158" s="44"/>
      <c r="I158" s="44"/>
      <c r="J158" s="44"/>
      <c r="L158" s="44"/>
      <c r="M158" s="44"/>
      <c r="N158" s="44"/>
      <c r="O158" s="44"/>
      <c r="P158" s="44"/>
      <c r="Q158" s="44"/>
      <c r="S158" s="79"/>
      <c r="U158" s="44"/>
      <c r="V158" s="44"/>
      <c r="W158" s="44"/>
      <c r="X158" s="44"/>
      <c r="Y158" s="44"/>
      <c r="Z158" s="44"/>
      <c r="AA158" s="44"/>
      <c r="AC158" s="44"/>
      <c r="AD158" s="44"/>
      <c r="AE158" s="44"/>
      <c r="AF158" s="44"/>
      <c r="AG158" s="44"/>
      <c r="AH158" s="44"/>
    </row>
    <row r="159" spans="2:34" x14ac:dyDescent="0.25">
      <c r="B159" s="79"/>
      <c r="D159" s="44"/>
      <c r="E159" s="44"/>
      <c r="F159" s="44"/>
      <c r="G159" s="44"/>
      <c r="H159" s="44"/>
      <c r="I159" s="44"/>
      <c r="J159" s="44"/>
      <c r="L159" s="44"/>
      <c r="M159" s="44"/>
      <c r="N159" s="44"/>
      <c r="O159" s="44"/>
      <c r="P159" s="44"/>
      <c r="Q159" s="44"/>
      <c r="S159" s="79"/>
      <c r="U159" s="44"/>
      <c r="V159" s="44"/>
      <c r="W159" s="44"/>
      <c r="X159" s="44"/>
      <c r="Y159" s="44"/>
      <c r="Z159" s="44"/>
      <c r="AA159" s="44"/>
      <c r="AC159" s="44"/>
      <c r="AD159" s="44"/>
      <c r="AE159" s="44"/>
      <c r="AF159" s="44"/>
      <c r="AG159" s="44"/>
      <c r="AH159" s="44"/>
    </row>
    <row r="160" spans="2:34" x14ac:dyDescent="0.25">
      <c r="B160" s="79"/>
      <c r="D160" s="44"/>
      <c r="E160" s="44"/>
      <c r="F160" s="44"/>
      <c r="G160" s="44"/>
      <c r="H160" s="44"/>
      <c r="I160" s="44"/>
      <c r="J160" s="44"/>
      <c r="L160" s="44"/>
      <c r="M160" s="44"/>
      <c r="N160" s="44"/>
      <c r="O160" s="44"/>
      <c r="P160" s="44"/>
      <c r="Q160" s="44"/>
      <c r="S160" s="79"/>
      <c r="U160" s="44"/>
      <c r="V160" s="44"/>
      <c r="W160" s="44"/>
      <c r="X160" s="44"/>
      <c r="Y160" s="44"/>
      <c r="Z160" s="44"/>
      <c r="AA160" s="44"/>
      <c r="AC160" s="44"/>
      <c r="AD160" s="44"/>
      <c r="AE160" s="44"/>
      <c r="AF160" s="44"/>
      <c r="AG160" s="44"/>
      <c r="AH160" s="44"/>
    </row>
    <row r="161" spans="2:34" x14ac:dyDescent="0.25">
      <c r="B161" s="79"/>
      <c r="D161" s="44"/>
      <c r="E161" s="44"/>
      <c r="F161" s="44"/>
      <c r="G161" s="44"/>
      <c r="H161" s="44"/>
      <c r="I161" s="44"/>
      <c r="J161" s="44"/>
      <c r="L161" s="44"/>
      <c r="M161" s="44"/>
      <c r="N161" s="44"/>
      <c r="O161" s="44"/>
      <c r="P161" s="44"/>
      <c r="Q161" s="44"/>
      <c r="S161" s="79"/>
      <c r="U161" s="44"/>
      <c r="V161" s="44"/>
      <c r="W161" s="44"/>
      <c r="X161" s="44"/>
      <c r="Y161" s="44"/>
      <c r="Z161" s="44"/>
      <c r="AA161" s="44"/>
      <c r="AC161" s="44"/>
      <c r="AD161" s="44"/>
      <c r="AE161" s="44"/>
      <c r="AF161" s="44"/>
      <c r="AG161" s="44"/>
      <c r="AH161" s="44"/>
    </row>
    <row r="162" spans="2:34" x14ac:dyDescent="0.25">
      <c r="B162" s="79"/>
      <c r="D162" s="44"/>
      <c r="E162" s="44"/>
      <c r="F162" s="44"/>
      <c r="G162" s="44"/>
      <c r="H162" s="44"/>
      <c r="I162" s="44"/>
      <c r="J162" s="44"/>
      <c r="L162" s="44"/>
      <c r="M162" s="44"/>
      <c r="N162" s="44"/>
      <c r="O162" s="44"/>
      <c r="P162" s="44"/>
      <c r="Q162" s="44"/>
      <c r="S162" s="79"/>
      <c r="U162" s="44"/>
      <c r="V162" s="44"/>
      <c r="W162" s="44"/>
      <c r="X162" s="44"/>
      <c r="Y162" s="44"/>
      <c r="Z162" s="44"/>
      <c r="AA162" s="44"/>
      <c r="AC162" s="44"/>
      <c r="AD162" s="44"/>
      <c r="AE162" s="44"/>
      <c r="AF162" s="44"/>
      <c r="AG162" s="44"/>
      <c r="AH162" s="44"/>
    </row>
    <row r="163" spans="2:34" x14ac:dyDescent="0.25">
      <c r="B163" s="79"/>
      <c r="D163" s="44"/>
      <c r="E163" s="44"/>
      <c r="F163" s="44"/>
      <c r="G163" s="44"/>
      <c r="H163" s="44"/>
      <c r="I163" s="44"/>
      <c r="J163" s="44"/>
      <c r="L163" s="44"/>
      <c r="M163" s="44"/>
      <c r="N163" s="44"/>
      <c r="O163" s="44"/>
      <c r="P163" s="44"/>
      <c r="Q163" s="44"/>
      <c r="S163" s="79"/>
      <c r="U163" s="44"/>
      <c r="V163" s="44"/>
      <c r="W163" s="44"/>
      <c r="X163" s="44"/>
      <c r="Y163" s="44"/>
      <c r="Z163" s="44"/>
      <c r="AA163" s="44"/>
      <c r="AC163" s="44"/>
      <c r="AD163" s="44"/>
      <c r="AE163" s="44"/>
      <c r="AF163" s="44"/>
      <c r="AG163" s="44"/>
      <c r="AH163" s="44"/>
    </row>
    <row r="164" spans="2:34" x14ac:dyDescent="0.25">
      <c r="B164" s="79"/>
      <c r="D164" s="44"/>
      <c r="E164" s="44"/>
      <c r="F164" s="44"/>
      <c r="G164" s="44"/>
      <c r="H164" s="44"/>
      <c r="I164" s="44"/>
      <c r="J164" s="44"/>
      <c r="L164" s="44"/>
      <c r="M164" s="44"/>
      <c r="N164" s="44"/>
      <c r="O164" s="44"/>
      <c r="P164" s="44"/>
      <c r="Q164" s="44"/>
      <c r="S164" s="79"/>
      <c r="U164" s="44"/>
      <c r="V164" s="44"/>
      <c r="W164" s="44"/>
      <c r="X164" s="44"/>
      <c r="Y164" s="44"/>
      <c r="Z164" s="44"/>
      <c r="AA164" s="44"/>
      <c r="AC164" s="44"/>
      <c r="AD164" s="44"/>
      <c r="AE164" s="44"/>
      <c r="AF164" s="44"/>
      <c r="AG164" s="44"/>
      <c r="AH164" s="44"/>
    </row>
    <row r="165" spans="2:34" x14ac:dyDescent="0.25">
      <c r="B165" s="79"/>
      <c r="D165" s="44"/>
      <c r="E165" s="44"/>
      <c r="F165" s="44"/>
      <c r="G165" s="44"/>
      <c r="H165" s="44"/>
      <c r="I165" s="44"/>
      <c r="J165" s="44"/>
      <c r="L165" s="44"/>
      <c r="M165" s="44"/>
      <c r="N165" s="44"/>
      <c r="O165" s="44"/>
      <c r="P165" s="44"/>
      <c r="Q165" s="44"/>
      <c r="S165" s="79"/>
      <c r="U165" s="44"/>
      <c r="V165" s="44"/>
      <c r="W165" s="44"/>
      <c r="X165" s="44"/>
      <c r="Y165" s="44"/>
      <c r="Z165" s="44"/>
      <c r="AA165" s="44"/>
      <c r="AC165" s="44"/>
      <c r="AD165" s="44"/>
      <c r="AE165" s="44"/>
      <c r="AF165" s="44"/>
      <c r="AG165" s="44"/>
      <c r="AH165" s="44"/>
    </row>
    <row r="166" spans="2:34" x14ac:dyDescent="0.25">
      <c r="B166" s="79"/>
      <c r="D166" s="44"/>
      <c r="E166" s="44"/>
      <c r="F166" s="44"/>
      <c r="G166" s="44"/>
      <c r="H166" s="44"/>
      <c r="I166" s="44"/>
      <c r="J166" s="44"/>
      <c r="L166" s="44"/>
      <c r="M166" s="44"/>
      <c r="N166" s="44"/>
      <c r="O166" s="44"/>
      <c r="P166" s="44"/>
      <c r="Q166" s="44"/>
      <c r="S166" s="79"/>
      <c r="U166" s="44"/>
      <c r="V166" s="44"/>
      <c r="W166" s="44"/>
      <c r="X166" s="44"/>
      <c r="Y166" s="44"/>
      <c r="Z166" s="44"/>
      <c r="AA166" s="44"/>
      <c r="AC166" s="44"/>
      <c r="AD166" s="44"/>
      <c r="AE166" s="44"/>
      <c r="AF166" s="44"/>
      <c r="AG166" s="44"/>
      <c r="AH166" s="44"/>
    </row>
    <row r="167" spans="2:34" x14ac:dyDescent="0.25">
      <c r="B167" s="79"/>
      <c r="D167" s="44"/>
      <c r="E167" s="44"/>
      <c r="F167" s="44"/>
      <c r="G167" s="44"/>
      <c r="H167" s="44"/>
      <c r="I167" s="44"/>
      <c r="J167" s="44"/>
      <c r="L167" s="44"/>
      <c r="M167" s="44"/>
      <c r="N167" s="44"/>
      <c r="O167" s="44"/>
      <c r="P167" s="44"/>
      <c r="Q167" s="44"/>
      <c r="S167" s="79"/>
      <c r="U167" s="44"/>
      <c r="V167" s="44"/>
      <c r="W167" s="44"/>
      <c r="X167" s="44"/>
      <c r="Y167" s="44"/>
      <c r="Z167" s="44"/>
      <c r="AA167" s="44"/>
      <c r="AC167" s="44"/>
      <c r="AD167" s="44"/>
      <c r="AE167" s="44"/>
      <c r="AF167" s="44"/>
      <c r="AG167" s="44"/>
      <c r="AH167" s="44"/>
    </row>
    <row r="168" spans="2:34" x14ac:dyDescent="0.25">
      <c r="B168" s="79"/>
      <c r="D168" s="44"/>
      <c r="E168" s="44"/>
      <c r="F168" s="44"/>
      <c r="G168" s="44"/>
      <c r="H168" s="44"/>
      <c r="I168" s="44"/>
      <c r="J168" s="44"/>
      <c r="L168" s="44"/>
      <c r="M168" s="44"/>
      <c r="N168" s="44"/>
      <c r="O168" s="44"/>
      <c r="P168" s="44"/>
      <c r="Q168" s="44"/>
      <c r="S168" s="79"/>
      <c r="U168" s="44"/>
      <c r="V168" s="44"/>
      <c r="W168" s="44"/>
      <c r="X168" s="44"/>
      <c r="Y168" s="44"/>
      <c r="Z168" s="44"/>
      <c r="AA168" s="44"/>
      <c r="AC168" s="44"/>
      <c r="AD168" s="44"/>
      <c r="AE168" s="44"/>
      <c r="AF168" s="44"/>
      <c r="AG168" s="44"/>
      <c r="AH168" s="44"/>
    </row>
    <row r="169" spans="2:34" x14ac:dyDescent="0.25">
      <c r="B169" s="79"/>
      <c r="D169" s="44"/>
      <c r="E169" s="44"/>
      <c r="F169" s="44"/>
      <c r="G169" s="44"/>
      <c r="H169" s="44"/>
      <c r="I169" s="44"/>
      <c r="J169" s="44"/>
      <c r="L169" s="44"/>
      <c r="M169" s="44"/>
      <c r="N169" s="44"/>
      <c r="O169" s="44"/>
      <c r="P169" s="44"/>
      <c r="Q169" s="44"/>
      <c r="S169" s="79"/>
      <c r="U169" s="44"/>
      <c r="V169" s="44"/>
      <c r="W169" s="44"/>
      <c r="X169" s="44"/>
      <c r="Y169" s="44"/>
      <c r="Z169" s="44"/>
      <c r="AA169" s="44"/>
      <c r="AC169" s="44"/>
      <c r="AD169" s="44"/>
      <c r="AE169" s="44"/>
      <c r="AF169" s="44"/>
      <c r="AG169" s="44"/>
      <c r="AH169" s="44"/>
    </row>
    <row r="170" spans="2:34" x14ac:dyDescent="0.25">
      <c r="B170" s="79"/>
      <c r="D170" s="44"/>
      <c r="E170" s="44"/>
      <c r="F170" s="44"/>
      <c r="G170" s="44"/>
      <c r="H170" s="44"/>
      <c r="I170" s="44"/>
      <c r="J170" s="44"/>
      <c r="L170" s="44"/>
      <c r="M170" s="44"/>
      <c r="N170" s="44"/>
      <c r="O170" s="44"/>
      <c r="P170" s="44"/>
      <c r="Q170" s="44"/>
      <c r="S170" s="79"/>
      <c r="U170" s="44"/>
      <c r="V170" s="44"/>
      <c r="W170" s="44"/>
      <c r="X170" s="44"/>
      <c r="Y170" s="44"/>
      <c r="Z170" s="44"/>
      <c r="AA170" s="44"/>
      <c r="AC170" s="44"/>
      <c r="AD170" s="44"/>
      <c r="AE170" s="44"/>
      <c r="AF170" s="44"/>
      <c r="AG170" s="44"/>
      <c r="AH170" s="44"/>
    </row>
    <row r="171" spans="2:34" x14ac:dyDescent="0.25">
      <c r="B171" s="79"/>
      <c r="D171" s="44"/>
      <c r="E171" s="44"/>
      <c r="F171" s="44"/>
      <c r="G171" s="44"/>
      <c r="H171" s="44"/>
      <c r="I171" s="44"/>
      <c r="J171" s="44"/>
      <c r="L171" s="44"/>
      <c r="M171" s="44"/>
      <c r="N171" s="44"/>
      <c r="O171" s="44"/>
      <c r="P171" s="44"/>
      <c r="Q171" s="44"/>
      <c r="S171" s="79"/>
      <c r="U171" s="44"/>
      <c r="V171" s="44"/>
      <c r="W171" s="44"/>
      <c r="X171" s="44"/>
      <c r="Y171" s="44"/>
      <c r="Z171" s="44"/>
      <c r="AA171" s="44"/>
      <c r="AC171" s="44"/>
      <c r="AD171" s="44"/>
      <c r="AE171" s="44"/>
      <c r="AF171" s="44"/>
      <c r="AG171" s="44"/>
      <c r="AH171" s="44"/>
    </row>
    <row r="172" spans="2:34" x14ac:dyDescent="0.25">
      <c r="B172" s="79"/>
      <c r="D172" s="44"/>
      <c r="E172" s="44"/>
      <c r="F172" s="44"/>
      <c r="G172" s="44"/>
      <c r="H172" s="44"/>
      <c r="I172" s="44"/>
      <c r="J172" s="44"/>
      <c r="L172" s="44"/>
      <c r="M172" s="44"/>
      <c r="N172" s="44"/>
      <c r="O172" s="44"/>
      <c r="P172" s="44"/>
      <c r="Q172" s="44"/>
      <c r="S172" s="79"/>
      <c r="U172" s="44"/>
      <c r="V172" s="44"/>
      <c r="W172" s="44"/>
      <c r="X172" s="44"/>
      <c r="Y172" s="44"/>
      <c r="Z172" s="44"/>
      <c r="AA172" s="44"/>
      <c r="AC172" s="44"/>
      <c r="AD172" s="44"/>
      <c r="AE172" s="44"/>
      <c r="AF172" s="44"/>
      <c r="AG172" s="44"/>
      <c r="AH172" s="44"/>
    </row>
    <row r="173" spans="2:34" x14ac:dyDescent="0.25">
      <c r="B173" s="79"/>
      <c r="D173" s="44"/>
      <c r="E173" s="44"/>
      <c r="F173" s="44"/>
      <c r="G173" s="44"/>
      <c r="H173" s="44"/>
      <c r="I173" s="44"/>
      <c r="J173" s="44"/>
      <c r="L173" s="44"/>
      <c r="M173" s="44"/>
      <c r="N173" s="44"/>
      <c r="O173" s="44"/>
      <c r="P173" s="44"/>
      <c r="Q173" s="44"/>
      <c r="S173" s="79"/>
      <c r="U173" s="44"/>
      <c r="V173" s="44"/>
      <c r="W173" s="44"/>
      <c r="X173" s="44"/>
      <c r="Y173" s="44"/>
      <c r="Z173" s="44"/>
      <c r="AA173" s="44"/>
      <c r="AC173" s="44"/>
      <c r="AD173" s="44"/>
      <c r="AE173" s="44"/>
      <c r="AF173" s="44"/>
      <c r="AG173" s="44"/>
      <c r="AH173" s="44"/>
    </row>
    <row r="174" spans="2:34" x14ac:dyDescent="0.25">
      <c r="B174" s="79"/>
      <c r="D174" s="44"/>
      <c r="E174" s="44"/>
      <c r="F174" s="44"/>
      <c r="G174" s="44"/>
      <c r="H174" s="44"/>
      <c r="I174" s="44"/>
      <c r="J174" s="44"/>
      <c r="L174" s="44"/>
      <c r="M174" s="44"/>
      <c r="N174" s="44"/>
      <c r="O174" s="44"/>
      <c r="P174" s="44"/>
      <c r="Q174" s="44"/>
      <c r="S174" s="79"/>
      <c r="U174" s="44"/>
      <c r="V174" s="44"/>
      <c r="W174" s="44"/>
      <c r="X174" s="44"/>
      <c r="Y174" s="44"/>
      <c r="Z174" s="44"/>
      <c r="AA174" s="44"/>
      <c r="AC174" s="44"/>
      <c r="AD174" s="44"/>
      <c r="AE174" s="44"/>
      <c r="AF174" s="44"/>
      <c r="AG174" s="44"/>
      <c r="AH174" s="44"/>
    </row>
    <row r="175" spans="2:34" x14ac:dyDescent="0.25">
      <c r="B175" s="79"/>
      <c r="D175" s="44"/>
      <c r="E175" s="44"/>
      <c r="F175" s="44"/>
      <c r="G175" s="44"/>
      <c r="H175" s="44"/>
      <c r="I175" s="44"/>
      <c r="J175" s="44"/>
      <c r="L175" s="44"/>
      <c r="M175" s="44"/>
      <c r="N175" s="44"/>
      <c r="O175" s="44"/>
      <c r="P175" s="44"/>
      <c r="Q175" s="44"/>
      <c r="S175" s="79"/>
      <c r="U175" s="44"/>
      <c r="V175" s="44"/>
      <c r="W175" s="44"/>
      <c r="X175" s="44"/>
      <c r="Y175" s="44"/>
      <c r="Z175" s="44"/>
      <c r="AA175" s="44"/>
      <c r="AC175" s="44"/>
      <c r="AD175" s="44"/>
      <c r="AE175" s="44"/>
      <c r="AF175" s="44"/>
      <c r="AG175" s="44"/>
      <c r="AH175" s="44"/>
    </row>
    <row r="176" spans="2:34" x14ac:dyDescent="0.25">
      <c r="B176" s="79"/>
      <c r="D176" s="44"/>
      <c r="E176" s="44"/>
      <c r="F176" s="44"/>
      <c r="G176" s="44"/>
      <c r="H176" s="44"/>
      <c r="I176" s="44"/>
      <c r="J176" s="44"/>
      <c r="L176" s="44"/>
      <c r="M176" s="44"/>
      <c r="N176" s="44"/>
      <c r="O176" s="44"/>
      <c r="P176" s="44"/>
      <c r="Q176" s="44"/>
      <c r="S176" s="79"/>
      <c r="U176" s="44"/>
      <c r="V176" s="44"/>
      <c r="W176" s="44"/>
      <c r="X176" s="44"/>
      <c r="Y176" s="44"/>
      <c r="Z176" s="44"/>
      <c r="AA176" s="44"/>
      <c r="AC176" s="44"/>
      <c r="AD176" s="44"/>
      <c r="AE176" s="44"/>
      <c r="AF176" s="44"/>
      <c r="AG176" s="44"/>
      <c r="AH176" s="44"/>
    </row>
    <row r="177" spans="2:34" x14ac:dyDescent="0.25">
      <c r="B177" s="79"/>
      <c r="D177" s="44"/>
      <c r="E177" s="44"/>
      <c r="F177" s="44"/>
      <c r="G177" s="44"/>
      <c r="H177" s="44"/>
      <c r="I177" s="44"/>
      <c r="J177" s="44"/>
      <c r="L177" s="44"/>
      <c r="M177" s="44"/>
      <c r="N177" s="44"/>
      <c r="O177" s="44"/>
      <c r="P177" s="44"/>
      <c r="Q177" s="44"/>
      <c r="S177" s="79"/>
      <c r="U177" s="44"/>
      <c r="V177" s="44"/>
      <c r="W177" s="44"/>
      <c r="X177" s="44"/>
      <c r="Y177" s="44"/>
      <c r="Z177" s="44"/>
      <c r="AA177" s="44"/>
      <c r="AC177" s="44"/>
      <c r="AD177" s="44"/>
      <c r="AE177" s="44"/>
      <c r="AF177" s="44"/>
      <c r="AG177" s="44"/>
      <c r="AH177" s="44"/>
    </row>
    <row r="178" spans="2:34" x14ac:dyDescent="0.25">
      <c r="B178" s="79"/>
      <c r="D178" s="44"/>
      <c r="E178" s="44"/>
      <c r="F178" s="44"/>
      <c r="G178" s="44"/>
      <c r="H178" s="44"/>
      <c r="I178" s="44"/>
      <c r="J178" s="44"/>
      <c r="L178" s="44"/>
      <c r="M178" s="44"/>
      <c r="N178" s="44"/>
      <c r="O178" s="44"/>
      <c r="P178" s="44"/>
      <c r="Q178" s="44"/>
      <c r="S178" s="79"/>
      <c r="U178" s="44"/>
      <c r="V178" s="44"/>
      <c r="W178" s="44"/>
      <c r="X178" s="44"/>
      <c r="Y178" s="44"/>
      <c r="Z178" s="44"/>
      <c r="AA178" s="44"/>
      <c r="AC178" s="44"/>
      <c r="AD178" s="44"/>
      <c r="AE178" s="44"/>
      <c r="AF178" s="44"/>
      <c r="AG178" s="44"/>
      <c r="AH178" s="44"/>
    </row>
    <row r="179" spans="2:34" x14ac:dyDescent="0.25">
      <c r="B179" s="79"/>
      <c r="D179" s="44"/>
      <c r="E179" s="44"/>
      <c r="F179" s="44"/>
      <c r="G179" s="44"/>
      <c r="H179" s="44"/>
      <c r="I179" s="44"/>
      <c r="J179" s="44"/>
      <c r="L179" s="44"/>
      <c r="M179" s="44"/>
      <c r="N179" s="44"/>
      <c r="O179" s="44"/>
      <c r="P179" s="44"/>
      <c r="Q179" s="44"/>
      <c r="S179" s="79"/>
      <c r="U179" s="44"/>
      <c r="V179" s="44"/>
      <c r="W179" s="44"/>
      <c r="X179" s="44"/>
      <c r="Y179" s="44"/>
      <c r="Z179" s="44"/>
      <c r="AA179" s="44"/>
      <c r="AC179" s="44"/>
      <c r="AD179" s="44"/>
      <c r="AE179" s="44"/>
      <c r="AF179" s="44"/>
      <c r="AG179" s="44"/>
      <c r="AH179" s="44"/>
    </row>
    <row r="180" spans="2:34" x14ac:dyDescent="0.25">
      <c r="B180" s="79"/>
      <c r="D180" s="44"/>
      <c r="E180" s="44"/>
      <c r="F180" s="44"/>
      <c r="G180" s="44"/>
      <c r="H180" s="44"/>
      <c r="I180" s="44"/>
      <c r="J180" s="44"/>
      <c r="L180" s="44"/>
      <c r="M180" s="44"/>
      <c r="N180" s="44"/>
      <c r="O180" s="44"/>
      <c r="P180" s="44"/>
      <c r="Q180" s="44"/>
      <c r="S180" s="79"/>
      <c r="U180" s="44"/>
      <c r="V180" s="44"/>
      <c r="W180" s="44"/>
      <c r="X180" s="44"/>
      <c r="Y180" s="44"/>
      <c r="Z180" s="44"/>
      <c r="AA180" s="44"/>
      <c r="AC180" s="44"/>
      <c r="AD180" s="44"/>
      <c r="AE180" s="44"/>
      <c r="AF180" s="44"/>
      <c r="AG180" s="44"/>
      <c r="AH180" s="44"/>
    </row>
    <row r="181" spans="2:34" x14ac:dyDescent="0.25">
      <c r="B181" s="79"/>
      <c r="D181" s="44"/>
      <c r="E181" s="44"/>
      <c r="F181" s="44"/>
      <c r="G181" s="44"/>
      <c r="H181" s="44"/>
      <c r="I181" s="44"/>
      <c r="J181" s="44"/>
      <c r="L181" s="44"/>
      <c r="M181" s="44"/>
      <c r="N181" s="44"/>
      <c r="O181" s="44"/>
      <c r="P181" s="44"/>
      <c r="Q181" s="44"/>
      <c r="S181" s="79"/>
      <c r="U181" s="44"/>
      <c r="V181" s="44"/>
      <c r="W181" s="44"/>
      <c r="X181" s="44"/>
      <c r="Y181" s="44"/>
      <c r="Z181" s="44"/>
      <c r="AA181" s="44"/>
      <c r="AC181" s="44"/>
      <c r="AD181" s="44"/>
      <c r="AE181" s="44"/>
      <c r="AF181" s="44"/>
      <c r="AG181" s="44"/>
      <c r="AH181" s="44"/>
    </row>
    <row r="182" spans="2:34" x14ac:dyDescent="0.25">
      <c r="B182" s="79"/>
      <c r="D182" s="44"/>
      <c r="E182" s="44"/>
      <c r="F182" s="44"/>
      <c r="G182" s="44"/>
      <c r="H182" s="44"/>
      <c r="I182" s="44"/>
      <c r="J182" s="44"/>
      <c r="L182" s="44"/>
      <c r="M182" s="44"/>
      <c r="N182" s="44"/>
      <c r="O182" s="44"/>
      <c r="P182" s="44"/>
      <c r="Q182" s="44"/>
      <c r="S182" s="79"/>
      <c r="U182" s="44"/>
      <c r="V182" s="44"/>
      <c r="W182" s="44"/>
      <c r="X182" s="44"/>
      <c r="Y182" s="44"/>
      <c r="Z182" s="44"/>
      <c r="AA182" s="44"/>
      <c r="AC182" s="44"/>
      <c r="AD182" s="44"/>
      <c r="AE182" s="44"/>
      <c r="AF182" s="44"/>
      <c r="AG182" s="44"/>
      <c r="AH182" s="44"/>
    </row>
    <row r="183" spans="2:34" x14ac:dyDescent="0.25">
      <c r="B183" s="79"/>
      <c r="D183" s="44"/>
      <c r="E183" s="44"/>
      <c r="F183" s="44"/>
      <c r="G183" s="44"/>
      <c r="H183" s="44"/>
      <c r="I183" s="44"/>
      <c r="J183" s="44"/>
      <c r="L183" s="44"/>
      <c r="M183" s="44"/>
      <c r="N183" s="44"/>
      <c r="O183" s="44"/>
      <c r="P183" s="44"/>
      <c r="Q183" s="44"/>
      <c r="S183" s="79"/>
      <c r="U183" s="44"/>
      <c r="V183" s="44"/>
      <c r="W183" s="44"/>
      <c r="X183" s="44"/>
      <c r="Y183" s="44"/>
      <c r="Z183" s="44"/>
      <c r="AA183" s="44"/>
      <c r="AC183" s="44"/>
      <c r="AD183" s="44"/>
      <c r="AE183" s="44"/>
      <c r="AF183" s="44"/>
      <c r="AG183" s="44"/>
      <c r="AH183" s="44"/>
    </row>
    <row r="184" spans="2:34" x14ac:dyDescent="0.25">
      <c r="B184" s="79"/>
      <c r="D184" s="44"/>
      <c r="E184" s="44"/>
      <c r="F184" s="44"/>
      <c r="G184" s="44"/>
      <c r="H184" s="44"/>
      <c r="I184" s="44"/>
      <c r="J184" s="44"/>
      <c r="L184" s="44"/>
      <c r="M184" s="44"/>
      <c r="N184" s="44"/>
      <c r="O184" s="44"/>
      <c r="P184" s="44"/>
      <c r="Q184" s="44"/>
      <c r="S184" s="79"/>
      <c r="U184" s="44"/>
      <c r="V184" s="44"/>
      <c r="W184" s="44"/>
      <c r="X184" s="44"/>
      <c r="Y184" s="44"/>
      <c r="Z184" s="44"/>
      <c r="AA184" s="44"/>
      <c r="AC184" s="44"/>
      <c r="AD184" s="44"/>
      <c r="AE184" s="44"/>
      <c r="AF184" s="44"/>
      <c r="AG184" s="44"/>
      <c r="AH184" s="44"/>
    </row>
    <row r="185" spans="2:34" x14ac:dyDescent="0.25">
      <c r="B185" s="79"/>
      <c r="D185" s="44"/>
      <c r="E185" s="44"/>
      <c r="F185" s="44"/>
      <c r="G185" s="44"/>
      <c r="H185" s="44"/>
      <c r="I185" s="44"/>
      <c r="J185" s="44"/>
      <c r="L185" s="44"/>
      <c r="M185" s="44"/>
      <c r="N185" s="44"/>
      <c r="O185" s="44"/>
      <c r="P185" s="44"/>
      <c r="Q185" s="44"/>
      <c r="S185" s="79"/>
      <c r="U185" s="44"/>
      <c r="V185" s="44"/>
      <c r="W185" s="44"/>
      <c r="X185" s="44"/>
      <c r="Y185" s="44"/>
      <c r="Z185" s="44"/>
      <c r="AA185" s="44"/>
      <c r="AC185" s="44"/>
      <c r="AD185" s="44"/>
      <c r="AE185" s="44"/>
      <c r="AF185" s="44"/>
      <c r="AG185" s="44"/>
      <c r="AH185" s="44"/>
    </row>
    <row r="186" spans="2:34" x14ac:dyDescent="0.25">
      <c r="B186" s="79"/>
      <c r="D186" s="44"/>
      <c r="E186" s="44"/>
      <c r="F186" s="44"/>
      <c r="G186" s="44"/>
      <c r="H186" s="44"/>
      <c r="I186" s="44"/>
      <c r="J186" s="44"/>
      <c r="L186" s="44"/>
      <c r="M186" s="44"/>
      <c r="N186" s="44"/>
      <c r="O186" s="44"/>
      <c r="P186" s="44"/>
      <c r="Q186" s="44"/>
      <c r="S186" s="79"/>
      <c r="U186" s="44"/>
      <c r="V186" s="44"/>
      <c r="W186" s="44"/>
      <c r="X186" s="44"/>
      <c r="Y186" s="44"/>
      <c r="Z186" s="44"/>
      <c r="AA186" s="44"/>
      <c r="AC186" s="44"/>
      <c r="AD186" s="44"/>
      <c r="AE186" s="44"/>
      <c r="AF186" s="44"/>
      <c r="AG186" s="44"/>
      <c r="AH186" s="44"/>
    </row>
    <row r="187" spans="2:34" x14ac:dyDescent="0.25">
      <c r="B187" s="79"/>
      <c r="D187" s="44"/>
      <c r="E187" s="44"/>
      <c r="F187" s="44"/>
      <c r="G187" s="44"/>
      <c r="H187" s="44"/>
      <c r="I187" s="44"/>
      <c r="J187" s="44"/>
      <c r="L187" s="44"/>
      <c r="M187" s="44"/>
      <c r="N187" s="44"/>
      <c r="O187" s="44"/>
      <c r="P187" s="44"/>
      <c r="Q187" s="44"/>
      <c r="S187" s="79"/>
      <c r="U187" s="44"/>
      <c r="V187" s="44"/>
      <c r="W187" s="44"/>
      <c r="X187" s="44"/>
      <c r="Y187" s="44"/>
      <c r="Z187" s="44"/>
      <c r="AA187" s="44"/>
      <c r="AC187" s="44"/>
      <c r="AD187" s="44"/>
      <c r="AE187" s="44"/>
      <c r="AF187" s="44"/>
      <c r="AG187" s="44"/>
      <c r="AH187" s="44"/>
    </row>
    <row r="188" spans="2:34" x14ac:dyDescent="0.25">
      <c r="B188" s="79"/>
      <c r="D188" s="44"/>
      <c r="E188" s="44"/>
      <c r="F188" s="44"/>
      <c r="G188" s="44"/>
      <c r="H188" s="44"/>
      <c r="I188" s="44"/>
      <c r="J188" s="44"/>
      <c r="L188" s="44"/>
      <c r="M188" s="44"/>
      <c r="N188" s="44"/>
      <c r="O188" s="44"/>
      <c r="P188" s="44"/>
      <c r="Q188" s="44"/>
      <c r="S188" s="79"/>
      <c r="U188" s="44"/>
      <c r="V188" s="44"/>
      <c r="W188" s="44"/>
      <c r="X188" s="44"/>
      <c r="Y188" s="44"/>
      <c r="Z188" s="44"/>
      <c r="AA188" s="44"/>
      <c r="AC188" s="44"/>
      <c r="AD188" s="44"/>
      <c r="AE188" s="44"/>
      <c r="AF188" s="44"/>
      <c r="AG188" s="44"/>
      <c r="AH188" s="44"/>
    </row>
    <row r="189" spans="2:34" x14ac:dyDescent="0.25">
      <c r="B189" s="79"/>
      <c r="D189" s="44"/>
      <c r="E189" s="44"/>
      <c r="F189" s="44"/>
      <c r="G189" s="44"/>
      <c r="H189" s="44"/>
      <c r="I189" s="44"/>
      <c r="J189" s="44"/>
      <c r="L189" s="44"/>
      <c r="M189" s="44"/>
      <c r="N189" s="44"/>
      <c r="O189" s="44"/>
      <c r="P189" s="44"/>
      <c r="Q189" s="44"/>
      <c r="S189" s="79"/>
      <c r="U189" s="44"/>
      <c r="V189" s="44"/>
      <c r="W189" s="44"/>
      <c r="X189" s="44"/>
      <c r="Y189" s="44"/>
      <c r="Z189" s="44"/>
      <c r="AA189" s="44"/>
      <c r="AC189" s="44"/>
      <c r="AD189" s="44"/>
      <c r="AE189" s="44"/>
      <c r="AF189" s="44"/>
      <c r="AG189" s="44"/>
      <c r="AH189" s="44"/>
    </row>
    <row r="190" spans="2:34" x14ac:dyDescent="0.25">
      <c r="B190" s="79"/>
      <c r="D190" s="44"/>
      <c r="E190" s="44"/>
      <c r="F190" s="44"/>
      <c r="G190" s="44"/>
      <c r="H190" s="44"/>
      <c r="I190" s="44"/>
      <c r="J190" s="44"/>
      <c r="L190" s="44"/>
      <c r="M190" s="44"/>
      <c r="N190" s="44"/>
      <c r="O190" s="44"/>
      <c r="P190" s="44"/>
      <c r="Q190" s="44"/>
      <c r="S190" s="79"/>
      <c r="U190" s="44"/>
      <c r="V190" s="44"/>
      <c r="W190" s="44"/>
      <c r="X190" s="44"/>
      <c r="Y190" s="44"/>
      <c r="Z190" s="44"/>
      <c r="AA190" s="44"/>
      <c r="AC190" s="44"/>
      <c r="AD190" s="44"/>
      <c r="AE190" s="44"/>
      <c r="AF190" s="44"/>
      <c r="AG190" s="44"/>
      <c r="AH190" s="44"/>
    </row>
    <row r="191" spans="2:34" x14ac:dyDescent="0.25">
      <c r="B191" s="79"/>
      <c r="D191" s="44"/>
      <c r="E191" s="44"/>
      <c r="F191" s="44"/>
      <c r="G191" s="44"/>
      <c r="H191" s="44"/>
      <c r="I191" s="44"/>
      <c r="J191" s="44"/>
      <c r="L191" s="44"/>
      <c r="M191" s="44"/>
      <c r="N191" s="44"/>
      <c r="O191" s="44"/>
      <c r="P191" s="44"/>
      <c r="Q191" s="44"/>
      <c r="S191" s="79"/>
      <c r="U191" s="44"/>
      <c r="V191" s="44"/>
      <c r="W191" s="44"/>
      <c r="X191" s="44"/>
      <c r="Y191" s="44"/>
      <c r="Z191" s="44"/>
      <c r="AA191" s="44"/>
      <c r="AC191" s="44"/>
      <c r="AD191" s="44"/>
      <c r="AE191" s="44"/>
      <c r="AF191" s="44"/>
      <c r="AG191" s="44"/>
      <c r="AH191" s="44"/>
    </row>
    <row r="192" spans="2:34" x14ac:dyDescent="0.25">
      <c r="B192" s="79"/>
      <c r="D192" s="44"/>
      <c r="E192" s="44"/>
      <c r="F192" s="44"/>
      <c r="G192" s="44"/>
      <c r="H192" s="44"/>
      <c r="I192" s="44"/>
      <c r="J192" s="44"/>
      <c r="L192" s="44"/>
      <c r="M192" s="44"/>
      <c r="N192" s="44"/>
      <c r="O192" s="44"/>
      <c r="P192" s="44"/>
      <c r="Q192" s="44"/>
      <c r="S192" s="79"/>
      <c r="U192" s="44"/>
      <c r="V192" s="44"/>
      <c r="W192" s="44"/>
      <c r="X192" s="44"/>
      <c r="Y192" s="44"/>
      <c r="Z192" s="44"/>
      <c r="AA192" s="44"/>
      <c r="AC192" s="44"/>
      <c r="AD192" s="44"/>
      <c r="AE192" s="44"/>
      <c r="AF192" s="44"/>
      <c r="AG192" s="44"/>
      <c r="AH192" s="44"/>
    </row>
    <row r="193" spans="2:34" x14ac:dyDescent="0.25">
      <c r="B193" s="79"/>
      <c r="D193" s="44"/>
      <c r="E193" s="44"/>
      <c r="F193" s="44"/>
      <c r="G193" s="44"/>
      <c r="H193" s="44"/>
      <c r="I193" s="44"/>
      <c r="J193" s="44"/>
      <c r="L193" s="44"/>
      <c r="M193" s="44"/>
      <c r="N193" s="44"/>
      <c r="O193" s="44"/>
      <c r="P193" s="44"/>
      <c r="Q193" s="44"/>
      <c r="S193" s="79"/>
      <c r="U193" s="44"/>
      <c r="V193" s="44"/>
      <c r="W193" s="44"/>
      <c r="X193" s="44"/>
      <c r="Y193" s="44"/>
      <c r="Z193" s="44"/>
      <c r="AA193" s="44"/>
      <c r="AC193" s="44"/>
      <c r="AD193" s="44"/>
      <c r="AE193" s="44"/>
      <c r="AF193" s="44"/>
      <c r="AG193" s="44"/>
      <c r="AH193" s="44"/>
    </row>
    <row r="194" spans="2:34" x14ac:dyDescent="0.25">
      <c r="B194" s="79"/>
      <c r="D194" s="44"/>
      <c r="E194" s="44"/>
      <c r="F194" s="44"/>
      <c r="G194" s="44"/>
      <c r="H194" s="44"/>
      <c r="I194" s="44"/>
      <c r="J194" s="44"/>
      <c r="L194" s="44"/>
      <c r="M194" s="44"/>
      <c r="N194" s="44"/>
      <c r="O194" s="44"/>
      <c r="P194" s="44"/>
      <c r="Q194" s="44"/>
      <c r="S194" s="79"/>
      <c r="U194" s="44"/>
      <c r="V194" s="44"/>
      <c r="W194" s="44"/>
      <c r="X194" s="44"/>
      <c r="Y194" s="44"/>
      <c r="Z194" s="44"/>
      <c r="AA194" s="44"/>
      <c r="AC194" s="44"/>
      <c r="AD194" s="44"/>
      <c r="AE194" s="44"/>
      <c r="AF194" s="44"/>
      <c r="AG194" s="44"/>
      <c r="AH194" s="44"/>
    </row>
    <row r="195" spans="2:34" x14ac:dyDescent="0.25">
      <c r="B195" s="79"/>
      <c r="D195" s="44"/>
      <c r="E195" s="44"/>
      <c r="F195" s="44"/>
      <c r="G195" s="44"/>
      <c r="H195" s="44"/>
      <c r="I195" s="44"/>
      <c r="J195" s="44"/>
      <c r="L195" s="44"/>
      <c r="M195" s="44"/>
      <c r="N195" s="44"/>
      <c r="O195" s="44"/>
      <c r="P195" s="44"/>
      <c r="Q195" s="44"/>
      <c r="S195" s="79"/>
      <c r="U195" s="44"/>
      <c r="V195" s="44"/>
      <c r="W195" s="44"/>
      <c r="X195" s="44"/>
      <c r="Y195" s="44"/>
      <c r="Z195" s="44"/>
      <c r="AA195" s="44"/>
      <c r="AC195" s="44"/>
      <c r="AD195" s="44"/>
      <c r="AE195" s="44"/>
      <c r="AF195" s="44"/>
      <c r="AG195" s="44"/>
      <c r="AH195" s="44"/>
    </row>
    <row r="196" spans="2:34" x14ac:dyDescent="0.25">
      <c r="B196" s="79"/>
      <c r="D196" s="44"/>
      <c r="E196" s="44"/>
      <c r="F196" s="44"/>
      <c r="G196" s="44"/>
      <c r="H196" s="44"/>
      <c r="I196" s="44"/>
      <c r="J196" s="44"/>
      <c r="L196" s="44"/>
      <c r="M196" s="44"/>
      <c r="N196" s="44"/>
      <c r="O196" s="44"/>
      <c r="P196" s="44"/>
      <c r="Q196" s="44"/>
      <c r="S196" s="79"/>
      <c r="U196" s="44"/>
      <c r="V196" s="44"/>
      <c r="W196" s="44"/>
      <c r="X196" s="44"/>
      <c r="Y196" s="44"/>
      <c r="Z196" s="44"/>
      <c r="AA196" s="44"/>
      <c r="AC196" s="44"/>
      <c r="AD196" s="44"/>
      <c r="AE196" s="44"/>
      <c r="AF196" s="44"/>
      <c r="AG196" s="44"/>
      <c r="AH196" s="44"/>
    </row>
    <row r="197" spans="2:34" x14ac:dyDescent="0.25">
      <c r="B197" s="79"/>
      <c r="D197" s="44"/>
      <c r="E197" s="44"/>
      <c r="F197" s="44"/>
      <c r="G197" s="44"/>
      <c r="H197" s="44"/>
      <c r="I197" s="44"/>
      <c r="J197" s="44"/>
      <c r="L197" s="44"/>
      <c r="M197" s="44"/>
      <c r="N197" s="44"/>
      <c r="O197" s="44"/>
      <c r="P197" s="44"/>
      <c r="Q197" s="44"/>
      <c r="S197" s="79"/>
      <c r="U197" s="44"/>
      <c r="V197" s="44"/>
      <c r="W197" s="44"/>
      <c r="X197" s="44"/>
      <c r="Y197" s="44"/>
      <c r="Z197" s="44"/>
      <c r="AA197" s="44"/>
      <c r="AC197" s="44"/>
      <c r="AD197" s="44"/>
      <c r="AE197" s="44"/>
      <c r="AF197" s="44"/>
      <c r="AG197" s="44"/>
      <c r="AH197" s="44"/>
    </row>
    <row r="198" spans="2:34" x14ac:dyDescent="0.25">
      <c r="B198" s="79"/>
      <c r="D198" s="44"/>
      <c r="E198" s="44"/>
      <c r="F198" s="44"/>
      <c r="G198" s="44"/>
      <c r="H198" s="44"/>
      <c r="I198" s="44"/>
      <c r="J198" s="44"/>
      <c r="L198" s="44"/>
      <c r="M198" s="44"/>
      <c r="N198" s="44"/>
      <c r="O198" s="44"/>
      <c r="P198" s="44"/>
      <c r="Q198" s="44"/>
      <c r="S198" s="79"/>
      <c r="U198" s="44"/>
      <c r="V198" s="44"/>
      <c r="W198" s="44"/>
      <c r="X198" s="44"/>
      <c r="Y198" s="44"/>
      <c r="Z198" s="44"/>
      <c r="AA198" s="44"/>
      <c r="AC198" s="44"/>
      <c r="AD198" s="44"/>
      <c r="AE198" s="44"/>
      <c r="AF198" s="44"/>
      <c r="AG198" s="44"/>
      <c r="AH198" s="44"/>
    </row>
    <row r="199" spans="2:34" x14ac:dyDescent="0.25">
      <c r="B199" s="79"/>
      <c r="D199" s="44"/>
      <c r="E199" s="44"/>
      <c r="F199" s="44"/>
      <c r="G199" s="44"/>
      <c r="H199" s="44"/>
      <c r="I199" s="44"/>
      <c r="J199" s="44"/>
      <c r="L199" s="44"/>
      <c r="M199" s="44"/>
      <c r="N199" s="44"/>
      <c r="O199" s="44"/>
      <c r="P199" s="44"/>
      <c r="Q199" s="44"/>
      <c r="S199" s="79"/>
      <c r="U199" s="44"/>
      <c r="V199" s="44"/>
      <c r="W199" s="44"/>
      <c r="X199" s="44"/>
      <c r="Y199" s="44"/>
      <c r="Z199" s="44"/>
      <c r="AA199" s="44"/>
      <c r="AC199" s="44"/>
      <c r="AD199" s="44"/>
      <c r="AE199" s="44"/>
      <c r="AF199" s="44"/>
      <c r="AG199" s="44"/>
      <c r="AH199" s="44"/>
    </row>
    <row r="200" spans="2:34" x14ac:dyDescent="0.25">
      <c r="B200" s="79"/>
      <c r="D200" s="44"/>
      <c r="E200" s="44"/>
      <c r="F200" s="44"/>
      <c r="G200" s="44"/>
      <c r="H200" s="44"/>
      <c r="I200" s="44"/>
      <c r="J200" s="44"/>
      <c r="L200" s="44"/>
      <c r="M200" s="44"/>
      <c r="N200" s="44"/>
      <c r="O200" s="44"/>
      <c r="P200" s="44"/>
      <c r="Q200" s="44"/>
      <c r="S200" s="79"/>
      <c r="U200" s="44"/>
      <c r="V200" s="44"/>
      <c r="W200" s="44"/>
      <c r="X200" s="44"/>
      <c r="Y200" s="44"/>
      <c r="Z200" s="44"/>
      <c r="AA200" s="44"/>
      <c r="AC200" s="44"/>
      <c r="AD200" s="44"/>
      <c r="AE200" s="44"/>
      <c r="AF200" s="44"/>
      <c r="AG200" s="44"/>
      <c r="AH200" s="44"/>
    </row>
    <row r="201" spans="2:34" x14ac:dyDescent="0.25">
      <c r="B201" s="79"/>
      <c r="D201" s="44"/>
      <c r="E201" s="44"/>
      <c r="F201" s="44"/>
      <c r="G201" s="44"/>
      <c r="H201" s="44"/>
      <c r="I201" s="44"/>
      <c r="J201" s="44"/>
      <c r="L201" s="44"/>
      <c r="M201" s="44"/>
      <c r="N201" s="44"/>
      <c r="O201" s="44"/>
      <c r="P201" s="44"/>
      <c r="Q201" s="44"/>
      <c r="S201" s="79"/>
      <c r="U201" s="44"/>
      <c r="V201" s="44"/>
      <c r="W201" s="44"/>
      <c r="X201" s="44"/>
      <c r="Y201" s="44"/>
      <c r="Z201" s="44"/>
      <c r="AA201" s="44"/>
      <c r="AC201" s="44"/>
      <c r="AD201" s="44"/>
      <c r="AE201" s="44"/>
      <c r="AF201" s="44"/>
      <c r="AG201" s="44"/>
      <c r="AH201" s="44"/>
    </row>
    <row r="202" spans="2:34" x14ac:dyDescent="0.25">
      <c r="B202" s="79"/>
      <c r="D202" s="44"/>
      <c r="E202" s="44"/>
      <c r="F202" s="44"/>
      <c r="G202" s="44"/>
      <c r="H202" s="44"/>
      <c r="I202" s="44"/>
      <c r="J202" s="44"/>
      <c r="L202" s="44"/>
      <c r="M202" s="44"/>
      <c r="N202" s="44"/>
      <c r="O202" s="44"/>
      <c r="P202" s="44"/>
      <c r="Q202" s="44"/>
      <c r="S202" s="79"/>
      <c r="U202" s="44"/>
      <c r="V202" s="44"/>
      <c r="W202" s="44"/>
      <c r="X202" s="44"/>
      <c r="Y202" s="44"/>
      <c r="Z202" s="44"/>
      <c r="AA202" s="44"/>
      <c r="AC202" s="44"/>
      <c r="AD202" s="44"/>
      <c r="AE202" s="44"/>
      <c r="AF202" s="44"/>
      <c r="AG202" s="44"/>
      <c r="AH202" s="44"/>
    </row>
    <row r="203" spans="2:34" x14ac:dyDescent="0.25">
      <c r="B203" s="79"/>
      <c r="D203" s="44"/>
      <c r="E203" s="44"/>
      <c r="F203" s="44"/>
      <c r="G203" s="44"/>
      <c r="H203" s="44"/>
      <c r="I203" s="44"/>
      <c r="J203" s="44"/>
      <c r="L203" s="44"/>
      <c r="M203" s="44"/>
      <c r="N203" s="44"/>
      <c r="O203" s="44"/>
      <c r="P203" s="44"/>
      <c r="Q203" s="44"/>
      <c r="S203" s="79"/>
      <c r="U203" s="44"/>
      <c r="V203" s="44"/>
      <c r="W203" s="44"/>
      <c r="X203" s="44"/>
      <c r="Y203" s="44"/>
      <c r="Z203" s="44"/>
      <c r="AA203" s="44"/>
      <c r="AC203" s="44"/>
      <c r="AD203" s="44"/>
      <c r="AE203" s="44"/>
      <c r="AF203" s="44"/>
      <c r="AG203" s="44"/>
      <c r="AH203" s="44"/>
    </row>
    <row r="204" spans="2:34" x14ac:dyDescent="0.25">
      <c r="B204" s="79"/>
      <c r="D204" s="44"/>
      <c r="E204" s="44"/>
      <c r="F204" s="44"/>
      <c r="G204" s="44"/>
      <c r="H204" s="44"/>
      <c r="I204" s="44"/>
      <c r="J204" s="44"/>
      <c r="L204" s="44"/>
      <c r="M204" s="44"/>
      <c r="N204" s="44"/>
      <c r="O204" s="44"/>
      <c r="P204" s="44"/>
      <c r="Q204" s="44"/>
      <c r="S204" s="79"/>
      <c r="U204" s="44"/>
      <c r="V204" s="44"/>
      <c r="W204" s="44"/>
      <c r="X204" s="44"/>
      <c r="Y204" s="44"/>
      <c r="Z204" s="44"/>
      <c r="AA204" s="44"/>
      <c r="AC204" s="44"/>
      <c r="AD204" s="44"/>
      <c r="AE204" s="44"/>
      <c r="AF204" s="44"/>
      <c r="AG204" s="44"/>
      <c r="AH204" s="44"/>
    </row>
    <row r="205" spans="2:34" x14ac:dyDescent="0.25">
      <c r="B205" s="79"/>
      <c r="D205" s="44"/>
      <c r="E205" s="44"/>
      <c r="F205" s="44"/>
      <c r="G205" s="44"/>
      <c r="H205" s="44"/>
      <c r="I205" s="44"/>
      <c r="J205" s="44"/>
      <c r="L205" s="44"/>
      <c r="M205" s="44"/>
      <c r="N205" s="44"/>
      <c r="O205" s="44"/>
      <c r="P205" s="44"/>
      <c r="Q205" s="44"/>
      <c r="S205" s="79"/>
      <c r="U205" s="44"/>
      <c r="V205" s="44"/>
      <c r="W205" s="44"/>
      <c r="X205" s="44"/>
      <c r="Y205" s="44"/>
      <c r="Z205" s="44"/>
      <c r="AA205" s="44"/>
      <c r="AC205" s="44"/>
      <c r="AD205" s="44"/>
      <c r="AE205" s="44"/>
      <c r="AF205" s="44"/>
      <c r="AG205" s="44"/>
      <c r="AH205" s="44"/>
    </row>
    <row r="206" spans="2:34" x14ac:dyDescent="0.25">
      <c r="B206" s="79"/>
      <c r="D206" s="44"/>
      <c r="E206" s="44"/>
      <c r="F206" s="44"/>
      <c r="G206" s="44"/>
      <c r="H206" s="44"/>
      <c r="I206" s="44"/>
      <c r="J206" s="44"/>
      <c r="L206" s="44"/>
      <c r="M206" s="44"/>
      <c r="N206" s="44"/>
      <c r="O206" s="44"/>
      <c r="P206" s="44"/>
      <c r="Q206" s="44"/>
      <c r="S206" s="79"/>
      <c r="U206" s="44"/>
      <c r="V206" s="44"/>
      <c r="W206" s="44"/>
      <c r="X206" s="44"/>
      <c r="Y206" s="44"/>
      <c r="Z206" s="44"/>
      <c r="AA206" s="44"/>
      <c r="AC206" s="44"/>
      <c r="AD206" s="44"/>
      <c r="AE206" s="44"/>
      <c r="AF206" s="44"/>
      <c r="AG206" s="44"/>
      <c r="AH206" s="44"/>
    </row>
    <row r="207" spans="2:34" x14ac:dyDescent="0.25">
      <c r="B207" s="79"/>
      <c r="D207" s="44"/>
      <c r="E207" s="44"/>
      <c r="F207" s="44"/>
      <c r="G207" s="44"/>
      <c r="H207" s="44"/>
      <c r="I207" s="44"/>
      <c r="J207" s="44"/>
      <c r="L207" s="44"/>
      <c r="M207" s="44"/>
      <c r="N207" s="44"/>
      <c r="O207" s="44"/>
      <c r="P207" s="44"/>
      <c r="Q207" s="44"/>
      <c r="S207" s="79"/>
      <c r="U207" s="44"/>
      <c r="V207" s="44"/>
      <c r="W207" s="44"/>
      <c r="X207" s="44"/>
      <c r="Y207" s="44"/>
      <c r="Z207" s="44"/>
      <c r="AA207" s="44"/>
      <c r="AC207" s="44"/>
      <c r="AD207" s="44"/>
      <c r="AE207" s="44"/>
      <c r="AF207" s="44"/>
      <c r="AG207" s="44"/>
      <c r="AH207" s="44"/>
    </row>
    <row r="208" spans="2:34" x14ac:dyDescent="0.25">
      <c r="B208" s="79"/>
      <c r="D208" s="44"/>
      <c r="E208" s="44"/>
      <c r="F208" s="44"/>
      <c r="G208" s="44"/>
      <c r="H208" s="44"/>
      <c r="I208" s="44"/>
      <c r="J208" s="44"/>
      <c r="L208" s="44"/>
      <c r="M208" s="44"/>
      <c r="N208" s="44"/>
      <c r="O208" s="44"/>
      <c r="P208" s="44"/>
      <c r="Q208" s="44"/>
      <c r="S208" s="79"/>
      <c r="U208" s="44"/>
      <c r="V208" s="44"/>
      <c r="W208" s="44"/>
      <c r="X208" s="44"/>
      <c r="Y208" s="44"/>
      <c r="Z208" s="44"/>
      <c r="AA208" s="44"/>
      <c r="AC208" s="44"/>
      <c r="AD208" s="44"/>
      <c r="AE208" s="44"/>
      <c r="AF208" s="44"/>
      <c r="AG208" s="44"/>
      <c r="AH208" s="44"/>
    </row>
    <row r="209" spans="2:34" x14ac:dyDescent="0.25">
      <c r="B209" s="79"/>
      <c r="D209" s="44"/>
      <c r="E209" s="44"/>
      <c r="F209" s="44"/>
      <c r="G209" s="44"/>
      <c r="H209" s="44"/>
      <c r="I209" s="44"/>
      <c r="J209" s="44"/>
      <c r="L209" s="44"/>
      <c r="M209" s="44"/>
      <c r="N209" s="44"/>
      <c r="O209" s="44"/>
      <c r="P209" s="44"/>
      <c r="Q209" s="44"/>
      <c r="S209" s="79"/>
      <c r="U209" s="44"/>
      <c r="V209" s="44"/>
      <c r="W209" s="44"/>
      <c r="X209" s="44"/>
      <c r="Y209" s="44"/>
      <c r="Z209" s="44"/>
      <c r="AA209" s="44"/>
      <c r="AC209" s="44"/>
      <c r="AD209" s="44"/>
      <c r="AE209" s="44"/>
      <c r="AF209" s="44"/>
      <c r="AG209" s="44"/>
      <c r="AH209" s="44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95</v>
      </c>
      <c r="E1" t="s">
        <v>95</v>
      </c>
      <c r="H1" s="27" t="s">
        <v>170</v>
      </c>
      <c r="I1" s="27" t="s">
        <v>3</v>
      </c>
      <c r="J1" s="27" t="s">
        <v>4</v>
      </c>
      <c r="L1" s="27" t="s">
        <v>170</v>
      </c>
      <c r="M1" s="27" t="s">
        <v>5</v>
      </c>
      <c r="N1" s="27" t="s">
        <v>6</v>
      </c>
      <c r="P1" s="27" t="s">
        <v>170</v>
      </c>
      <c r="Q1" s="47" t="s">
        <v>7</v>
      </c>
      <c r="R1" s="47" t="s">
        <v>8</v>
      </c>
      <c r="S1" s="38"/>
      <c r="T1" s="27" t="s">
        <v>170</v>
      </c>
      <c r="U1" s="47" t="s">
        <v>9</v>
      </c>
      <c r="V1" s="47" t="s">
        <v>10</v>
      </c>
    </row>
    <row r="2" spans="1:22" x14ac:dyDescent="0.25">
      <c r="A2" s="50" t="s">
        <v>200</v>
      </c>
      <c r="B2" t="s">
        <v>267</v>
      </c>
      <c r="C2" t="s">
        <v>260</v>
      </c>
      <c r="D2" s="50" t="s">
        <v>201</v>
      </c>
      <c r="E2" t="s">
        <v>267</v>
      </c>
      <c r="F2" t="s">
        <v>260</v>
      </c>
      <c r="H2" s="48"/>
      <c r="P2" s="48"/>
      <c r="S2" s="38"/>
      <c r="T2" s="48"/>
    </row>
    <row r="3" spans="1:22" x14ac:dyDescent="0.25">
      <c r="B3" t="s">
        <v>216</v>
      </c>
      <c r="C3" t="s">
        <v>274</v>
      </c>
      <c r="E3" t="s">
        <v>216</v>
      </c>
      <c r="F3" t="s">
        <v>274</v>
      </c>
      <c r="H3" s="27">
        <f t="shared" ref="H3:H34" si="0">B63/1000000000</f>
        <v>18</v>
      </c>
      <c r="I3" s="27">
        <f t="shared" ref="I3:I34" si="1">C63</f>
        <v>-80.980346999999995</v>
      </c>
      <c r="J3" s="27">
        <f t="shared" ref="J3:J34" si="2">F63</f>
        <v>-65.484879000000006</v>
      </c>
      <c r="L3" s="27">
        <f t="shared" ref="L3:L34" si="3">B117/1000000000</f>
        <v>27</v>
      </c>
      <c r="M3" s="27">
        <f t="shared" ref="M3:M34" si="4">C117</f>
        <v>-90.454680999999994</v>
      </c>
      <c r="N3" s="27">
        <f t="shared" ref="N3:N34" si="5">F117</f>
        <v>-96.363876000000005</v>
      </c>
      <c r="P3" s="47">
        <f t="shared" ref="P3:P34" si="6">B171/1000000000</f>
        <v>36</v>
      </c>
      <c r="Q3" s="27">
        <f t="shared" ref="Q3:Q34" si="7">C171</f>
        <v>-87.263580000000005</v>
      </c>
      <c r="R3" s="27">
        <f t="shared" ref="R3:R34" si="8">F171</f>
        <v>-88.015716999999995</v>
      </c>
      <c r="S3" s="38"/>
      <c r="T3" s="27">
        <f t="shared" ref="T3:T34" si="9">B225/1000000000</f>
        <v>45</v>
      </c>
      <c r="U3" s="27">
        <f t="shared" ref="U3:U34" si="10">C225</f>
        <v>-200</v>
      </c>
      <c r="V3" s="27">
        <f t="shared" ref="V3:V34" si="11">F225</f>
        <v>-200</v>
      </c>
    </row>
    <row r="4" spans="1:22" x14ac:dyDescent="0.25">
      <c r="B4" t="s">
        <v>99</v>
      </c>
      <c r="E4" t="s">
        <v>99</v>
      </c>
      <c r="H4" s="27">
        <f t="shared" si="0"/>
        <v>19.020833333333002</v>
      </c>
      <c r="I4" s="27">
        <f t="shared" si="1"/>
        <v>-79.616516000000004</v>
      </c>
      <c r="J4" s="27">
        <f t="shared" si="2"/>
        <v>-63.542786</v>
      </c>
      <c r="L4" s="27">
        <f t="shared" si="3"/>
        <v>27.833333333333002</v>
      </c>
      <c r="M4" s="27">
        <f t="shared" si="4"/>
        <v>-87.550217000000004</v>
      </c>
      <c r="N4" s="27">
        <f t="shared" si="5"/>
        <v>-95.547470000000004</v>
      </c>
      <c r="P4" s="47">
        <f t="shared" si="6"/>
        <v>36.645833333333002</v>
      </c>
      <c r="Q4" s="27">
        <f t="shared" si="7"/>
        <v>-89.634452999999993</v>
      </c>
      <c r="R4" s="27">
        <f t="shared" si="8"/>
        <v>-89.495414999999994</v>
      </c>
      <c r="S4" s="38"/>
      <c r="T4" s="27">
        <f t="shared" si="9"/>
        <v>44.979166666666998</v>
      </c>
      <c r="U4" s="27">
        <f t="shared" si="10"/>
        <v>-200</v>
      </c>
      <c r="V4" s="27">
        <f t="shared" si="11"/>
        <v>-200</v>
      </c>
    </row>
    <row r="5" spans="1:22" x14ac:dyDescent="0.25">
      <c r="H5" s="27">
        <f t="shared" si="0"/>
        <v>20.041666666666998</v>
      </c>
      <c r="I5" s="27">
        <f t="shared" si="1"/>
        <v>-77.165131000000002</v>
      </c>
      <c r="J5" s="27">
        <f t="shared" si="2"/>
        <v>-61.589118999999997</v>
      </c>
      <c r="L5" s="27">
        <f t="shared" si="3"/>
        <v>28.666666666666998</v>
      </c>
      <c r="M5" s="27">
        <f t="shared" si="4"/>
        <v>-85.659965999999997</v>
      </c>
      <c r="N5" s="27">
        <f t="shared" si="5"/>
        <v>-92.385627999999997</v>
      </c>
      <c r="P5" s="47">
        <f t="shared" si="6"/>
        <v>37.291666666666998</v>
      </c>
      <c r="Q5" s="27">
        <f t="shared" si="7"/>
        <v>-89.026871</v>
      </c>
      <c r="R5" s="27">
        <f t="shared" si="8"/>
        <v>-88.631264000000002</v>
      </c>
      <c r="S5" s="38"/>
      <c r="T5" s="27">
        <f t="shared" si="9"/>
        <v>44.958333333333002</v>
      </c>
      <c r="U5" s="27">
        <f t="shared" si="10"/>
        <v>-200</v>
      </c>
      <c r="V5" s="27">
        <f t="shared" si="11"/>
        <v>-200</v>
      </c>
    </row>
    <row r="6" spans="1:22" x14ac:dyDescent="0.25">
      <c r="H6" s="27">
        <f t="shared" si="0"/>
        <v>21.0625</v>
      </c>
      <c r="I6" s="27">
        <f t="shared" si="1"/>
        <v>-74.790183999999996</v>
      </c>
      <c r="J6" s="27">
        <f t="shared" si="2"/>
        <v>-60.026215000000001</v>
      </c>
      <c r="L6" s="27">
        <f t="shared" si="3"/>
        <v>29.5</v>
      </c>
      <c r="M6" s="27">
        <f t="shared" si="4"/>
        <v>-88.393867</v>
      </c>
      <c r="N6" s="27">
        <f t="shared" si="5"/>
        <v>-92.197151000000005</v>
      </c>
      <c r="P6" s="47">
        <f t="shared" si="6"/>
        <v>37.9375</v>
      </c>
      <c r="Q6" s="27">
        <f t="shared" si="7"/>
        <v>-86.197120999999996</v>
      </c>
      <c r="R6" s="27">
        <f t="shared" si="8"/>
        <v>-88.866798000000003</v>
      </c>
      <c r="S6" s="38"/>
      <c r="T6" s="27">
        <f t="shared" si="9"/>
        <v>44.9375</v>
      </c>
      <c r="U6" s="27">
        <f t="shared" si="10"/>
        <v>-200</v>
      </c>
      <c r="V6" s="27">
        <f t="shared" si="11"/>
        <v>-200</v>
      </c>
    </row>
    <row r="7" spans="1:22" x14ac:dyDescent="0.25">
      <c r="B7" t="s">
        <v>18</v>
      </c>
      <c r="E7" t="s">
        <v>18</v>
      </c>
      <c r="H7" s="27">
        <f t="shared" si="0"/>
        <v>22.083333333333002</v>
      </c>
      <c r="I7" s="27">
        <f t="shared" si="1"/>
        <v>-71.553130999999993</v>
      </c>
      <c r="J7" s="27">
        <f t="shared" si="2"/>
        <v>-57.974800000000002</v>
      </c>
      <c r="L7" s="27">
        <f t="shared" si="3"/>
        <v>30.333333333333002</v>
      </c>
      <c r="M7" s="27">
        <f t="shared" si="4"/>
        <v>-88.771568000000002</v>
      </c>
      <c r="N7" s="27">
        <f t="shared" si="5"/>
        <v>-90.701294000000004</v>
      </c>
      <c r="P7" s="47">
        <f t="shared" si="6"/>
        <v>38.583333333333002</v>
      </c>
      <c r="Q7" s="27">
        <f t="shared" si="7"/>
        <v>-85.838356000000005</v>
      </c>
      <c r="R7" s="27">
        <f t="shared" si="8"/>
        <v>-86.342476000000005</v>
      </c>
      <c r="S7" s="38"/>
      <c r="T7" s="27">
        <f t="shared" si="9"/>
        <v>44.916666666666998</v>
      </c>
      <c r="U7" s="27">
        <f t="shared" si="10"/>
        <v>-200</v>
      </c>
      <c r="V7" s="27">
        <f t="shared" si="11"/>
        <v>-200</v>
      </c>
    </row>
    <row r="8" spans="1:22" x14ac:dyDescent="0.25">
      <c r="B8" t="s">
        <v>19</v>
      </c>
      <c r="C8" t="s">
        <v>268</v>
      </c>
      <c r="E8" t="s">
        <v>19</v>
      </c>
      <c r="F8" t="s">
        <v>268</v>
      </c>
      <c r="H8" s="27">
        <f t="shared" si="0"/>
        <v>23.104166666666998</v>
      </c>
      <c r="I8" s="27">
        <f t="shared" si="1"/>
        <v>-69.226630999999998</v>
      </c>
      <c r="J8" s="27">
        <f t="shared" si="2"/>
        <v>-54.344237999999997</v>
      </c>
      <c r="L8" s="27">
        <f t="shared" si="3"/>
        <v>31.166666666666998</v>
      </c>
      <c r="M8" s="27">
        <f t="shared" si="4"/>
        <v>-86.864806999999999</v>
      </c>
      <c r="N8" s="27">
        <f t="shared" si="5"/>
        <v>-89.632050000000007</v>
      </c>
      <c r="P8" s="47">
        <f t="shared" si="6"/>
        <v>39.229166666666998</v>
      </c>
      <c r="Q8" s="27">
        <f t="shared" si="7"/>
        <v>-85.823166000000001</v>
      </c>
      <c r="R8" s="27">
        <f t="shared" si="8"/>
        <v>-84.883003000000002</v>
      </c>
      <c r="S8" s="38"/>
      <c r="T8" s="27">
        <f t="shared" si="9"/>
        <v>44.895833333333002</v>
      </c>
      <c r="U8" s="27">
        <f t="shared" si="10"/>
        <v>-200</v>
      </c>
      <c r="V8" s="27">
        <f t="shared" si="11"/>
        <v>-200</v>
      </c>
    </row>
    <row r="9" spans="1:22" x14ac:dyDescent="0.25">
      <c r="B9">
        <v>9000000000</v>
      </c>
      <c r="C9">
        <v>-49.568717999999997</v>
      </c>
      <c r="E9">
        <v>9000000000</v>
      </c>
      <c r="F9">
        <v>-54.977867000000003</v>
      </c>
      <c r="H9" s="27">
        <f t="shared" si="0"/>
        <v>24.125</v>
      </c>
      <c r="I9" s="27">
        <f t="shared" si="1"/>
        <v>-67.489731000000006</v>
      </c>
      <c r="J9" s="27">
        <f t="shared" si="2"/>
        <v>-50.845295</v>
      </c>
      <c r="L9" s="27">
        <f t="shared" si="3"/>
        <v>32</v>
      </c>
      <c r="M9" s="27">
        <f t="shared" si="4"/>
        <v>-81.312293999999994</v>
      </c>
      <c r="N9" s="27">
        <f t="shared" si="5"/>
        <v>-90.946021999999999</v>
      </c>
      <c r="P9" s="47">
        <f t="shared" si="6"/>
        <v>39.875</v>
      </c>
      <c r="Q9" s="27">
        <f t="shared" si="7"/>
        <v>-85.518921000000006</v>
      </c>
      <c r="R9" s="27">
        <f t="shared" si="8"/>
        <v>-86.155799999999999</v>
      </c>
      <c r="S9" s="38"/>
      <c r="T9" s="27">
        <f t="shared" si="9"/>
        <v>44.875</v>
      </c>
      <c r="U9" s="27">
        <f t="shared" si="10"/>
        <v>-200</v>
      </c>
      <c r="V9" s="27">
        <f t="shared" si="11"/>
        <v>-200</v>
      </c>
    </row>
    <row r="10" spans="1:22" x14ac:dyDescent="0.25">
      <c r="B10">
        <v>10208333333.333</v>
      </c>
      <c r="C10">
        <v>-50.674084000000001</v>
      </c>
      <c r="E10">
        <v>10208333333.333</v>
      </c>
      <c r="F10">
        <v>-52.546855999999998</v>
      </c>
      <c r="H10" s="27">
        <f t="shared" si="0"/>
        <v>25.145833333333002</v>
      </c>
      <c r="I10" s="27">
        <f t="shared" si="1"/>
        <v>-67.940948000000006</v>
      </c>
      <c r="J10" s="27">
        <f t="shared" si="2"/>
        <v>-49.083331999999999</v>
      </c>
      <c r="L10" s="27">
        <f t="shared" si="3"/>
        <v>32.833333333333002</v>
      </c>
      <c r="M10" s="27">
        <f t="shared" si="4"/>
        <v>-79.930205999999998</v>
      </c>
      <c r="N10" s="27">
        <f t="shared" si="5"/>
        <v>-86.928275999999997</v>
      </c>
      <c r="P10" s="47">
        <f t="shared" si="6"/>
        <v>40.520833333333002</v>
      </c>
      <c r="Q10" s="27">
        <f t="shared" si="7"/>
        <v>-85.857208</v>
      </c>
      <c r="R10" s="27">
        <f t="shared" si="8"/>
        <v>-85.453072000000006</v>
      </c>
      <c r="S10" s="38"/>
      <c r="T10" s="27">
        <f t="shared" si="9"/>
        <v>44.854166666666998</v>
      </c>
      <c r="U10" s="27">
        <f t="shared" si="10"/>
        <v>-200</v>
      </c>
      <c r="V10" s="27">
        <f t="shared" si="11"/>
        <v>-200</v>
      </c>
    </row>
    <row r="11" spans="1:22" x14ac:dyDescent="0.25">
      <c r="B11">
        <v>11416666666.667</v>
      </c>
      <c r="C11">
        <v>-52.806399999999996</v>
      </c>
      <c r="E11">
        <v>11416666666.667</v>
      </c>
      <c r="F11">
        <v>-49.274593000000003</v>
      </c>
      <c r="H11" s="27">
        <f t="shared" si="0"/>
        <v>26.166666666666998</v>
      </c>
      <c r="I11" s="27">
        <f t="shared" si="1"/>
        <v>-69.364799000000005</v>
      </c>
      <c r="J11" s="27">
        <f t="shared" si="2"/>
        <v>-49.290512</v>
      </c>
      <c r="L11" s="27">
        <f t="shared" si="3"/>
        <v>33.666666666666998</v>
      </c>
      <c r="M11" s="27">
        <f t="shared" si="4"/>
        <v>-78.925430000000006</v>
      </c>
      <c r="N11" s="27">
        <f t="shared" si="5"/>
        <v>-83.755234000000002</v>
      </c>
      <c r="P11" s="47">
        <f t="shared" si="6"/>
        <v>41.166666666666998</v>
      </c>
      <c r="Q11" s="27">
        <f t="shared" si="7"/>
        <v>-86.302666000000002</v>
      </c>
      <c r="R11" s="27">
        <f t="shared" si="8"/>
        <v>-83.187988000000004</v>
      </c>
      <c r="S11" s="38"/>
      <c r="T11" s="27">
        <f t="shared" si="9"/>
        <v>44.833333333333002</v>
      </c>
      <c r="U11" s="27">
        <f t="shared" si="10"/>
        <v>-200</v>
      </c>
      <c r="V11" s="27">
        <f t="shared" si="11"/>
        <v>-200</v>
      </c>
    </row>
    <row r="12" spans="1:22" x14ac:dyDescent="0.25">
      <c r="B12">
        <v>12625000000</v>
      </c>
      <c r="C12">
        <v>-57.012337000000002</v>
      </c>
      <c r="E12">
        <v>12625000000</v>
      </c>
      <c r="F12">
        <v>-47.989623999999999</v>
      </c>
      <c r="H12" s="27">
        <f t="shared" si="0"/>
        <v>27.1875</v>
      </c>
      <c r="I12" s="27">
        <f t="shared" si="1"/>
        <v>-72.334106000000006</v>
      </c>
      <c r="J12" s="27">
        <f t="shared" si="2"/>
        <v>-50.916446999999998</v>
      </c>
      <c r="L12" s="27">
        <f t="shared" si="3"/>
        <v>34.5</v>
      </c>
      <c r="M12" s="27">
        <f t="shared" si="4"/>
        <v>-77.165206999999995</v>
      </c>
      <c r="N12" s="27">
        <f t="shared" si="5"/>
        <v>-76.423057999999997</v>
      </c>
      <c r="P12" s="47">
        <f t="shared" si="6"/>
        <v>41.8125</v>
      </c>
      <c r="Q12" s="27">
        <f t="shared" si="7"/>
        <v>-86.017173999999997</v>
      </c>
      <c r="R12" s="27">
        <f t="shared" si="8"/>
        <v>-80.487679</v>
      </c>
      <c r="S12" s="38"/>
      <c r="T12" s="27">
        <f t="shared" si="9"/>
        <v>44.8125</v>
      </c>
      <c r="U12" s="27">
        <f t="shared" si="10"/>
        <v>-200</v>
      </c>
      <c r="V12" s="27">
        <f t="shared" si="11"/>
        <v>-200</v>
      </c>
    </row>
    <row r="13" spans="1:22" x14ac:dyDescent="0.25">
      <c r="B13">
        <v>13833333333.333</v>
      </c>
      <c r="C13">
        <v>-56.848480000000002</v>
      </c>
      <c r="E13">
        <v>13833333333.333</v>
      </c>
      <c r="F13">
        <v>-48.523113000000002</v>
      </c>
      <c r="H13" s="27">
        <f t="shared" si="0"/>
        <v>28.208333333333002</v>
      </c>
      <c r="I13" s="27">
        <f t="shared" si="1"/>
        <v>-73.754501000000005</v>
      </c>
      <c r="J13" s="27">
        <f t="shared" si="2"/>
        <v>-53.579002000000003</v>
      </c>
      <c r="L13" s="27">
        <f t="shared" si="3"/>
        <v>35.333333333333002</v>
      </c>
      <c r="M13" s="27">
        <f t="shared" si="4"/>
        <v>-75.045531999999994</v>
      </c>
      <c r="N13" s="27">
        <f t="shared" si="5"/>
        <v>-72.590569000000002</v>
      </c>
      <c r="P13" s="47">
        <f t="shared" si="6"/>
        <v>42.458333333333002</v>
      </c>
      <c r="Q13" s="27">
        <f t="shared" si="7"/>
        <v>-82.199866999999998</v>
      </c>
      <c r="R13" s="27">
        <f t="shared" si="8"/>
        <v>-82.285172000000003</v>
      </c>
      <c r="S13" s="38"/>
      <c r="T13" s="27">
        <f t="shared" si="9"/>
        <v>44.791666666666998</v>
      </c>
      <c r="U13" s="27">
        <f t="shared" si="10"/>
        <v>-200</v>
      </c>
      <c r="V13" s="27">
        <f t="shared" si="11"/>
        <v>-200</v>
      </c>
    </row>
    <row r="14" spans="1:22" x14ac:dyDescent="0.25">
      <c r="B14">
        <v>15041666666.667</v>
      </c>
      <c r="C14">
        <v>-53.604225</v>
      </c>
      <c r="E14">
        <v>15041666666.667</v>
      </c>
      <c r="F14">
        <v>-51.344929</v>
      </c>
      <c r="H14" s="27">
        <f t="shared" si="0"/>
        <v>29.229166666666998</v>
      </c>
      <c r="I14" s="27">
        <f t="shared" si="1"/>
        <v>-74.604552999999996</v>
      </c>
      <c r="J14" s="27">
        <f t="shared" si="2"/>
        <v>-55.765869000000002</v>
      </c>
      <c r="L14" s="27">
        <f t="shared" si="3"/>
        <v>36.166666666666998</v>
      </c>
      <c r="M14" s="27">
        <f t="shared" si="4"/>
        <v>-74.071854000000002</v>
      </c>
      <c r="N14" s="27">
        <f t="shared" si="5"/>
        <v>-69.780197000000001</v>
      </c>
      <c r="P14" s="47">
        <f t="shared" si="6"/>
        <v>43.104166666666998</v>
      </c>
      <c r="Q14" s="27">
        <f t="shared" si="7"/>
        <v>-84.549248000000006</v>
      </c>
      <c r="R14" s="27">
        <f t="shared" si="8"/>
        <v>-78.000716999999995</v>
      </c>
      <c r="S14" s="38"/>
      <c r="T14" s="27">
        <f t="shared" si="9"/>
        <v>44.770833333333002</v>
      </c>
      <c r="U14" s="27">
        <f t="shared" si="10"/>
        <v>-200</v>
      </c>
      <c r="V14" s="27">
        <f t="shared" si="11"/>
        <v>-200</v>
      </c>
    </row>
    <row r="15" spans="1:22" x14ac:dyDescent="0.25">
      <c r="B15">
        <v>16250000000</v>
      </c>
      <c r="C15">
        <v>-48.198836999999997</v>
      </c>
      <c r="E15">
        <v>16250000000</v>
      </c>
      <c r="F15">
        <v>-53.732067000000001</v>
      </c>
      <c r="H15" s="27">
        <f t="shared" si="0"/>
        <v>30.25</v>
      </c>
      <c r="I15" s="27">
        <f t="shared" si="1"/>
        <v>-74.495666999999997</v>
      </c>
      <c r="J15" s="27">
        <f t="shared" si="2"/>
        <v>-54.859509000000003</v>
      </c>
      <c r="L15" s="27">
        <f t="shared" si="3"/>
        <v>37</v>
      </c>
      <c r="M15" s="27">
        <f t="shared" si="4"/>
        <v>-74.051056000000003</v>
      </c>
      <c r="N15" s="27">
        <f t="shared" si="5"/>
        <v>-68.881653</v>
      </c>
      <c r="P15" s="47">
        <f t="shared" si="6"/>
        <v>43.75</v>
      </c>
      <c r="Q15" s="27">
        <f t="shared" si="7"/>
        <v>-85.917595000000006</v>
      </c>
      <c r="R15" s="27">
        <f t="shared" si="8"/>
        <v>-80.475594000000001</v>
      </c>
      <c r="S15" s="38"/>
      <c r="T15" s="27">
        <f t="shared" si="9"/>
        <v>44.75</v>
      </c>
      <c r="U15" s="27">
        <f t="shared" si="10"/>
        <v>-200</v>
      </c>
      <c r="V15" s="27">
        <f t="shared" si="11"/>
        <v>-200</v>
      </c>
    </row>
    <row r="16" spans="1:22" x14ac:dyDescent="0.25">
      <c r="B16">
        <v>17458333333.333</v>
      </c>
      <c r="C16">
        <v>-45.654964</v>
      </c>
      <c r="E16">
        <v>17458333333.333</v>
      </c>
      <c r="F16">
        <v>-56.222003999999998</v>
      </c>
      <c r="H16" s="27">
        <f t="shared" si="0"/>
        <v>31.270833333333002</v>
      </c>
      <c r="I16" s="27">
        <f t="shared" si="1"/>
        <v>-74.517937000000003</v>
      </c>
      <c r="J16" s="27">
        <f t="shared" si="2"/>
        <v>-51.449074000000003</v>
      </c>
      <c r="L16" s="27">
        <f t="shared" si="3"/>
        <v>37.833333333333002</v>
      </c>
      <c r="M16" s="27">
        <f t="shared" si="4"/>
        <v>-72.850150999999997</v>
      </c>
      <c r="N16" s="27">
        <f t="shared" si="5"/>
        <v>-68.418380999999997</v>
      </c>
      <c r="P16" s="47">
        <f t="shared" si="6"/>
        <v>44.395833333333002</v>
      </c>
      <c r="Q16" s="27">
        <f t="shared" si="7"/>
        <v>-84.697922000000005</v>
      </c>
      <c r="R16" s="27">
        <f t="shared" si="8"/>
        <v>-78.312195000000003</v>
      </c>
      <c r="S16" s="38"/>
      <c r="T16" s="27">
        <f t="shared" si="9"/>
        <v>44.729166666666998</v>
      </c>
      <c r="U16" s="27">
        <f t="shared" si="10"/>
        <v>-200</v>
      </c>
      <c r="V16" s="27">
        <f t="shared" si="11"/>
        <v>-200</v>
      </c>
    </row>
    <row r="17" spans="2:22" x14ac:dyDescent="0.25">
      <c r="B17">
        <v>18666666666.667</v>
      </c>
      <c r="C17">
        <v>-44.935223000000001</v>
      </c>
      <c r="E17">
        <v>18666666666.667</v>
      </c>
      <c r="F17">
        <v>-57.894657000000002</v>
      </c>
      <c r="H17" s="27">
        <f t="shared" si="0"/>
        <v>32.291666666666998</v>
      </c>
      <c r="I17" s="27">
        <f t="shared" si="1"/>
        <v>-76.869095000000002</v>
      </c>
      <c r="J17" s="27">
        <f t="shared" si="2"/>
        <v>-48.161597999999998</v>
      </c>
      <c r="L17" s="27">
        <f t="shared" si="3"/>
        <v>38.666666666666998</v>
      </c>
      <c r="M17" s="27">
        <f t="shared" si="4"/>
        <v>-71.350227000000004</v>
      </c>
      <c r="N17" s="27">
        <f t="shared" si="5"/>
        <v>-67.238677999999993</v>
      </c>
      <c r="P17" s="47">
        <f t="shared" si="6"/>
        <v>45.041666666666998</v>
      </c>
      <c r="Q17" s="27">
        <f t="shared" si="7"/>
        <v>-84.534081</v>
      </c>
      <c r="R17" s="27">
        <f t="shared" si="8"/>
        <v>-76.455382999999998</v>
      </c>
      <c r="S17" s="38"/>
      <c r="T17" s="27">
        <f t="shared" si="9"/>
        <v>44.708333333333002</v>
      </c>
      <c r="U17" s="27">
        <f t="shared" si="10"/>
        <v>-200</v>
      </c>
      <c r="V17" s="27">
        <f t="shared" si="11"/>
        <v>-200</v>
      </c>
    </row>
    <row r="18" spans="2:22" x14ac:dyDescent="0.25">
      <c r="B18">
        <v>19875000000</v>
      </c>
      <c r="C18">
        <v>-43.962231000000003</v>
      </c>
      <c r="E18">
        <v>19875000000</v>
      </c>
      <c r="F18">
        <v>-58.499263999999997</v>
      </c>
      <c r="H18" s="27">
        <f t="shared" si="0"/>
        <v>33.3125</v>
      </c>
      <c r="I18" s="27">
        <f t="shared" si="1"/>
        <v>-80.719481999999999</v>
      </c>
      <c r="J18" s="27">
        <f t="shared" si="2"/>
        <v>-48.254466999999998</v>
      </c>
      <c r="L18" s="27">
        <f t="shared" si="3"/>
        <v>39.5</v>
      </c>
      <c r="M18" s="27">
        <f t="shared" si="4"/>
        <v>-71.817824999999999</v>
      </c>
      <c r="N18" s="27">
        <f t="shared" si="5"/>
        <v>-65.301276999999999</v>
      </c>
      <c r="P18" s="47">
        <f t="shared" si="6"/>
        <v>45.6875</v>
      </c>
      <c r="Q18" s="27">
        <f t="shared" si="7"/>
        <v>-85.840774999999994</v>
      </c>
      <c r="R18" s="27">
        <f t="shared" si="8"/>
        <v>-72.167038000000005</v>
      </c>
      <c r="S18" s="38"/>
      <c r="T18" s="27">
        <f t="shared" si="9"/>
        <v>44.6875</v>
      </c>
      <c r="U18" s="27">
        <f t="shared" si="10"/>
        <v>-200</v>
      </c>
      <c r="V18" s="27">
        <f t="shared" si="11"/>
        <v>-200</v>
      </c>
    </row>
    <row r="19" spans="2:22" x14ac:dyDescent="0.25">
      <c r="B19">
        <v>21083333333.333</v>
      </c>
      <c r="C19">
        <v>-43.790649000000002</v>
      </c>
      <c r="E19">
        <v>21083333333.333</v>
      </c>
      <c r="F19">
        <v>-59.047851999999999</v>
      </c>
      <c r="H19" s="27">
        <f t="shared" si="0"/>
        <v>34.333333333333002</v>
      </c>
      <c r="I19" s="27">
        <f t="shared" si="1"/>
        <v>-85.521056999999999</v>
      </c>
      <c r="J19" s="27">
        <f t="shared" si="2"/>
        <v>-49.791477</v>
      </c>
      <c r="L19" s="27">
        <f t="shared" si="3"/>
        <v>40.333333333333002</v>
      </c>
      <c r="M19" s="27">
        <f t="shared" si="4"/>
        <v>-72.421875</v>
      </c>
      <c r="N19" s="27">
        <f t="shared" si="5"/>
        <v>-64.752280999999996</v>
      </c>
      <c r="P19" s="47">
        <f t="shared" si="6"/>
        <v>46.333333333333002</v>
      </c>
      <c r="Q19" s="27">
        <f t="shared" si="7"/>
        <v>-84.389388999999994</v>
      </c>
      <c r="R19" s="27">
        <f t="shared" si="8"/>
        <v>-73.879463000000001</v>
      </c>
      <c r="S19" s="38"/>
      <c r="T19" s="27">
        <f t="shared" si="9"/>
        <v>44.666666666666998</v>
      </c>
      <c r="U19" s="27">
        <f t="shared" si="10"/>
        <v>-200</v>
      </c>
      <c r="V19" s="27">
        <f t="shared" si="11"/>
        <v>-200</v>
      </c>
    </row>
    <row r="20" spans="2:22" x14ac:dyDescent="0.25">
      <c r="B20">
        <v>22291666666.667</v>
      </c>
      <c r="C20">
        <v>-44.549553000000003</v>
      </c>
      <c r="E20">
        <v>22291666666.667</v>
      </c>
      <c r="F20">
        <v>-55.638007999999999</v>
      </c>
      <c r="H20" s="27">
        <f t="shared" si="0"/>
        <v>35.354166666666998</v>
      </c>
      <c r="I20" s="27">
        <f t="shared" si="1"/>
        <v>-89.276854999999998</v>
      </c>
      <c r="J20" s="27">
        <f t="shared" si="2"/>
        <v>-51.028812000000002</v>
      </c>
      <c r="L20" s="27">
        <f t="shared" si="3"/>
        <v>41.166666666666998</v>
      </c>
      <c r="M20" s="27">
        <f t="shared" si="4"/>
        <v>-72.760529000000005</v>
      </c>
      <c r="N20" s="27">
        <f t="shared" si="5"/>
        <v>-65.207358999999997</v>
      </c>
      <c r="P20" s="47">
        <f t="shared" si="6"/>
        <v>46.979166666666998</v>
      </c>
      <c r="Q20" s="27">
        <f t="shared" si="7"/>
        <v>-84.848236</v>
      </c>
      <c r="R20" s="27">
        <f t="shared" si="8"/>
        <v>-73.830116000000004</v>
      </c>
      <c r="S20" s="38"/>
      <c r="T20" s="27">
        <f t="shared" si="9"/>
        <v>44.645833333333002</v>
      </c>
      <c r="U20" s="27">
        <f t="shared" si="10"/>
        <v>-200</v>
      </c>
      <c r="V20" s="27">
        <f t="shared" si="11"/>
        <v>-200</v>
      </c>
    </row>
    <row r="21" spans="2:22" x14ac:dyDescent="0.25">
      <c r="B21">
        <v>23500000000</v>
      </c>
      <c r="C21">
        <v>-45.658465999999997</v>
      </c>
      <c r="E21">
        <v>23500000000</v>
      </c>
      <c r="F21">
        <v>-54.118445999999999</v>
      </c>
      <c r="H21" s="27">
        <f t="shared" si="0"/>
        <v>36.375</v>
      </c>
      <c r="I21" s="27">
        <f t="shared" si="1"/>
        <v>-90.244804000000002</v>
      </c>
      <c r="J21" s="27">
        <f t="shared" si="2"/>
        <v>-50.43441</v>
      </c>
      <c r="L21" s="27">
        <f t="shared" si="3"/>
        <v>42</v>
      </c>
      <c r="M21" s="27">
        <f t="shared" si="4"/>
        <v>-72.537422000000007</v>
      </c>
      <c r="N21" s="27">
        <f t="shared" si="5"/>
        <v>-65.329819000000001</v>
      </c>
      <c r="P21" s="47">
        <f t="shared" si="6"/>
        <v>47.625</v>
      </c>
      <c r="Q21" s="27">
        <f t="shared" si="7"/>
        <v>-85.662903</v>
      </c>
      <c r="R21" s="27">
        <f t="shared" si="8"/>
        <v>-73.561133999999996</v>
      </c>
      <c r="S21" s="38"/>
      <c r="T21" s="27">
        <f t="shared" si="9"/>
        <v>44.625</v>
      </c>
      <c r="U21" s="27">
        <f t="shared" si="10"/>
        <v>-200</v>
      </c>
      <c r="V21" s="27">
        <f t="shared" si="11"/>
        <v>-200</v>
      </c>
    </row>
    <row r="22" spans="2:22" x14ac:dyDescent="0.25">
      <c r="B22">
        <v>24708333333.333</v>
      </c>
      <c r="C22">
        <v>-47.010471000000003</v>
      </c>
      <c r="E22">
        <v>24708333333.333</v>
      </c>
      <c r="F22">
        <v>-50.967007000000002</v>
      </c>
      <c r="H22" s="27">
        <f t="shared" si="0"/>
        <v>37.395833333333002</v>
      </c>
      <c r="I22" s="27">
        <f t="shared" si="1"/>
        <v>-88.552818000000002</v>
      </c>
      <c r="J22" s="27">
        <f t="shared" si="2"/>
        <v>-49.187832</v>
      </c>
      <c r="L22" s="27">
        <f t="shared" si="3"/>
        <v>42.833333333333002</v>
      </c>
      <c r="M22" s="27">
        <f t="shared" si="4"/>
        <v>-73.433280999999994</v>
      </c>
      <c r="N22" s="27">
        <f t="shared" si="5"/>
        <v>-65.070128999999994</v>
      </c>
      <c r="P22" s="47">
        <f t="shared" si="6"/>
        <v>48.270833333333002</v>
      </c>
      <c r="Q22" s="27">
        <f t="shared" si="7"/>
        <v>-87.170029</v>
      </c>
      <c r="R22" s="27">
        <f t="shared" si="8"/>
        <v>-81.636330000000001</v>
      </c>
      <c r="S22" s="38"/>
      <c r="T22" s="27">
        <f t="shared" si="9"/>
        <v>44.604166666666998</v>
      </c>
      <c r="U22" s="27">
        <f t="shared" si="10"/>
        <v>-200</v>
      </c>
      <c r="V22" s="27">
        <f t="shared" si="11"/>
        <v>-200</v>
      </c>
    </row>
    <row r="23" spans="2:22" x14ac:dyDescent="0.25">
      <c r="B23">
        <v>25916666666.667</v>
      </c>
      <c r="C23">
        <v>-48.722735999999998</v>
      </c>
      <c r="E23">
        <v>25916666666.667</v>
      </c>
      <c r="F23">
        <v>-53.164363999999999</v>
      </c>
      <c r="H23" s="27">
        <f t="shared" si="0"/>
        <v>38.416666666666998</v>
      </c>
      <c r="I23" s="27">
        <f t="shared" si="1"/>
        <v>-83.619315999999998</v>
      </c>
      <c r="J23" s="27">
        <f t="shared" si="2"/>
        <v>-47.859833000000002</v>
      </c>
      <c r="L23" s="27">
        <f t="shared" si="3"/>
        <v>43.666666666666998</v>
      </c>
      <c r="M23" s="27">
        <f t="shared" si="4"/>
        <v>-72.205321999999995</v>
      </c>
      <c r="N23" s="27">
        <f t="shared" si="5"/>
        <v>-66.355926999999994</v>
      </c>
      <c r="P23" s="47">
        <f t="shared" si="6"/>
        <v>48.916666666666998</v>
      </c>
      <c r="Q23" s="27">
        <f t="shared" si="7"/>
        <v>-84.291343999999995</v>
      </c>
      <c r="R23" s="27">
        <f t="shared" si="8"/>
        <v>-83.702438000000001</v>
      </c>
      <c r="S23" s="38"/>
      <c r="T23" s="27">
        <f t="shared" si="9"/>
        <v>44.583333333333002</v>
      </c>
      <c r="U23" s="27">
        <f t="shared" si="10"/>
        <v>-200</v>
      </c>
      <c r="V23" s="27">
        <f t="shared" si="11"/>
        <v>-200</v>
      </c>
    </row>
    <row r="24" spans="2:22" x14ac:dyDescent="0.25">
      <c r="B24">
        <v>27125000000</v>
      </c>
      <c r="C24">
        <v>-49.871749999999999</v>
      </c>
      <c r="E24">
        <v>27125000000</v>
      </c>
      <c r="F24">
        <v>-50.595874999999999</v>
      </c>
      <c r="H24" s="27">
        <f t="shared" si="0"/>
        <v>39.4375</v>
      </c>
      <c r="I24" s="27">
        <f t="shared" si="1"/>
        <v>-78.625861999999998</v>
      </c>
      <c r="J24" s="27">
        <f t="shared" si="2"/>
        <v>-46.452567999999999</v>
      </c>
      <c r="L24" s="27">
        <f t="shared" si="3"/>
        <v>44.5</v>
      </c>
      <c r="M24" s="27">
        <f t="shared" si="4"/>
        <v>-70.238251000000005</v>
      </c>
      <c r="N24" s="27">
        <f t="shared" si="5"/>
        <v>-68.313018999999997</v>
      </c>
      <c r="P24" s="47">
        <f t="shared" si="6"/>
        <v>49.5625</v>
      </c>
      <c r="Q24" s="27">
        <f t="shared" si="7"/>
        <v>-86.442856000000006</v>
      </c>
      <c r="R24" s="27">
        <f t="shared" si="8"/>
        <v>-70.751807999999997</v>
      </c>
      <c r="S24" s="38"/>
      <c r="T24" s="27">
        <f t="shared" si="9"/>
        <v>44.5625</v>
      </c>
      <c r="U24" s="27">
        <f t="shared" si="10"/>
        <v>-200</v>
      </c>
      <c r="V24" s="27">
        <f t="shared" si="11"/>
        <v>-200</v>
      </c>
    </row>
    <row r="25" spans="2:22" x14ac:dyDescent="0.25">
      <c r="B25">
        <v>28333333333.333</v>
      </c>
      <c r="C25">
        <v>-50.881725000000003</v>
      </c>
      <c r="E25">
        <v>28333333333.333</v>
      </c>
      <c r="F25">
        <v>-51.159636999999996</v>
      </c>
      <c r="H25" s="27">
        <f t="shared" si="0"/>
        <v>40.458333333333002</v>
      </c>
      <c r="I25" s="27">
        <f t="shared" si="1"/>
        <v>-76.042343000000002</v>
      </c>
      <c r="J25" s="27">
        <f t="shared" si="2"/>
        <v>-44.437817000000003</v>
      </c>
      <c r="L25" s="27">
        <f t="shared" si="3"/>
        <v>45.333333333333002</v>
      </c>
      <c r="M25" s="27">
        <f t="shared" si="4"/>
        <v>-69.139319999999998</v>
      </c>
      <c r="N25" s="27">
        <f t="shared" si="5"/>
        <v>-71.608695999999995</v>
      </c>
      <c r="P25" s="47">
        <f t="shared" si="6"/>
        <v>50.208333333333002</v>
      </c>
      <c r="Q25" s="27">
        <f t="shared" si="7"/>
        <v>-86.174492000000001</v>
      </c>
      <c r="R25" s="27">
        <f t="shared" si="8"/>
        <v>-70.990020999999999</v>
      </c>
      <c r="S25" s="38"/>
      <c r="T25" s="27">
        <f t="shared" si="9"/>
        <v>44.541666666666998</v>
      </c>
      <c r="U25" s="27">
        <f t="shared" si="10"/>
        <v>-200</v>
      </c>
      <c r="V25" s="27">
        <f t="shared" si="11"/>
        <v>-200</v>
      </c>
    </row>
    <row r="26" spans="2:22" x14ac:dyDescent="0.25">
      <c r="B26">
        <v>29541666666.667</v>
      </c>
      <c r="C26">
        <v>-51.173259999999999</v>
      </c>
      <c r="E26">
        <v>29541666666.667</v>
      </c>
      <c r="F26">
        <v>-50.549160000000001</v>
      </c>
      <c r="H26" s="27">
        <f t="shared" si="0"/>
        <v>41.479166666666998</v>
      </c>
      <c r="I26" s="27">
        <f t="shared" si="1"/>
        <v>-75.637694999999994</v>
      </c>
      <c r="J26" s="27">
        <f t="shared" si="2"/>
        <v>-42.745361000000003</v>
      </c>
      <c r="L26" s="27">
        <f t="shared" si="3"/>
        <v>46.166666666666998</v>
      </c>
      <c r="M26" s="27">
        <f t="shared" si="4"/>
        <v>-71.090667999999994</v>
      </c>
      <c r="N26" s="27">
        <f t="shared" si="5"/>
        <v>-70.387428</v>
      </c>
      <c r="P26" s="47">
        <f t="shared" si="6"/>
        <v>50.854166666666998</v>
      </c>
      <c r="Q26" s="27">
        <f t="shared" si="7"/>
        <v>-89.699982000000006</v>
      </c>
      <c r="R26" s="27">
        <f t="shared" si="8"/>
        <v>-69.946135999999996</v>
      </c>
      <c r="S26" s="38"/>
      <c r="T26" s="27">
        <f t="shared" si="9"/>
        <v>44.520833333333002</v>
      </c>
      <c r="U26" s="27">
        <f t="shared" si="10"/>
        <v>-200</v>
      </c>
      <c r="V26" s="27">
        <f t="shared" si="11"/>
        <v>-200</v>
      </c>
    </row>
    <row r="27" spans="2:22" x14ac:dyDescent="0.25">
      <c r="B27">
        <v>30750000000</v>
      </c>
      <c r="C27">
        <v>-51.774185000000003</v>
      </c>
      <c r="E27">
        <v>30750000000</v>
      </c>
      <c r="F27">
        <v>-57.658923999999999</v>
      </c>
      <c r="H27" s="27">
        <f t="shared" si="0"/>
        <v>42.5</v>
      </c>
      <c r="I27" s="27">
        <f t="shared" si="1"/>
        <v>-74.477485999999999</v>
      </c>
      <c r="J27" s="27">
        <f t="shared" si="2"/>
        <v>-43.218201000000001</v>
      </c>
      <c r="L27" s="27">
        <f t="shared" si="3"/>
        <v>47</v>
      </c>
      <c r="M27" s="27">
        <f t="shared" si="4"/>
        <v>-74.005073999999993</v>
      </c>
      <c r="N27" s="27">
        <f t="shared" si="5"/>
        <v>-67.150336999999993</v>
      </c>
      <c r="P27" s="47">
        <f t="shared" si="6"/>
        <v>51.5</v>
      </c>
      <c r="Q27" s="27">
        <f t="shared" si="7"/>
        <v>-86.727440000000001</v>
      </c>
      <c r="R27" s="27">
        <f t="shared" si="8"/>
        <v>-69.665526999999997</v>
      </c>
      <c r="S27" s="38"/>
      <c r="T27" s="27">
        <f t="shared" si="9"/>
        <v>44.5</v>
      </c>
      <c r="U27" s="27">
        <f t="shared" si="10"/>
        <v>-200</v>
      </c>
      <c r="V27" s="27">
        <f t="shared" si="11"/>
        <v>-200</v>
      </c>
    </row>
    <row r="28" spans="2:22" x14ac:dyDescent="0.25">
      <c r="B28">
        <v>31958333333.333</v>
      </c>
      <c r="C28">
        <v>-52.410839000000003</v>
      </c>
      <c r="E28">
        <v>31958333333.333</v>
      </c>
      <c r="F28">
        <v>-58.566386999999999</v>
      </c>
      <c r="H28" s="27">
        <f t="shared" si="0"/>
        <v>43.520833333333002</v>
      </c>
      <c r="I28" s="27">
        <f t="shared" si="1"/>
        <v>-70.888924000000003</v>
      </c>
      <c r="J28" s="27">
        <f t="shared" si="2"/>
        <v>-43.931652</v>
      </c>
      <c r="L28" s="27">
        <f t="shared" si="3"/>
        <v>47.833333333333002</v>
      </c>
      <c r="M28" s="27">
        <f t="shared" si="4"/>
        <v>-73.963226000000006</v>
      </c>
      <c r="N28" s="27">
        <f t="shared" si="5"/>
        <v>-63.600467999999999</v>
      </c>
      <c r="P28" s="47">
        <f t="shared" si="6"/>
        <v>52.145833333333002</v>
      </c>
      <c r="Q28" s="27">
        <f t="shared" si="7"/>
        <v>-86.024223000000006</v>
      </c>
      <c r="R28" s="27">
        <f t="shared" si="8"/>
        <v>-70.482490999999996</v>
      </c>
      <c r="S28" s="38"/>
      <c r="T28" s="27">
        <f t="shared" si="9"/>
        <v>44.479166666666998</v>
      </c>
      <c r="U28" s="27">
        <f t="shared" si="10"/>
        <v>-200</v>
      </c>
      <c r="V28" s="27">
        <f t="shared" si="11"/>
        <v>-200</v>
      </c>
    </row>
    <row r="29" spans="2:22" x14ac:dyDescent="0.25">
      <c r="B29">
        <v>33166666666.667</v>
      </c>
      <c r="C29">
        <v>-53.280963999999997</v>
      </c>
      <c r="E29">
        <v>33166666666.667</v>
      </c>
      <c r="F29">
        <v>-57.826602999999999</v>
      </c>
      <c r="H29" s="27">
        <f t="shared" si="0"/>
        <v>44.541666666666998</v>
      </c>
      <c r="I29" s="27">
        <f t="shared" si="1"/>
        <v>-67.913773000000006</v>
      </c>
      <c r="J29" s="27">
        <f t="shared" si="2"/>
        <v>-44.229565000000001</v>
      </c>
      <c r="L29" s="27">
        <f t="shared" si="3"/>
        <v>48.666666666666998</v>
      </c>
      <c r="M29" s="27">
        <f t="shared" si="4"/>
        <v>-74.533812999999995</v>
      </c>
      <c r="N29" s="27">
        <f t="shared" si="5"/>
        <v>-62.132381000000002</v>
      </c>
      <c r="P29" s="47">
        <f t="shared" si="6"/>
        <v>52.791666666666998</v>
      </c>
      <c r="Q29" s="27">
        <f t="shared" si="7"/>
        <v>-85.475348999999994</v>
      </c>
      <c r="R29" s="27">
        <f t="shared" si="8"/>
        <v>-65.059173999999999</v>
      </c>
      <c r="S29" s="38"/>
      <c r="T29" s="27">
        <f t="shared" si="9"/>
        <v>44.458333333333002</v>
      </c>
      <c r="U29" s="27">
        <f t="shared" si="10"/>
        <v>-200</v>
      </c>
      <c r="V29" s="27">
        <f t="shared" si="11"/>
        <v>-200</v>
      </c>
    </row>
    <row r="30" spans="2:22" x14ac:dyDescent="0.25">
      <c r="B30">
        <v>34375000000</v>
      </c>
      <c r="C30">
        <v>-54.153751</v>
      </c>
      <c r="E30">
        <v>34375000000</v>
      </c>
      <c r="F30">
        <v>-53.076534000000002</v>
      </c>
      <c r="H30" s="27">
        <f t="shared" si="0"/>
        <v>45.5625</v>
      </c>
      <c r="I30" s="27">
        <f t="shared" si="1"/>
        <v>-68.475493999999998</v>
      </c>
      <c r="J30" s="27">
        <f t="shared" si="2"/>
        <v>-42.523536999999997</v>
      </c>
      <c r="L30" s="27">
        <f t="shared" si="3"/>
        <v>49.5</v>
      </c>
      <c r="M30" s="27">
        <f t="shared" si="4"/>
        <v>-76.113372999999996</v>
      </c>
      <c r="N30" s="27">
        <f t="shared" si="5"/>
        <v>-61.135216</v>
      </c>
      <c r="P30" s="47">
        <f t="shared" si="6"/>
        <v>53.4375</v>
      </c>
      <c r="Q30" s="27">
        <f t="shared" si="7"/>
        <v>-85.430031</v>
      </c>
      <c r="R30" s="27">
        <f t="shared" si="8"/>
        <v>-64.526863000000006</v>
      </c>
      <c r="S30" s="38"/>
      <c r="T30" s="27">
        <f t="shared" si="9"/>
        <v>44.4375</v>
      </c>
      <c r="U30" s="27">
        <f t="shared" si="10"/>
        <v>-200</v>
      </c>
      <c r="V30" s="27">
        <f t="shared" si="11"/>
        <v>-200</v>
      </c>
    </row>
    <row r="31" spans="2:22" x14ac:dyDescent="0.25">
      <c r="B31">
        <v>35583333333.333</v>
      </c>
      <c r="C31">
        <v>-54.523631999999999</v>
      </c>
      <c r="E31">
        <v>35583333333.333</v>
      </c>
      <c r="F31">
        <v>-53.736232999999999</v>
      </c>
      <c r="H31" s="27">
        <f t="shared" si="0"/>
        <v>46.583333333333002</v>
      </c>
      <c r="I31" s="27">
        <f t="shared" si="1"/>
        <v>-71.286720000000003</v>
      </c>
      <c r="J31" s="27">
        <f t="shared" si="2"/>
        <v>-41.417834999999997</v>
      </c>
      <c r="L31" s="27">
        <f t="shared" si="3"/>
        <v>50.333333333333002</v>
      </c>
      <c r="M31" s="27">
        <f t="shared" si="4"/>
        <v>-78.516364999999993</v>
      </c>
      <c r="N31" s="27">
        <f t="shared" si="5"/>
        <v>-59.503441000000002</v>
      </c>
      <c r="P31" s="47">
        <f t="shared" si="6"/>
        <v>54.083333333333002</v>
      </c>
      <c r="Q31" s="27">
        <f t="shared" si="7"/>
        <v>-84.392539999999997</v>
      </c>
      <c r="R31" s="27">
        <f t="shared" si="8"/>
        <v>-61.698684999999998</v>
      </c>
      <c r="S31" s="38"/>
      <c r="T31" s="27">
        <f t="shared" si="9"/>
        <v>44.416666666666998</v>
      </c>
      <c r="U31" s="27">
        <f t="shared" si="10"/>
        <v>-200</v>
      </c>
      <c r="V31" s="27">
        <f t="shared" si="11"/>
        <v>-200</v>
      </c>
    </row>
    <row r="32" spans="2:22" x14ac:dyDescent="0.25">
      <c r="B32">
        <v>36791666666.667</v>
      </c>
      <c r="C32">
        <v>-54.060707000000001</v>
      </c>
      <c r="E32">
        <v>36791666666.667</v>
      </c>
      <c r="F32">
        <v>-52.3489</v>
      </c>
      <c r="H32" s="27">
        <f t="shared" si="0"/>
        <v>47.604166666666998</v>
      </c>
      <c r="I32" s="27">
        <f t="shared" si="1"/>
        <v>-75.427070999999998</v>
      </c>
      <c r="J32" s="27">
        <f t="shared" si="2"/>
        <v>-40.470210999999999</v>
      </c>
      <c r="L32" s="27">
        <f t="shared" si="3"/>
        <v>51.166666666666998</v>
      </c>
      <c r="M32" s="27">
        <f t="shared" si="4"/>
        <v>-79.087967000000006</v>
      </c>
      <c r="N32" s="27">
        <f t="shared" si="5"/>
        <v>-58.317889999999998</v>
      </c>
      <c r="P32" s="47">
        <f t="shared" si="6"/>
        <v>54.729166666666998</v>
      </c>
      <c r="Q32" s="27">
        <f t="shared" si="7"/>
        <v>-83.683090000000007</v>
      </c>
      <c r="R32" s="27">
        <f t="shared" si="8"/>
        <v>-62.159050000000001</v>
      </c>
      <c r="S32" s="38"/>
      <c r="T32" s="27">
        <f t="shared" si="9"/>
        <v>44.395833333333002</v>
      </c>
      <c r="U32" s="27">
        <f t="shared" si="10"/>
        <v>-200</v>
      </c>
      <c r="V32" s="27">
        <f t="shared" si="11"/>
        <v>-200</v>
      </c>
    </row>
    <row r="33" spans="2:22" x14ac:dyDescent="0.25">
      <c r="B33">
        <v>38000000000</v>
      </c>
      <c r="C33">
        <v>-53.713462999999997</v>
      </c>
      <c r="E33">
        <v>38000000000</v>
      </c>
      <c r="F33">
        <v>-50.251057000000003</v>
      </c>
      <c r="H33" s="27">
        <f t="shared" si="0"/>
        <v>48.625</v>
      </c>
      <c r="I33" s="27">
        <f t="shared" si="1"/>
        <v>-75.813941999999997</v>
      </c>
      <c r="J33" s="27">
        <f t="shared" si="2"/>
        <v>-40.685702999999997</v>
      </c>
      <c r="L33" s="27">
        <f t="shared" si="3"/>
        <v>52</v>
      </c>
      <c r="M33" s="27">
        <f t="shared" si="4"/>
        <v>-76.607429999999994</v>
      </c>
      <c r="N33" s="27">
        <f t="shared" si="5"/>
        <v>-57.637833000000001</v>
      </c>
      <c r="P33" s="47">
        <f t="shared" si="6"/>
        <v>55.375</v>
      </c>
      <c r="Q33" s="27">
        <f t="shared" si="7"/>
        <v>-82.307152000000002</v>
      </c>
      <c r="R33" s="27">
        <f t="shared" si="8"/>
        <v>-60.422119000000002</v>
      </c>
      <c r="S33" s="38"/>
      <c r="T33" s="27">
        <f t="shared" si="9"/>
        <v>44.375</v>
      </c>
      <c r="U33" s="27">
        <f t="shared" si="10"/>
        <v>-200</v>
      </c>
      <c r="V33" s="27">
        <f t="shared" si="11"/>
        <v>-200</v>
      </c>
    </row>
    <row r="34" spans="2:22" x14ac:dyDescent="0.25">
      <c r="B34">
        <v>39208333333.333</v>
      </c>
      <c r="C34">
        <v>-52.395256000000003</v>
      </c>
      <c r="E34">
        <v>39208333333.333</v>
      </c>
      <c r="F34">
        <v>-47.13879</v>
      </c>
      <c r="H34" s="27">
        <f t="shared" si="0"/>
        <v>49.645833333333002</v>
      </c>
      <c r="I34" s="27">
        <f t="shared" si="1"/>
        <v>-75.066406000000001</v>
      </c>
      <c r="J34" s="27">
        <f t="shared" si="2"/>
        <v>-40.857120999999999</v>
      </c>
      <c r="L34" s="27">
        <f t="shared" si="3"/>
        <v>52.833333333333002</v>
      </c>
      <c r="M34" s="27">
        <f t="shared" si="4"/>
        <v>-75.142798999999997</v>
      </c>
      <c r="N34" s="27">
        <f t="shared" si="5"/>
        <v>-56.644179999999999</v>
      </c>
      <c r="P34" s="47">
        <f t="shared" si="6"/>
        <v>56.020833333333002</v>
      </c>
      <c r="Q34" s="27">
        <f t="shared" si="7"/>
        <v>-78.941360000000003</v>
      </c>
      <c r="R34" s="27">
        <f t="shared" si="8"/>
        <v>-59.766441</v>
      </c>
      <c r="S34" s="38"/>
      <c r="T34" s="27">
        <f t="shared" si="9"/>
        <v>44.354166666666998</v>
      </c>
      <c r="U34" s="27">
        <f t="shared" si="10"/>
        <v>-200</v>
      </c>
      <c r="V34" s="27">
        <f t="shared" si="11"/>
        <v>-200</v>
      </c>
    </row>
    <row r="35" spans="2:22" x14ac:dyDescent="0.25">
      <c r="B35">
        <v>40416666666.667</v>
      </c>
      <c r="C35">
        <v>-51.021670999999998</v>
      </c>
      <c r="E35">
        <v>40416666666.667</v>
      </c>
      <c r="F35">
        <v>-46.990836999999999</v>
      </c>
      <c r="H35" s="27">
        <f t="shared" ref="H35:H51" si="12">B95/1000000000</f>
        <v>50.666666666666998</v>
      </c>
      <c r="I35" s="27">
        <f t="shared" ref="I35:I51" si="13">C95</f>
        <v>-73.141211999999996</v>
      </c>
      <c r="J35" s="27">
        <f t="shared" ref="J35:J51" si="14">F95</f>
        <v>-41.268310999999997</v>
      </c>
      <c r="L35" s="27">
        <f t="shared" ref="L35:L51" si="15">B149/1000000000</f>
        <v>53.666666666666998</v>
      </c>
      <c r="M35" s="27">
        <f t="shared" ref="M35:M51" si="16">C149</f>
        <v>-73.757469</v>
      </c>
      <c r="N35" s="27">
        <f t="shared" ref="N35:N51" si="17">F149</f>
        <v>-55.595829000000002</v>
      </c>
      <c r="P35" s="47">
        <f t="shared" ref="P35:P51" si="18">B203/1000000000</f>
        <v>56.666666666666998</v>
      </c>
      <c r="Q35" s="27">
        <f t="shared" ref="Q35:Q51" si="19">C203</f>
        <v>-79.673668000000006</v>
      </c>
      <c r="R35" s="27">
        <f t="shared" ref="R35:R51" si="20">F203</f>
        <v>-59.569026999999998</v>
      </c>
      <c r="S35" s="38"/>
      <c r="T35" s="27">
        <f t="shared" ref="T35:T51" si="21">B257/1000000000</f>
        <v>44.333333333333002</v>
      </c>
      <c r="U35" s="27">
        <f t="shared" ref="U35:U51" si="22">C257</f>
        <v>-200</v>
      </c>
      <c r="V35" s="27">
        <f t="shared" ref="V35:V51" si="23">F257</f>
        <v>-200</v>
      </c>
    </row>
    <row r="36" spans="2:22" x14ac:dyDescent="0.25">
      <c r="B36">
        <v>41625000000</v>
      </c>
      <c r="C36">
        <v>-49.343738999999999</v>
      </c>
      <c r="E36">
        <v>41625000000</v>
      </c>
      <c r="F36">
        <v>-47.941391000000003</v>
      </c>
      <c r="H36" s="27">
        <f t="shared" si="12"/>
        <v>51.6875</v>
      </c>
      <c r="I36" s="27">
        <f t="shared" si="13"/>
        <v>-71.421768</v>
      </c>
      <c r="J36" s="27">
        <f t="shared" si="14"/>
        <v>-41.047569000000003</v>
      </c>
      <c r="L36" s="27">
        <f t="shared" si="15"/>
        <v>54.5</v>
      </c>
      <c r="M36" s="27">
        <f t="shared" si="16"/>
        <v>-71.803520000000006</v>
      </c>
      <c r="N36" s="27">
        <f t="shared" si="17"/>
        <v>-54.767856999999999</v>
      </c>
      <c r="P36" s="47">
        <f t="shared" si="18"/>
        <v>57.3125</v>
      </c>
      <c r="Q36" s="27">
        <f t="shared" si="19"/>
        <v>-83.202056999999996</v>
      </c>
      <c r="R36" s="27">
        <f t="shared" si="20"/>
        <v>-59.877155000000002</v>
      </c>
      <c r="S36" s="38"/>
      <c r="T36" s="27">
        <f t="shared" si="21"/>
        <v>44.3125</v>
      </c>
      <c r="U36" s="27">
        <f t="shared" si="22"/>
        <v>-200</v>
      </c>
      <c r="V36" s="27">
        <f t="shared" si="23"/>
        <v>-200</v>
      </c>
    </row>
    <row r="37" spans="2:22" x14ac:dyDescent="0.25">
      <c r="B37">
        <v>42833333333.333</v>
      </c>
      <c r="C37">
        <v>-49.087420999999999</v>
      </c>
      <c r="E37">
        <v>42833333333.333</v>
      </c>
      <c r="F37">
        <v>-48.791882000000001</v>
      </c>
      <c r="H37" s="27">
        <f t="shared" si="12"/>
        <v>52.708333333333002</v>
      </c>
      <c r="I37" s="27">
        <f t="shared" si="13"/>
        <v>-69.098540999999997</v>
      </c>
      <c r="J37" s="27">
        <f t="shared" si="14"/>
        <v>-41.290534999999998</v>
      </c>
      <c r="L37" s="27">
        <f t="shared" si="15"/>
        <v>55.333333333333002</v>
      </c>
      <c r="M37" s="27">
        <f t="shared" si="16"/>
        <v>-68.985588000000007</v>
      </c>
      <c r="N37" s="27">
        <f t="shared" si="17"/>
        <v>-54.041836000000004</v>
      </c>
      <c r="P37" s="47">
        <f t="shared" si="18"/>
        <v>57.958333333333002</v>
      </c>
      <c r="Q37" s="27">
        <f t="shared" si="19"/>
        <v>-81.846024</v>
      </c>
      <c r="R37" s="27">
        <f t="shared" si="20"/>
        <v>-59.730544999999999</v>
      </c>
      <c r="S37" s="38"/>
      <c r="T37" s="27">
        <f t="shared" si="21"/>
        <v>44.291666666666998</v>
      </c>
      <c r="U37" s="27">
        <f t="shared" si="22"/>
        <v>-200</v>
      </c>
      <c r="V37" s="27">
        <f t="shared" si="23"/>
        <v>-200</v>
      </c>
    </row>
    <row r="38" spans="2:22" x14ac:dyDescent="0.25">
      <c r="B38">
        <v>44041666666.667</v>
      </c>
      <c r="C38">
        <v>-48.488177999999998</v>
      </c>
      <c r="E38">
        <v>44041666666.667</v>
      </c>
      <c r="F38">
        <v>-48.821773999999998</v>
      </c>
      <c r="H38" s="27">
        <f t="shared" si="12"/>
        <v>53.729166666666998</v>
      </c>
      <c r="I38" s="27">
        <f t="shared" si="13"/>
        <v>-66.311165000000003</v>
      </c>
      <c r="J38" s="27">
        <f t="shared" si="14"/>
        <v>-41.67651</v>
      </c>
      <c r="L38" s="27">
        <f t="shared" si="15"/>
        <v>56.166666666666998</v>
      </c>
      <c r="M38" s="27">
        <f t="shared" si="16"/>
        <v>-66.134788999999998</v>
      </c>
      <c r="N38" s="27">
        <f t="shared" si="17"/>
        <v>-53.276093000000003</v>
      </c>
      <c r="P38" s="47">
        <f t="shared" si="18"/>
        <v>58.604166666666998</v>
      </c>
      <c r="Q38" s="27">
        <f t="shared" si="19"/>
        <v>-79.756523000000001</v>
      </c>
      <c r="R38" s="27">
        <f t="shared" si="20"/>
        <v>-57.738532999999997</v>
      </c>
      <c r="S38" s="38"/>
      <c r="T38" s="27">
        <f t="shared" si="21"/>
        <v>44.270833333333002</v>
      </c>
      <c r="U38" s="27">
        <f t="shared" si="22"/>
        <v>-200</v>
      </c>
      <c r="V38" s="27">
        <f t="shared" si="23"/>
        <v>-200</v>
      </c>
    </row>
    <row r="39" spans="2:22" x14ac:dyDescent="0.25">
      <c r="B39">
        <v>45250000000</v>
      </c>
      <c r="C39">
        <v>-47.997703999999999</v>
      </c>
      <c r="E39">
        <v>45250000000</v>
      </c>
      <c r="F39">
        <v>-47.997681</v>
      </c>
      <c r="H39" s="27">
        <f t="shared" si="12"/>
        <v>54.75</v>
      </c>
      <c r="I39" s="27">
        <f t="shared" si="13"/>
        <v>-65.219536000000005</v>
      </c>
      <c r="J39" s="27">
        <f t="shared" si="14"/>
        <v>-42.009211999999998</v>
      </c>
      <c r="L39" s="27">
        <f t="shared" si="15"/>
        <v>57</v>
      </c>
      <c r="M39" s="27">
        <f t="shared" si="16"/>
        <v>-64.464530999999994</v>
      </c>
      <c r="N39" s="27">
        <f t="shared" si="17"/>
        <v>-52.335732</v>
      </c>
      <c r="P39" s="47">
        <f t="shared" si="18"/>
        <v>59.25</v>
      </c>
      <c r="Q39" s="27">
        <f t="shared" si="19"/>
        <v>-80.998160999999996</v>
      </c>
      <c r="R39" s="27">
        <f t="shared" si="20"/>
        <v>-54.193900999999997</v>
      </c>
      <c r="S39" s="38"/>
      <c r="T39" s="27">
        <f t="shared" si="21"/>
        <v>44.25</v>
      </c>
      <c r="U39" s="27">
        <f t="shared" si="22"/>
        <v>-200</v>
      </c>
      <c r="V39" s="27">
        <f t="shared" si="23"/>
        <v>-200</v>
      </c>
    </row>
    <row r="40" spans="2:22" x14ac:dyDescent="0.25">
      <c r="B40">
        <v>46458333333.333</v>
      </c>
      <c r="C40">
        <v>-47.059260999999999</v>
      </c>
      <c r="E40">
        <v>46458333333.333</v>
      </c>
      <c r="F40">
        <v>-46.689922000000003</v>
      </c>
      <c r="H40" s="27">
        <f t="shared" si="12"/>
        <v>55.770833333333002</v>
      </c>
      <c r="I40" s="27">
        <f t="shared" si="13"/>
        <v>-66.181763000000004</v>
      </c>
      <c r="J40" s="27">
        <f t="shared" si="14"/>
        <v>-42.160141000000003</v>
      </c>
      <c r="L40" s="27">
        <f t="shared" si="15"/>
        <v>57.833333333333002</v>
      </c>
      <c r="M40" s="27">
        <f t="shared" si="16"/>
        <v>-63.274512999999999</v>
      </c>
      <c r="N40" s="27">
        <f t="shared" si="17"/>
        <v>-51.637970000000003</v>
      </c>
      <c r="P40" s="47">
        <f t="shared" si="18"/>
        <v>59.895833333333002</v>
      </c>
      <c r="Q40" s="27">
        <f t="shared" si="19"/>
        <v>-81.228927999999996</v>
      </c>
      <c r="R40" s="27">
        <f t="shared" si="20"/>
        <v>-53.837367999999998</v>
      </c>
      <c r="S40" s="38"/>
      <c r="T40" s="27">
        <f t="shared" si="21"/>
        <v>44.229166666666998</v>
      </c>
      <c r="U40" s="27">
        <f t="shared" si="22"/>
        <v>-200</v>
      </c>
      <c r="V40" s="27">
        <f t="shared" si="23"/>
        <v>-200</v>
      </c>
    </row>
    <row r="41" spans="2:22" x14ac:dyDescent="0.25">
      <c r="B41">
        <v>47666666666.667</v>
      </c>
      <c r="C41">
        <v>-47.228085</v>
      </c>
      <c r="E41">
        <v>47666666666.667</v>
      </c>
      <c r="F41">
        <v>-46.769184000000003</v>
      </c>
      <c r="H41" s="27">
        <f t="shared" si="12"/>
        <v>56.791666666666998</v>
      </c>
      <c r="I41" s="27">
        <f t="shared" si="13"/>
        <v>-66.739563000000004</v>
      </c>
      <c r="J41" s="27">
        <f t="shared" si="14"/>
        <v>-42.092323</v>
      </c>
      <c r="L41" s="27">
        <f t="shared" si="15"/>
        <v>58.666666666666998</v>
      </c>
      <c r="M41" s="27">
        <f t="shared" si="16"/>
        <v>-62.009041000000003</v>
      </c>
      <c r="N41" s="27">
        <f t="shared" si="17"/>
        <v>-51.451340000000002</v>
      </c>
      <c r="P41" s="47">
        <f t="shared" si="18"/>
        <v>60.541666666666998</v>
      </c>
      <c r="Q41" s="27">
        <f t="shared" si="19"/>
        <v>-80.265900000000002</v>
      </c>
      <c r="R41" s="27">
        <f t="shared" si="20"/>
        <v>-56.004348999999998</v>
      </c>
      <c r="S41" s="38"/>
      <c r="T41" s="27">
        <f t="shared" si="21"/>
        <v>44.208333333333002</v>
      </c>
      <c r="U41" s="27">
        <f t="shared" si="22"/>
        <v>-200</v>
      </c>
      <c r="V41" s="27">
        <f t="shared" si="23"/>
        <v>-200</v>
      </c>
    </row>
    <row r="42" spans="2:22" x14ac:dyDescent="0.25">
      <c r="B42">
        <v>48875000000</v>
      </c>
      <c r="C42">
        <v>-47.651806000000001</v>
      </c>
      <c r="E42">
        <v>48875000000</v>
      </c>
      <c r="F42">
        <v>-48.360537999999998</v>
      </c>
      <c r="H42" s="27">
        <f t="shared" si="12"/>
        <v>57.8125</v>
      </c>
      <c r="I42" s="27">
        <f t="shared" si="13"/>
        <v>-66.913184999999999</v>
      </c>
      <c r="J42" s="27">
        <f t="shared" si="14"/>
        <v>-41.800953</v>
      </c>
      <c r="L42" s="27">
        <f t="shared" si="15"/>
        <v>59.5</v>
      </c>
      <c r="M42" s="27">
        <f t="shared" si="16"/>
        <v>-61.080139000000003</v>
      </c>
      <c r="N42" s="27">
        <f t="shared" si="17"/>
        <v>-51.979850999999996</v>
      </c>
      <c r="P42" s="47">
        <f t="shared" si="18"/>
        <v>61.1875</v>
      </c>
      <c r="Q42" s="27">
        <f t="shared" si="19"/>
        <v>-80.959671</v>
      </c>
      <c r="R42" s="27">
        <f t="shared" si="20"/>
        <v>-56.225838000000003</v>
      </c>
      <c r="S42" s="38"/>
      <c r="T42" s="27">
        <f t="shared" si="21"/>
        <v>44.1875</v>
      </c>
      <c r="U42" s="27">
        <f t="shared" si="22"/>
        <v>-200</v>
      </c>
      <c r="V42" s="27">
        <f t="shared" si="23"/>
        <v>-200</v>
      </c>
    </row>
    <row r="43" spans="2:22" x14ac:dyDescent="0.25">
      <c r="B43">
        <v>50083333333.333</v>
      </c>
      <c r="C43">
        <v>-48.077914999999997</v>
      </c>
      <c r="E43">
        <v>50083333333.333</v>
      </c>
      <c r="F43">
        <v>-51.339976999999998</v>
      </c>
      <c r="H43" s="27">
        <f t="shared" si="12"/>
        <v>58.833333333333002</v>
      </c>
      <c r="I43" s="27">
        <f t="shared" si="13"/>
        <v>-66.231964000000005</v>
      </c>
      <c r="J43" s="27">
        <f t="shared" si="14"/>
        <v>-41.404350000000001</v>
      </c>
      <c r="L43" s="27">
        <f t="shared" si="15"/>
        <v>60.333333333333002</v>
      </c>
      <c r="M43" s="27">
        <f t="shared" si="16"/>
        <v>-60.736640999999999</v>
      </c>
      <c r="N43" s="27">
        <f t="shared" si="17"/>
        <v>-52.788269</v>
      </c>
      <c r="P43" s="47">
        <f t="shared" si="18"/>
        <v>61.833333333333002</v>
      </c>
      <c r="Q43" s="27">
        <f t="shared" si="19"/>
        <v>-81.220748999999998</v>
      </c>
      <c r="R43" s="27">
        <f t="shared" si="20"/>
        <v>-55.547843999999998</v>
      </c>
      <c r="S43" s="38"/>
      <c r="T43" s="27">
        <f t="shared" si="21"/>
        <v>44.166666666666998</v>
      </c>
      <c r="U43" s="27">
        <f t="shared" si="22"/>
        <v>-200</v>
      </c>
      <c r="V43" s="27">
        <f t="shared" si="23"/>
        <v>-200</v>
      </c>
    </row>
    <row r="44" spans="2:22" x14ac:dyDescent="0.25">
      <c r="B44">
        <v>51291666666.667</v>
      </c>
      <c r="C44">
        <v>-47.880611000000002</v>
      </c>
      <c r="E44">
        <v>51291666666.667</v>
      </c>
      <c r="F44">
        <v>-54.616280000000003</v>
      </c>
      <c r="H44" s="27">
        <f t="shared" si="12"/>
        <v>59.854166666666998</v>
      </c>
      <c r="I44" s="27">
        <f t="shared" si="13"/>
        <v>-65.111976999999996</v>
      </c>
      <c r="J44" s="27">
        <f t="shared" si="14"/>
        <v>-41.440207999999998</v>
      </c>
      <c r="L44" s="27">
        <f t="shared" si="15"/>
        <v>61.166666666666998</v>
      </c>
      <c r="M44" s="27">
        <f t="shared" si="16"/>
        <v>-61.205630999999997</v>
      </c>
      <c r="N44" s="27">
        <f t="shared" si="17"/>
        <v>-53.452427</v>
      </c>
      <c r="P44" s="47">
        <f t="shared" si="18"/>
        <v>62.479166666666998</v>
      </c>
      <c r="Q44" s="27">
        <f t="shared" si="19"/>
        <v>-82.624427999999995</v>
      </c>
      <c r="R44" s="27">
        <f t="shared" si="20"/>
        <v>-54.476654000000003</v>
      </c>
      <c r="S44" s="38"/>
      <c r="T44" s="27">
        <f t="shared" si="21"/>
        <v>44.145833333333002</v>
      </c>
      <c r="U44" s="27">
        <f t="shared" si="22"/>
        <v>-200</v>
      </c>
      <c r="V44" s="27">
        <f t="shared" si="23"/>
        <v>-200</v>
      </c>
    </row>
    <row r="45" spans="2:22" x14ac:dyDescent="0.25">
      <c r="B45">
        <v>52500000000</v>
      </c>
      <c r="C45">
        <v>-48.045769</v>
      </c>
      <c r="E45">
        <v>52500000000</v>
      </c>
      <c r="F45">
        <v>-54.634148000000003</v>
      </c>
      <c r="H45" s="27">
        <f t="shared" si="12"/>
        <v>60.875</v>
      </c>
      <c r="I45" s="27">
        <f t="shared" si="13"/>
        <v>-64.390854000000004</v>
      </c>
      <c r="J45" s="27">
        <f t="shared" si="14"/>
        <v>-42.019092999999998</v>
      </c>
      <c r="L45" s="27">
        <f t="shared" si="15"/>
        <v>62</v>
      </c>
      <c r="M45" s="27">
        <f t="shared" si="16"/>
        <v>-61.719624000000003</v>
      </c>
      <c r="N45" s="27">
        <f t="shared" si="17"/>
        <v>-53.986584000000001</v>
      </c>
      <c r="P45" s="47">
        <f t="shared" si="18"/>
        <v>63.125</v>
      </c>
      <c r="Q45" s="27">
        <f t="shared" si="19"/>
        <v>-72.760750000000002</v>
      </c>
      <c r="R45" s="27">
        <f t="shared" si="20"/>
        <v>-53.701759000000003</v>
      </c>
      <c r="S45" s="38"/>
      <c r="T45" s="27">
        <f t="shared" si="21"/>
        <v>44.125</v>
      </c>
      <c r="U45" s="27">
        <f t="shared" si="22"/>
        <v>-200</v>
      </c>
      <c r="V45" s="27">
        <f t="shared" si="23"/>
        <v>-200</v>
      </c>
    </row>
    <row r="46" spans="2:22" x14ac:dyDescent="0.25">
      <c r="B46">
        <v>53708333333.333</v>
      </c>
      <c r="C46">
        <v>-48.015141</v>
      </c>
      <c r="E46">
        <v>53708333333.333</v>
      </c>
      <c r="F46">
        <v>-52.016758000000003</v>
      </c>
      <c r="H46" s="27">
        <f t="shared" si="12"/>
        <v>61.895833333333002</v>
      </c>
      <c r="I46" s="27">
        <f t="shared" si="13"/>
        <v>-63.709339</v>
      </c>
      <c r="J46" s="27">
        <f t="shared" si="14"/>
        <v>-43.773108999999998</v>
      </c>
      <c r="L46" s="27">
        <f t="shared" si="15"/>
        <v>62.833333333333002</v>
      </c>
      <c r="M46" s="27">
        <f t="shared" si="16"/>
        <v>-61.463123000000003</v>
      </c>
      <c r="N46" s="27">
        <f t="shared" si="17"/>
        <v>-54.693919999999999</v>
      </c>
      <c r="P46" s="47">
        <f t="shared" si="18"/>
        <v>63.770833333333002</v>
      </c>
      <c r="Q46" s="27">
        <f t="shared" si="19"/>
        <v>-66.688629000000006</v>
      </c>
      <c r="R46" s="27">
        <f t="shared" si="20"/>
        <v>-52.757919000000001</v>
      </c>
      <c r="S46" s="38"/>
      <c r="T46" s="27">
        <f t="shared" si="21"/>
        <v>44.104166666666998</v>
      </c>
      <c r="U46" s="27">
        <f t="shared" si="22"/>
        <v>-200</v>
      </c>
      <c r="V46" s="27">
        <f t="shared" si="23"/>
        <v>-200</v>
      </c>
    </row>
    <row r="47" spans="2:22" x14ac:dyDescent="0.25">
      <c r="B47">
        <v>54916666666.667</v>
      </c>
      <c r="C47">
        <v>-47.233173000000001</v>
      </c>
      <c r="E47">
        <v>54916666666.667</v>
      </c>
      <c r="F47">
        <v>-47.245182</v>
      </c>
      <c r="H47" s="27">
        <f t="shared" si="12"/>
        <v>62.916666666666998</v>
      </c>
      <c r="I47" s="27">
        <f t="shared" si="13"/>
        <v>-62.333443000000003</v>
      </c>
      <c r="J47" s="27">
        <f t="shared" si="14"/>
        <v>-44.516013999999998</v>
      </c>
      <c r="L47" s="27">
        <f t="shared" si="15"/>
        <v>63.666666666666998</v>
      </c>
      <c r="M47" s="27">
        <f t="shared" si="16"/>
        <v>-62.974215999999998</v>
      </c>
      <c r="N47" s="27">
        <f t="shared" si="17"/>
        <v>-55.408648999999997</v>
      </c>
      <c r="P47" s="47">
        <f t="shared" si="18"/>
        <v>64.416666666666998</v>
      </c>
      <c r="Q47" s="27">
        <f t="shared" si="19"/>
        <v>-62.641131999999999</v>
      </c>
      <c r="R47" s="27">
        <f t="shared" si="20"/>
        <v>-51.407103999999997</v>
      </c>
      <c r="S47" s="38"/>
      <c r="T47" s="27">
        <f t="shared" si="21"/>
        <v>44.083333333333002</v>
      </c>
      <c r="U47" s="27">
        <f t="shared" si="22"/>
        <v>-200</v>
      </c>
      <c r="V47" s="27">
        <f t="shared" si="23"/>
        <v>-200</v>
      </c>
    </row>
    <row r="48" spans="2:22" x14ac:dyDescent="0.25">
      <c r="B48">
        <v>56125000000</v>
      </c>
      <c r="C48">
        <v>-45.231377000000002</v>
      </c>
      <c r="E48">
        <v>56125000000</v>
      </c>
      <c r="F48">
        <v>-43.872287999999998</v>
      </c>
      <c r="H48" s="27">
        <f t="shared" si="12"/>
        <v>63.9375</v>
      </c>
      <c r="I48" s="27">
        <f t="shared" si="13"/>
        <v>-61.653278</v>
      </c>
      <c r="J48" s="27">
        <f t="shared" si="14"/>
        <v>-44.510353000000002</v>
      </c>
      <c r="L48" s="27">
        <f t="shared" si="15"/>
        <v>64.5</v>
      </c>
      <c r="M48" s="27">
        <f t="shared" si="16"/>
        <v>-66.456749000000002</v>
      </c>
      <c r="N48" s="27">
        <f t="shared" si="17"/>
        <v>-55.262089000000003</v>
      </c>
      <c r="P48" s="47">
        <f t="shared" si="18"/>
        <v>65.0625</v>
      </c>
      <c r="Q48" s="27">
        <f t="shared" si="19"/>
        <v>-62.090342999999997</v>
      </c>
      <c r="R48" s="27">
        <f t="shared" si="20"/>
        <v>-50.922871000000001</v>
      </c>
      <c r="S48" s="38"/>
      <c r="T48" s="27">
        <f t="shared" si="21"/>
        <v>44.0625</v>
      </c>
      <c r="U48" s="27">
        <f t="shared" si="22"/>
        <v>-200</v>
      </c>
      <c r="V48" s="27">
        <f t="shared" si="23"/>
        <v>-200</v>
      </c>
    </row>
    <row r="49" spans="2:22" x14ac:dyDescent="0.25">
      <c r="B49">
        <v>57333333333.333</v>
      </c>
      <c r="C49">
        <v>-42.907730000000001</v>
      </c>
      <c r="E49">
        <v>57333333333.333</v>
      </c>
      <c r="F49">
        <v>-41.118617999999998</v>
      </c>
      <c r="H49" s="27">
        <f t="shared" si="12"/>
        <v>64.958333333333002</v>
      </c>
      <c r="I49" s="27">
        <f t="shared" si="13"/>
        <v>-63.892654</v>
      </c>
      <c r="J49" s="27">
        <f t="shared" si="14"/>
        <v>-43.377006999999999</v>
      </c>
      <c r="L49" s="27">
        <f t="shared" si="15"/>
        <v>65.333333333333002</v>
      </c>
      <c r="M49" s="27">
        <f t="shared" si="16"/>
        <v>-69.721435999999997</v>
      </c>
      <c r="N49" s="27">
        <f t="shared" si="17"/>
        <v>-54.050803999999999</v>
      </c>
      <c r="P49" s="47">
        <f t="shared" si="18"/>
        <v>65.708333333333002</v>
      </c>
      <c r="Q49" s="27">
        <f t="shared" si="19"/>
        <v>-65.478667999999999</v>
      </c>
      <c r="R49" s="27">
        <f t="shared" si="20"/>
        <v>-50.505043000000001</v>
      </c>
      <c r="S49" s="38"/>
      <c r="T49" s="27">
        <f t="shared" si="21"/>
        <v>44.041666666666998</v>
      </c>
      <c r="U49" s="27">
        <f t="shared" si="22"/>
        <v>-200</v>
      </c>
      <c r="V49" s="27">
        <f t="shared" si="23"/>
        <v>-200</v>
      </c>
    </row>
    <row r="50" spans="2:22" x14ac:dyDescent="0.25">
      <c r="B50">
        <v>58541666666.667</v>
      </c>
      <c r="C50">
        <v>-40.864193</v>
      </c>
      <c r="E50">
        <v>58541666666.667</v>
      </c>
      <c r="F50">
        <v>-39.507781999999999</v>
      </c>
      <c r="H50" s="27">
        <f t="shared" si="12"/>
        <v>65.979166666666998</v>
      </c>
      <c r="I50" s="27">
        <f t="shared" si="13"/>
        <v>-70.032600000000002</v>
      </c>
      <c r="J50" s="27">
        <f t="shared" si="14"/>
        <v>-43.027980999999997</v>
      </c>
      <c r="L50" s="27">
        <f t="shared" si="15"/>
        <v>66.166666666666998</v>
      </c>
      <c r="M50" s="27">
        <f t="shared" si="16"/>
        <v>-69.177452000000002</v>
      </c>
      <c r="N50" s="27">
        <f t="shared" si="17"/>
        <v>-52.108479000000003</v>
      </c>
      <c r="P50" s="47">
        <f t="shared" si="18"/>
        <v>66.354166666666998</v>
      </c>
      <c r="Q50" s="27">
        <f t="shared" si="19"/>
        <v>-69.101401999999993</v>
      </c>
      <c r="R50" s="27">
        <f t="shared" si="20"/>
        <v>-50.257275</v>
      </c>
      <c r="S50" s="38"/>
      <c r="T50" s="27">
        <f t="shared" si="21"/>
        <v>44.020833333333002</v>
      </c>
      <c r="U50" s="27">
        <f t="shared" si="22"/>
        <v>-200</v>
      </c>
      <c r="V50" s="27">
        <f t="shared" si="23"/>
        <v>-200</v>
      </c>
    </row>
    <row r="51" spans="2:22" x14ac:dyDescent="0.25">
      <c r="B51">
        <v>59750000000</v>
      </c>
      <c r="C51">
        <v>-39.766708000000001</v>
      </c>
      <c r="E51">
        <v>59750000000</v>
      </c>
      <c r="F51">
        <v>-38.636584999999997</v>
      </c>
      <c r="H51" s="27">
        <f t="shared" si="12"/>
        <v>67</v>
      </c>
      <c r="I51" s="27">
        <f t="shared" si="13"/>
        <v>-75.614845000000003</v>
      </c>
      <c r="J51" s="27">
        <f t="shared" si="14"/>
        <v>-43.061878</v>
      </c>
      <c r="L51" s="27">
        <f t="shared" si="15"/>
        <v>67</v>
      </c>
      <c r="M51" s="27">
        <f t="shared" si="16"/>
        <v>-66.641411000000005</v>
      </c>
      <c r="N51" s="27">
        <f t="shared" si="17"/>
        <v>-50.814514000000003</v>
      </c>
      <c r="P51" s="47">
        <f t="shared" si="18"/>
        <v>67</v>
      </c>
      <c r="Q51" s="27">
        <f t="shared" si="19"/>
        <v>-73.225730999999996</v>
      </c>
      <c r="R51" s="27">
        <f t="shared" si="20"/>
        <v>-51.488048999999997</v>
      </c>
      <c r="S51" s="38"/>
      <c r="T51" s="27">
        <f t="shared" si="21"/>
        <v>44</v>
      </c>
      <c r="U51" s="27">
        <f t="shared" si="22"/>
        <v>-200</v>
      </c>
      <c r="V51" s="27">
        <f t="shared" si="23"/>
        <v>-200</v>
      </c>
    </row>
    <row r="52" spans="2:22" x14ac:dyDescent="0.25">
      <c r="B52">
        <v>60958333333.333</v>
      </c>
      <c r="C52">
        <v>-39.784004000000003</v>
      </c>
      <c r="E52">
        <v>60958333333.333</v>
      </c>
      <c r="F52">
        <v>-38.575130000000001</v>
      </c>
    </row>
    <row r="53" spans="2:22" x14ac:dyDescent="0.25">
      <c r="B53">
        <v>62166666666.667</v>
      </c>
      <c r="C53">
        <v>-40.338341</v>
      </c>
      <c r="E53">
        <v>62166666666.667</v>
      </c>
      <c r="F53">
        <v>-39.295479</v>
      </c>
    </row>
    <row r="54" spans="2:22" x14ac:dyDescent="0.25">
      <c r="B54">
        <v>63375000000</v>
      </c>
      <c r="C54">
        <v>-42.316558999999998</v>
      </c>
      <c r="E54">
        <v>63375000000</v>
      </c>
      <c r="F54">
        <v>-42.946677999999999</v>
      </c>
    </row>
    <row r="55" spans="2:22" x14ac:dyDescent="0.25">
      <c r="B55">
        <v>64583333333.333</v>
      </c>
      <c r="C55">
        <v>-46.810454999999997</v>
      </c>
      <c r="E55">
        <v>64583333333.333</v>
      </c>
      <c r="F55">
        <v>-47.783588000000002</v>
      </c>
    </row>
    <row r="56" spans="2:22" x14ac:dyDescent="0.25">
      <c r="B56">
        <v>65791666666.667</v>
      </c>
      <c r="C56">
        <v>-50.549869999999999</v>
      </c>
      <c r="E56">
        <v>65791666666.667</v>
      </c>
      <c r="F56">
        <v>-50.067261000000002</v>
      </c>
    </row>
    <row r="57" spans="2:22" x14ac:dyDescent="0.25">
      <c r="B57">
        <v>67000000000</v>
      </c>
      <c r="C57">
        <v>-52.683681</v>
      </c>
      <c r="E57">
        <v>67000000000</v>
      </c>
      <c r="F57">
        <v>-49.590839000000003</v>
      </c>
    </row>
    <row r="58" spans="2:22" x14ac:dyDescent="0.25">
      <c r="B58" t="s">
        <v>21</v>
      </c>
      <c r="E58" t="s">
        <v>21</v>
      </c>
    </row>
    <row r="61" spans="2:22" x14ac:dyDescent="0.25">
      <c r="B61" t="s">
        <v>22</v>
      </c>
      <c r="E61" t="s">
        <v>22</v>
      </c>
    </row>
    <row r="62" spans="2:22" x14ac:dyDescent="0.25">
      <c r="B62" t="s">
        <v>19</v>
      </c>
      <c r="C62" t="s">
        <v>269</v>
      </c>
      <c r="E62" t="s">
        <v>19</v>
      </c>
      <c r="F62" t="s">
        <v>269</v>
      </c>
    </row>
    <row r="63" spans="2:22" x14ac:dyDescent="0.25">
      <c r="B63">
        <v>18000000000</v>
      </c>
      <c r="C63">
        <v>-80.980346999999995</v>
      </c>
      <c r="E63">
        <v>18000000000</v>
      </c>
      <c r="F63">
        <v>-65.484879000000006</v>
      </c>
    </row>
    <row r="64" spans="2:22" x14ac:dyDescent="0.25">
      <c r="B64">
        <v>19020833333.333</v>
      </c>
      <c r="C64">
        <v>-79.616516000000004</v>
      </c>
      <c r="E64">
        <v>19020833333.333</v>
      </c>
      <c r="F64">
        <v>-63.542786</v>
      </c>
    </row>
    <row r="65" spans="2:6" x14ac:dyDescent="0.25">
      <c r="B65">
        <v>20041666666.667</v>
      </c>
      <c r="C65">
        <v>-77.165131000000002</v>
      </c>
      <c r="E65">
        <v>20041666666.667</v>
      </c>
      <c r="F65">
        <v>-61.589118999999997</v>
      </c>
    </row>
    <row r="66" spans="2:6" x14ac:dyDescent="0.25">
      <c r="B66">
        <v>21062500000</v>
      </c>
      <c r="C66">
        <v>-74.790183999999996</v>
      </c>
      <c r="E66">
        <v>21062500000</v>
      </c>
      <c r="F66">
        <v>-60.026215000000001</v>
      </c>
    </row>
    <row r="67" spans="2:6" x14ac:dyDescent="0.25">
      <c r="B67">
        <v>22083333333.333</v>
      </c>
      <c r="C67">
        <v>-71.553130999999993</v>
      </c>
      <c r="E67">
        <v>22083333333.333</v>
      </c>
      <c r="F67">
        <v>-57.974800000000002</v>
      </c>
    </row>
    <row r="68" spans="2:6" x14ac:dyDescent="0.25">
      <c r="B68">
        <v>23104166666.667</v>
      </c>
      <c r="C68">
        <v>-69.226630999999998</v>
      </c>
      <c r="E68">
        <v>23104166666.667</v>
      </c>
      <c r="F68">
        <v>-54.344237999999997</v>
      </c>
    </row>
    <row r="69" spans="2:6" x14ac:dyDescent="0.25">
      <c r="B69">
        <v>24125000000</v>
      </c>
      <c r="C69">
        <v>-67.489731000000006</v>
      </c>
      <c r="E69">
        <v>24125000000</v>
      </c>
      <c r="F69">
        <v>-50.845295</v>
      </c>
    </row>
    <row r="70" spans="2:6" x14ac:dyDescent="0.25">
      <c r="B70">
        <v>25145833333.333</v>
      </c>
      <c r="C70">
        <v>-67.940948000000006</v>
      </c>
      <c r="E70">
        <v>25145833333.333</v>
      </c>
      <c r="F70">
        <v>-49.083331999999999</v>
      </c>
    </row>
    <row r="71" spans="2:6" x14ac:dyDescent="0.25">
      <c r="B71">
        <v>26166666666.667</v>
      </c>
      <c r="C71">
        <v>-69.364799000000005</v>
      </c>
      <c r="E71">
        <v>26166666666.667</v>
      </c>
      <c r="F71">
        <v>-49.290512</v>
      </c>
    </row>
    <row r="72" spans="2:6" x14ac:dyDescent="0.25">
      <c r="B72">
        <v>27187500000</v>
      </c>
      <c r="C72">
        <v>-72.334106000000006</v>
      </c>
      <c r="E72">
        <v>27187500000</v>
      </c>
      <c r="F72">
        <v>-50.916446999999998</v>
      </c>
    </row>
    <row r="73" spans="2:6" x14ac:dyDescent="0.25">
      <c r="B73">
        <v>28208333333.333</v>
      </c>
      <c r="C73">
        <v>-73.754501000000005</v>
      </c>
      <c r="E73">
        <v>28208333333.333</v>
      </c>
      <c r="F73">
        <v>-53.579002000000003</v>
      </c>
    </row>
    <row r="74" spans="2:6" x14ac:dyDescent="0.25">
      <c r="B74">
        <v>29229166666.667</v>
      </c>
      <c r="C74">
        <v>-74.604552999999996</v>
      </c>
      <c r="E74">
        <v>29229166666.667</v>
      </c>
      <c r="F74">
        <v>-55.765869000000002</v>
      </c>
    </row>
    <row r="75" spans="2:6" x14ac:dyDescent="0.25">
      <c r="B75">
        <v>30250000000</v>
      </c>
      <c r="C75">
        <v>-74.495666999999997</v>
      </c>
      <c r="E75">
        <v>30250000000</v>
      </c>
      <c r="F75">
        <v>-54.859509000000003</v>
      </c>
    </row>
    <row r="76" spans="2:6" x14ac:dyDescent="0.25">
      <c r="B76">
        <v>31270833333.333</v>
      </c>
      <c r="C76">
        <v>-74.517937000000003</v>
      </c>
      <c r="E76">
        <v>31270833333.333</v>
      </c>
      <c r="F76">
        <v>-51.449074000000003</v>
      </c>
    </row>
    <row r="77" spans="2:6" x14ac:dyDescent="0.25">
      <c r="B77">
        <v>32291666666.667</v>
      </c>
      <c r="C77">
        <v>-76.869095000000002</v>
      </c>
      <c r="E77">
        <v>32291666666.667</v>
      </c>
      <c r="F77">
        <v>-48.161597999999998</v>
      </c>
    </row>
    <row r="78" spans="2:6" x14ac:dyDescent="0.25">
      <c r="B78">
        <v>33312500000</v>
      </c>
      <c r="C78">
        <v>-80.719481999999999</v>
      </c>
      <c r="E78">
        <v>33312500000</v>
      </c>
      <c r="F78">
        <v>-48.254466999999998</v>
      </c>
    </row>
    <row r="79" spans="2:6" x14ac:dyDescent="0.25">
      <c r="B79">
        <v>34333333333.333</v>
      </c>
      <c r="C79">
        <v>-85.521056999999999</v>
      </c>
      <c r="E79">
        <v>34333333333.333</v>
      </c>
      <c r="F79">
        <v>-49.791477</v>
      </c>
    </row>
    <row r="80" spans="2:6" x14ac:dyDescent="0.25">
      <c r="B80">
        <v>35354166666.667</v>
      </c>
      <c r="C80">
        <v>-89.276854999999998</v>
      </c>
      <c r="E80">
        <v>35354166666.667</v>
      </c>
      <c r="F80">
        <v>-51.028812000000002</v>
      </c>
    </row>
    <row r="81" spans="2:6" x14ac:dyDescent="0.25">
      <c r="B81">
        <v>36375000000</v>
      </c>
      <c r="C81">
        <v>-90.244804000000002</v>
      </c>
      <c r="E81">
        <v>36375000000</v>
      </c>
      <c r="F81">
        <v>-50.43441</v>
      </c>
    </row>
    <row r="82" spans="2:6" x14ac:dyDescent="0.25">
      <c r="B82">
        <v>37395833333.333</v>
      </c>
      <c r="C82">
        <v>-88.552818000000002</v>
      </c>
      <c r="E82">
        <v>37395833333.333</v>
      </c>
      <c r="F82">
        <v>-49.187832</v>
      </c>
    </row>
    <row r="83" spans="2:6" x14ac:dyDescent="0.25">
      <c r="B83">
        <v>38416666666.667</v>
      </c>
      <c r="C83">
        <v>-83.619315999999998</v>
      </c>
      <c r="E83">
        <v>38416666666.667</v>
      </c>
      <c r="F83">
        <v>-47.859833000000002</v>
      </c>
    </row>
    <row r="84" spans="2:6" x14ac:dyDescent="0.25">
      <c r="B84">
        <v>39437500000</v>
      </c>
      <c r="C84">
        <v>-78.625861999999998</v>
      </c>
      <c r="E84">
        <v>39437500000</v>
      </c>
      <c r="F84">
        <v>-46.452567999999999</v>
      </c>
    </row>
    <row r="85" spans="2:6" x14ac:dyDescent="0.25">
      <c r="B85">
        <v>40458333333.333</v>
      </c>
      <c r="C85">
        <v>-76.042343000000002</v>
      </c>
      <c r="E85">
        <v>40458333333.333</v>
      </c>
      <c r="F85">
        <v>-44.437817000000003</v>
      </c>
    </row>
    <row r="86" spans="2:6" x14ac:dyDescent="0.25">
      <c r="B86">
        <v>41479166666.667</v>
      </c>
      <c r="C86">
        <v>-75.637694999999994</v>
      </c>
      <c r="E86">
        <v>41479166666.667</v>
      </c>
      <c r="F86">
        <v>-42.745361000000003</v>
      </c>
    </row>
    <row r="87" spans="2:6" x14ac:dyDescent="0.25">
      <c r="B87">
        <v>42500000000</v>
      </c>
      <c r="C87">
        <v>-74.477485999999999</v>
      </c>
      <c r="E87">
        <v>42500000000</v>
      </c>
      <c r="F87">
        <v>-43.218201000000001</v>
      </c>
    </row>
    <row r="88" spans="2:6" x14ac:dyDescent="0.25">
      <c r="B88">
        <v>43520833333.333</v>
      </c>
      <c r="C88">
        <v>-70.888924000000003</v>
      </c>
      <c r="E88">
        <v>43520833333.333</v>
      </c>
      <c r="F88">
        <v>-43.931652</v>
      </c>
    </row>
    <row r="89" spans="2:6" x14ac:dyDescent="0.25">
      <c r="B89">
        <v>44541666666.667</v>
      </c>
      <c r="C89">
        <v>-67.913773000000006</v>
      </c>
      <c r="E89">
        <v>44541666666.667</v>
      </c>
      <c r="F89">
        <v>-44.229565000000001</v>
      </c>
    </row>
    <row r="90" spans="2:6" x14ac:dyDescent="0.25">
      <c r="B90">
        <v>45562500000</v>
      </c>
      <c r="C90">
        <v>-68.475493999999998</v>
      </c>
      <c r="E90">
        <v>45562500000</v>
      </c>
      <c r="F90">
        <v>-42.523536999999997</v>
      </c>
    </row>
    <row r="91" spans="2:6" x14ac:dyDescent="0.25">
      <c r="B91">
        <v>46583333333.333</v>
      </c>
      <c r="C91">
        <v>-71.286720000000003</v>
      </c>
      <c r="E91">
        <v>46583333333.333</v>
      </c>
      <c r="F91">
        <v>-41.417834999999997</v>
      </c>
    </row>
    <row r="92" spans="2:6" x14ac:dyDescent="0.25">
      <c r="B92">
        <v>47604166666.667</v>
      </c>
      <c r="C92">
        <v>-75.427070999999998</v>
      </c>
      <c r="E92">
        <v>47604166666.667</v>
      </c>
      <c r="F92">
        <v>-40.470210999999999</v>
      </c>
    </row>
    <row r="93" spans="2:6" x14ac:dyDescent="0.25">
      <c r="B93">
        <v>48625000000</v>
      </c>
      <c r="C93">
        <v>-75.813941999999997</v>
      </c>
      <c r="E93">
        <v>48625000000</v>
      </c>
      <c r="F93">
        <v>-40.685702999999997</v>
      </c>
    </row>
    <row r="94" spans="2:6" x14ac:dyDescent="0.25">
      <c r="B94">
        <v>49645833333.333</v>
      </c>
      <c r="C94">
        <v>-75.066406000000001</v>
      </c>
      <c r="E94">
        <v>49645833333.333</v>
      </c>
      <c r="F94">
        <v>-40.857120999999999</v>
      </c>
    </row>
    <row r="95" spans="2:6" x14ac:dyDescent="0.25">
      <c r="B95">
        <v>50666666666.667</v>
      </c>
      <c r="C95">
        <v>-73.141211999999996</v>
      </c>
      <c r="E95">
        <v>50666666666.667</v>
      </c>
      <c r="F95">
        <v>-41.268310999999997</v>
      </c>
    </row>
    <row r="96" spans="2:6" x14ac:dyDescent="0.25">
      <c r="B96">
        <v>51687500000</v>
      </c>
      <c r="C96">
        <v>-71.421768</v>
      </c>
      <c r="E96">
        <v>51687500000</v>
      </c>
      <c r="F96">
        <v>-41.047569000000003</v>
      </c>
    </row>
    <row r="97" spans="2:6" x14ac:dyDescent="0.25">
      <c r="B97">
        <v>52708333333.333</v>
      </c>
      <c r="C97">
        <v>-69.098540999999997</v>
      </c>
      <c r="E97">
        <v>52708333333.333</v>
      </c>
      <c r="F97">
        <v>-41.290534999999998</v>
      </c>
    </row>
    <row r="98" spans="2:6" x14ac:dyDescent="0.25">
      <c r="B98">
        <v>53729166666.667</v>
      </c>
      <c r="C98">
        <v>-66.311165000000003</v>
      </c>
      <c r="E98">
        <v>53729166666.667</v>
      </c>
      <c r="F98">
        <v>-41.67651</v>
      </c>
    </row>
    <row r="99" spans="2:6" x14ac:dyDescent="0.25">
      <c r="B99">
        <v>54750000000</v>
      </c>
      <c r="C99">
        <v>-65.219536000000005</v>
      </c>
      <c r="E99">
        <v>54750000000</v>
      </c>
      <c r="F99">
        <v>-42.009211999999998</v>
      </c>
    </row>
    <row r="100" spans="2:6" x14ac:dyDescent="0.25">
      <c r="B100">
        <v>55770833333.333</v>
      </c>
      <c r="C100">
        <v>-66.181763000000004</v>
      </c>
      <c r="E100">
        <v>55770833333.333</v>
      </c>
      <c r="F100">
        <v>-42.160141000000003</v>
      </c>
    </row>
    <row r="101" spans="2:6" x14ac:dyDescent="0.25">
      <c r="B101">
        <v>56791666666.667</v>
      </c>
      <c r="C101">
        <v>-66.739563000000004</v>
      </c>
      <c r="E101">
        <v>56791666666.667</v>
      </c>
      <c r="F101">
        <v>-42.092323</v>
      </c>
    </row>
    <row r="102" spans="2:6" x14ac:dyDescent="0.25">
      <c r="B102">
        <v>57812500000</v>
      </c>
      <c r="C102">
        <v>-66.913184999999999</v>
      </c>
      <c r="E102">
        <v>57812500000</v>
      </c>
      <c r="F102">
        <v>-41.800953</v>
      </c>
    </row>
    <row r="103" spans="2:6" x14ac:dyDescent="0.25">
      <c r="B103">
        <v>58833333333.333</v>
      </c>
      <c r="C103">
        <v>-66.231964000000005</v>
      </c>
      <c r="E103">
        <v>58833333333.333</v>
      </c>
      <c r="F103">
        <v>-41.404350000000001</v>
      </c>
    </row>
    <row r="104" spans="2:6" x14ac:dyDescent="0.25">
      <c r="B104">
        <v>59854166666.667</v>
      </c>
      <c r="C104">
        <v>-65.111976999999996</v>
      </c>
      <c r="E104">
        <v>59854166666.667</v>
      </c>
      <c r="F104">
        <v>-41.440207999999998</v>
      </c>
    </row>
    <row r="105" spans="2:6" x14ac:dyDescent="0.25">
      <c r="B105">
        <v>60875000000</v>
      </c>
      <c r="C105">
        <v>-64.390854000000004</v>
      </c>
      <c r="E105">
        <v>60875000000</v>
      </c>
      <c r="F105">
        <v>-42.019092999999998</v>
      </c>
    </row>
    <row r="106" spans="2:6" x14ac:dyDescent="0.25">
      <c r="B106">
        <v>61895833333.333</v>
      </c>
      <c r="C106">
        <v>-63.709339</v>
      </c>
      <c r="E106">
        <v>61895833333.333</v>
      </c>
      <c r="F106">
        <v>-43.773108999999998</v>
      </c>
    </row>
    <row r="107" spans="2:6" x14ac:dyDescent="0.25">
      <c r="B107">
        <v>62916666666.667</v>
      </c>
      <c r="C107">
        <v>-62.333443000000003</v>
      </c>
      <c r="E107">
        <v>62916666666.667</v>
      </c>
      <c r="F107">
        <v>-44.516013999999998</v>
      </c>
    </row>
    <row r="108" spans="2:6" x14ac:dyDescent="0.25">
      <c r="B108">
        <v>63937500000</v>
      </c>
      <c r="C108">
        <v>-61.653278</v>
      </c>
      <c r="E108">
        <v>63937500000</v>
      </c>
      <c r="F108">
        <v>-44.510353000000002</v>
      </c>
    </row>
    <row r="109" spans="2:6" x14ac:dyDescent="0.25">
      <c r="B109">
        <v>64958333333.333</v>
      </c>
      <c r="C109">
        <v>-63.892654</v>
      </c>
      <c r="E109">
        <v>64958333333.333</v>
      </c>
      <c r="F109">
        <v>-43.377006999999999</v>
      </c>
    </row>
    <row r="110" spans="2:6" x14ac:dyDescent="0.25">
      <c r="B110">
        <v>65979166666.667</v>
      </c>
      <c r="C110">
        <v>-70.032600000000002</v>
      </c>
      <c r="E110">
        <v>65979166666.667</v>
      </c>
      <c r="F110">
        <v>-43.027980999999997</v>
      </c>
    </row>
    <row r="111" spans="2:6" x14ac:dyDescent="0.25">
      <c r="B111">
        <v>67000000000</v>
      </c>
      <c r="C111">
        <v>-75.614845000000003</v>
      </c>
      <c r="E111">
        <v>67000000000</v>
      </c>
      <c r="F111">
        <v>-43.061878</v>
      </c>
    </row>
    <row r="112" spans="2:6" x14ac:dyDescent="0.25">
      <c r="B112" t="s">
        <v>21</v>
      </c>
      <c r="E112" t="s">
        <v>21</v>
      </c>
    </row>
    <row r="115" spans="2:6" x14ac:dyDescent="0.25">
      <c r="B115" t="s">
        <v>23</v>
      </c>
      <c r="E115" t="s">
        <v>23</v>
      </c>
    </row>
    <row r="116" spans="2:6" x14ac:dyDescent="0.25">
      <c r="B116" t="s">
        <v>19</v>
      </c>
      <c r="C116" t="s">
        <v>270</v>
      </c>
      <c r="E116" t="s">
        <v>19</v>
      </c>
      <c r="F116" t="s">
        <v>270</v>
      </c>
    </row>
    <row r="117" spans="2:6" x14ac:dyDescent="0.25">
      <c r="B117">
        <v>27000000000</v>
      </c>
      <c r="C117">
        <v>-90.454680999999994</v>
      </c>
      <c r="E117">
        <v>27000000000</v>
      </c>
      <c r="F117">
        <v>-96.363876000000005</v>
      </c>
    </row>
    <row r="118" spans="2:6" x14ac:dyDescent="0.25">
      <c r="B118">
        <v>27833333333.333</v>
      </c>
      <c r="C118">
        <v>-87.550217000000004</v>
      </c>
      <c r="E118">
        <v>27833333333.333</v>
      </c>
      <c r="F118">
        <v>-95.547470000000004</v>
      </c>
    </row>
    <row r="119" spans="2:6" x14ac:dyDescent="0.25">
      <c r="B119">
        <v>28666666666.667</v>
      </c>
      <c r="C119">
        <v>-85.659965999999997</v>
      </c>
      <c r="E119">
        <v>28666666666.667</v>
      </c>
      <c r="F119">
        <v>-92.385627999999997</v>
      </c>
    </row>
    <row r="120" spans="2:6" x14ac:dyDescent="0.25">
      <c r="B120">
        <v>29500000000</v>
      </c>
      <c r="C120">
        <v>-88.393867</v>
      </c>
      <c r="E120">
        <v>29500000000</v>
      </c>
      <c r="F120">
        <v>-92.197151000000005</v>
      </c>
    </row>
    <row r="121" spans="2:6" x14ac:dyDescent="0.25">
      <c r="B121">
        <v>30333333333.333</v>
      </c>
      <c r="C121">
        <v>-88.771568000000002</v>
      </c>
      <c r="E121">
        <v>30333333333.333</v>
      </c>
      <c r="F121">
        <v>-90.701294000000004</v>
      </c>
    </row>
    <row r="122" spans="2:6" x14ac:dyDescent="0.25">
      <c r="B122">
        <v>31166666666.667</v>
      </c>
      <c r="C122">
        <v>-86.864806999999999</v>
      </c>
      <c r="E122">
        <v>31166666666.667</v>
      </c>
      <c r="F122">
        <v>-89.632050000000007</v>
      </c>
    </row>
    <row r="123" spans="2:6" x14ac:dyDescent="0.25">
      <c r="B123">
        <v>32000000000</v>
      </c>
      <c r="C123">
        <v>-81.312293999999994</v>
      </c>
      <c r="E123">
        <v>32000000000</v>
      </c>
      <c r="F123">
        <v>-90.946021999999999</v>
      </c>
    </row>
    <row r="124" spans="2:6" x14ac:dyDescent="0.25">
      <c r="B124">
        <v>32833333333.333</v>
      </c>
      <c r="C124">
        <v>-79.930205999999998</v>
      </c>
      <c r="E124">
        <v>32833333333.333</v>
      </c>
      <c r="F124">
        <v>-86.928275999999997</v>
      </c>
    </row>
    <row r="125" spans="2:6" x14ac:dyDescent="0.25">
      <c r="B125">
        <v>33666666666.667</v>
      </c>
      <c r="C125">
        <v>-78.925430000000006</v>
      </c>
      <c r="E125">
        <v>33666666666.667</v>
      </c>
      <c r="F125">
        <v>-83.755234000000002</v>
      </c>
    </row>
    <row r="126" spans="2:6" x14ac:dyDescent="0.25">
      <c r="B126">
        <v>34500000000</v>
      </c>
      <c r="C126">
        <v>-77.165206999999995</v>
      </c>
      <c r="E126">
        <v>34500000000</v>
      </c>
      <c r="F126">
        <v>-76.423057999999997</v>
      </c>
    </row>
    <row r="127" spans="2:6" x14ac:dyDescent="0.25">
      <c r="B127">
        <v>35333333333.333</v>
      </c>
      <c r="C127">
        <v>-75.045531999999994</v>
      </c>
      <c r="E127">
        <v>35333333333.333</v>
      </c>
      <c r="F127">
        <v>-72.590569000000002</v>
      </c>
    </row>
    <row r="128" spans="2:6" x14ac:dyDescent="0.25">
      <c r="B128">
        <v>36166666666.667</v>
      </c>
      <c r="C128">
        <v>-74.071854000000002</v>
      </c>
      <c r="E128">
        <v>36166666666.667</v>
      </c>
      <c r="F128">
        <v>-69.780197000000001</v>
      </c>
    </row>
    <row r="129" spans="2:6" x14ac:dyDescent="0.25">
      <c r="B129">
        <v>37000000000</v>
      </c>
      <c r="C129">
        <v>-74.051056000000003</v>
      </c>
      <c r="E129">
        <v>37000000000</v>
      </c>
      <c r="F129">
        <v>-68.881653</v>
      </c>
    </row>
    <row r="130" spans="2:6" x14ac:dyDescent="0.25">
      <c r="B130">
        <v>37833333333.333</v>
      </c>
      <c r="C130">
        <v>-72.850150999999997</v>
      </c>
      <c r="E130">
        <v>37833333333.333</v>
      </c>
      <c r="F130">
        <v>-68.418380999999997</v>
      </c>
    </row>
    <row r="131" spans="2:6" x14ac:dyDescent="0.25">
      <c r="B131">
        <v>38666666666.667</v>
      </c>
      <c r="C131">
        <v>-71.350227000000004</v>
      </c>
      <c r="E131">
        <v>38666666666.667</v>
      </c>
      <c r="F131">
        <v>-67.238677999999993</v>
      </c>
    </row>
    <row r="132" spans="2:6" x14ac:dyDescent="0.25">
      <c r="B132">
        <v>39500000000</v>
      </c>
      <c r="C132">
        <v>-71.817824999999999</v>
      </c>
      <c r="E132">
        <v>39500000000</v>
      </c>
      <c r="F132">
        <v>-65.301276999999999</v>
      </c>
    </row>
    <row r="133" spans="2:6" x14ac:dyDescent="0.25">
      <c r="B133">
        <v>40333333333.333</v>
      </c>
      <c r="C133">
        <v>-72.421875</v>
      </c>
      <c r="E133">
        <v>40333333333.333</v>
      </c>
      <c r="F133">
        <v>-64.752280999999996</v>
      </c>
    </row>
    <row r="134" spans="2:6" x14ac:dyDescent="0.25">
      <c r="B134">
        <v>41166666666.667</v>
      </c>
      <c r="C134">
        <v>-72.760529000000005</v>
      </c>
      <c r="E134">
        <v>41166666666.667</v>
      </c>
      <c r="F134">
        <v>-65.207358999999997</v>
      </c>
    </row>
    <row r="135" spans="2:6" x14ac:dyDescent="0.25">
      <c r="B135">
        <v>42000000000</v>
      </c>
      <c r="C135">
        <v>-72.537422000000007</v>
      </c>
      <c r="E135">
        <v>42000000000</v>
      </c>
      <c r="F135">
        <v>-65.329819000000001</v>
      </c>
    </row>
    <row r="136" spans="2:6" x14ac:dyDescent="0.25">
      <c r="B136">
        <v>42833333333.333</v>
      </c>
      <c r="C136">
        <v>-73.433280999999994</v>
      </c>
      <c r="E136">
        <v>42833333333.333</v>
      </c>
      <c r="F136">
        <v>-65.070128999999994</v>
      </c>
    </row>
    <row r="137" spans="2:6" x14ac:dyDescent="0.25">
      <c r="B137">
        <v>43666666666.667</v>
      </c>
      <c r="C137">
        <v>-72.205321999999995</v>
      </c>
      <c r="E137">
        <v>43666666666.667</v>
      </c>
      <c r="F137">
        <v>-66.355926999999994</v>
      </c>
    </row>
    <row r="138" spans="2:6" x14ac:dyDescent="0.25">
      <c r="B138">
        <v>44500000000</v>
      </c>
      <c r="C138">
        <v>-70.238251000000005</v>
      </c>
      <c r="E138">
        <v>44500000000</v>
      </c>
      <c r="F138">
        <v>-68.313018999999997</v>
      </c>
    </row>
    <row r="139" spans="2:6" x14ac:dyDescent="0.25">
      <c r="B139">
        <v>45333333333.333</v>
      </c>
      <c r="C139">
        <v>-69.139319999999998</v>
      </c>
      <c r="E139">
        <v>45333333333.333</v>
      </c>
      <c r="F139">
        <v>-71.608695999999995</v>
      </c>
    </row>
    <row r="140" spans="2:6" x14ac:dyDescent="0.25">
      <c r="B140">
        <v>46166666666.667</v>
      </c>
      <c r="C140">
        <v>-71.090667999999994</v>
      </c>
      <c r="E140">
        <v>46166666666.667</v>
      </c>
      <c r="F140">
        <v>-70.387428</v>
      </c>
    </row>
    <row r="141" spans="2:6" x14ac:dyDescent="0.25">
      <c r="B141">
        <v>47000000000</v>
      </c>
      <c r="C141">
        <v>-74.005073999999993</v>
      </c>
      <c r="E141">
        <v>47000000000</v>
      </c>
      <c r="F141">
        <v>-67.150336999999993</v>
      </c>
    </row>
    <row r="142" spans="2:6" x14ac:dyDescent="0.25">
      <c r="B142">
        <v>47833333333.333</v>
      </c>
      <c r="C142">
        <v>-73.963226000000006</v>
      </c>
      <c r="E142">
        <v>47833333333.333</v>
      </c>
      <c r="F142">
        <v>-63.600467999999999</v>
      </c>
    </row>
    <row r="143" spans="2:6" x14ac:dyDescent="0.25">
      <c r="B143">
        <v>48666666666.667</v>
      </c>
      <c r="C143">
        <v>-74.533812999999995</v>
      </c>
      <c r="E143">
        <v>48666666666.667</v>
      </c>
      <c r="F143">
        <v>-62.132381000000002</v>
      </c>
    </row>
    <row r="144" spans="2:6" x14ac:dyDescent="0.25">
      <c r="B144">
        <v>49500000000</v>
      </c>
      <c r="C144">
        <v>-76.113372999999996</v>
      </c>
      <c r="E144">
        <v>49500000000</v>
      </c>
      <c r="F144">
        <v>-61.135216</v>
      </c>
    </row>
    <row r="145" spans="2:6" x14ac:dyDescent="0.25">
      <c r="B145">
        <v>50333333333.333</v>
      </c>
      <c r="C145">
        <v>-78.516364999999993</v>
      </c>
      <c r="E145">
        <v>50333333333.333</v>
      </c>
      <c r="F145">
        <v>-59.503441000000002</v>
      </c>
    </row>
    <row r="146" spans="2:6" x14ac:dyDescent="0.25">
      <c r="B146">
        <v>51166666666.667</v>
      </c>
      <c r="C146">
        <v>-79.087967000000006</v>
      </c>
      <c r="E146">
        <v>51166666666.667</v>
      </c>
      <c r="F146">
        <v>-58.317889999999998</v>
      </c>
    </row>
    <row r="147" spans="2:6" x14ac:dyDescent="0.25">
      <c r="B147">
        <v>52000000000</v>
      </c>
      <c r="C147">
        <v>-76.607429999999994</v>
      </c>
      <c r="E147">
        <v>52000000000</v>
      </c>
      <c r="F147">
        <v>-57.637833000000001</v>
      </c>
    </row>
    <row r="148" spans="2:6" x14ac:dyDescent="0.25">
      <c r="B148">
        <v>52833333333.333</v>
      </c>
      <c r="C148">
        <v>-75.142798999999997</v>
      </c>
      <c r="E148">
        <v>52833333333.333</v>
      </c>
      <c r="F148">
        <v>-56.644179999999999</v>
      </c>
    </row>
    <row r="149" spans="2:6" x14ac:dyDescent="0.25">
      <c r="B149">
        <v>53666666666.667</v>
      </c>
      <c r="C149">
        <v>-73.757469</v>
      </c>
      <c r="E149">
        <v>53666666666.667</v>
      </c>
      <c r="F149">
        <v>-55.595829000000002</v>
      </c>
    </row>
    <row r="150" spans="2:6" x14ac:dyDescent="0.25">
      <c r="B150">
        <v>54500000000</v>
      </c>
      <c r="C150">
        <v>-71.803520000000006</v>
      </c>
      <c r="E150">
        <v>54500000000</v>
      </c>
      <c r="F150">
        <v>-54.767856999999999</v>
      </c>
    </row>
    <row r="151" spans="2:6" x14ac:dyDescent="0.25">
      <c r="B151">
        <v>55333333333.333</v>
      </c>
      <c r="C151">
        <v>-68.985588000000007</v>
      </c>
      <c r="E151">
        <v>55333333333.333</v>
      </c>
      <c r="F151">
        <v>-54.041836000000004</v>
      </c>
    </row>
    <row r="152" spans="2:6" x14ac:dyDescent="0.25">
      <c r="B152">
        <v>56166666666.667</v>
      </c>
      <c r="C152">
        <v>-66.134788999999998</v>
      </c>
      <c r="E152">
        <v>56166666666.667</v>
      </c>
      <c r="F152">
        <v>-53.276093000000003</v>
      </c>
    </row>
    <row r="153" spans="2:6" x14ac:dyDescent="0.25">
      <c r="B153">
        <v>57000000000</v>
      </c>
      <c r="C153">
        <v>-64.464530999999994</v>
      </c>
      <c r="E153">
        <v>57000000000</v>
      </c>
      <c r="F153">
        <v>-52.335732</v>
      </c>
    </row>
    <row r="154" spans="2:6" x14ac:dyDescent="0.25">
      <c r="B154">
        <v>57833333333.333</v>
      </c>
      <c r="C154">
        <v>-63.274512999999999</v>
      </c>
      <c r="E154">
        <v>57833333333.333</v>
      </c>
      <c r="F154">
        <v>-51.637970000000003</v>
      </c>
    </row>
    <row r="155" spans="2:6" x14ac:dyDescent="0.25">
      <c r="B155">
        <v>58666666666.667</v>
      </c>
      <c r="C155">
        <v>-62.009041000000003</v>
      </c>
      <c r="E155">
        <v>58666666666.667</v>
      </c>
      <c r="F155">
        <v>-51.451340000000002</v>
      </c>
    </row>
    <row r="156" spans="2:6" x14ac:dyDescent="0.25">
      <c r="B156">
        <v>59500000000</v>
      </c>
      <c r="C156">
        <v>-61.080139000000003</v>
      </c>
      <c r="E156">
        <v>59500000000</v>
      </c>
      <c r="F156">
        <v>-51.979850999999996</v>
      </c>
    </row>
    <row r="157" spans="2:6" x14ac:dyDescent="0.25">
      <c r="B157">
        <v>60333333333.333</v>
      </c>
      <c r="C157">
        <v>-60.736640999999999</v>
      </c>
      <c r="E157">
        <v>60333333333.333</v>
      </c>
      <c r="F157">
        <v>-52.788269</v>
      </c>
    </row>
    <row r="158" spans="2:6" x14ac:dyDescent="0.25">
      <c r="B158">
        <v>61166666666.667</v>
      </c>
      <c r="C158">
        <v>-61.205630999999997</v>
      </c>
      <c r="E158">
        <v>61166666666.667</v>
      </c>
      <c r="F158">
        <v>-53.452427</v>
      </c>
    </row>
    <row r="159" spans="2:6" x14ac:dyDescent="0.25">
      <c r="B159">
        <v>62000000000</v>
      </c>
      <c r="C159">
        <v>-61.719624000000003</v>
      </c>
      <c r="E159">
        <v>62000000000</v>
      </c>
      <c r="F159">
        <v>-53.986584000000001</v>
      </c>
    </row>
    <row r="160" spans="2:6" x14ac:dyDescent="0.25">
      <c r="B160">
        <v>62833333333.333</v>
      </c>
      <c r="C160">
        <v>-61.463123000000003</v>
      </c>
      <c r="E160">
        <v>62833333333.333</v>
      </c>
      <c r="F160">
        <v>-54.693919999999999</v>
      </c>
    </row>
    <row r="161" spans="2:6" x14ac:dyDescent="0.25">
      <c r="B161">
        <v>63666666666.667</v>
      </c>
      <c r="C161">
        <v>-62.974215999999998</v>
      </c>
      <c r="E161">
        <v>63666666666.667</v>
      </c>
      <c r="F161">
        <v>-55.408648999999997</v>
      </c>
    </row>
    <row r="162" spans="2:6" x14ac:dyDescent="0.25">
      <c r="B162">
        <v>64500000000</v>
      </c>
      <c r="C162">
        <v>-66.456749000000002</v>
      </c>
      <c r="E162">
        <v>64500000000</v>
      </c>
      <c r="F162">
        <v>-55.262089000000003</v>
      </c>
    </row>
    <row r="163" spans="2:6" x14ac:dyDescent="0.25">
      <c r="B163">
        <v>65333333333.333</v>
      </c>
      <c r="C163">
        <v>-69.721435999999997</v>
      </c>
      <c r="E163">
        <v>65333333333.333</v>
      </c>
      <c r="F163">
        <v>-54.050803999999999</v>
      </c>
    </row>
    <row r="164" spans="2:6" x14ac:dyDescent="0.25">
      <c r="B164">
        <v>66166666666.667</v>
      </c>
      <c r="C164">
        <v>-69.177452000000002</v>
      </c>
      <c r="E164">
        <v>66166666666.667</v>
      </c>
      <c r="F164">
        <v>-52.108479000000003</v>
      </c>
    </row>
    <row r="165" spans="2:6" x14ac:dyDescent="0.25">
      <c r="B165">
        <v>67000000000</v>
      </c>
      <c r="C165">
        <v>-66.641411000000005</v>
      </c>
      <c r="E165">
        <v>67000000000</v>
      </c>
      <c r="F165">
        <v>-50.814514000000003</v>
      </c>
    </row>
    <row r="166" spans="2:6" x14ac:dyDescent="0.25">
      <c r="B166" t="s">
        <v>21</v>
      </c>
      <c r="E166" t="s">
        <v>21</v>
      </c>
    </row>
    <row r="169" spans="2:6" x14ac:dyDescent="0.25">
      <c r="B169" t="s">
        <v>24</v>
      </c>
      <c r="E169" t="s">
        <v>24</v>
      </c>
    </row>
    <row r="170" spans="2:6" x14ac:dyDescent="0.25">
      <c r="B170" t="s">
        <v>19</v>
      </c>
      <c r="C170" t="s">
        <v>282</v>
      </c>
      <c r="E170" t="s">
        <v>19</v>
      </c>
      <c r="F170" t="s">
        <v>282</v>
      </c>
    </row>
    <row r="171" spans="2:6" x14ac:dyDescent="0.25">
      <c r="B171">
        <v>36000000000</v>
      </c>
      <c r="C171">
        <v>-87.263580000000005</v>
      </c>
      <c r="E171">
        <v>36000000000</v>
      </c>
      <c r="F171">
        <v>-88.015716999999995</v>
      </c>
    </row>
    <row r="172" spans="2:6" x14ac:dyDescent="0.25">
      <c r="B172">
        <v>36645833333.333</v>
      </c>
      <c r="C172">
        <v>-89.634452999999993</v>
      </c>
      <c r="E172">
        <v>36645833333.333</v>
      </c>
      <c r="F172">
        <v>-89.495414999999994</v>
      </c>
    </row>
    <row r="173" spans="2:6" x14ac:dyDescent="0.25">
      <c r="B173">
        <v>37291666666.667</v>
      </c>
      <c r="C173">
        <v>-89.026871</v>
      </c>
      <c r="E173">
        <v>37291666666.667</v>
      </c>
      <c r="F173">
        <v>-88.631264000000002</v>
      </c>
    </row>
    <row r="174" spans="2:6" x14ac:dyDescent="0.25">
      <c r="B174">
        <v>37937500000</v>
      </c>
      <c r="C174">
        <v>-86.197120999999996</v>
      </c>
      <c r="E174">
        <v>37937500000</v>
      </c>
      <c r="F174">
        <v>-88.866798000000003</v>
      </c>
    </row>
    <row r="175" spans="2:6" x14ac:dyDescent="0.25">
      <c r="B175">
        <v>38583333333.333</v>
      </c>
      <c r="C175">
        <v>-85.838356000000005</v>
      </c>
      <c r="E175">
        <v>38583333333.333</v>
      </c>
      <c r="F175">
        <v>-86.342476000000005</v>
      </c>
    </row>
    <row r="176" spans="2:6" x14ac:dyDescent="0.25">
      <c r="B176">
        <v>39229166666.667</v>
      </c>
      <c r="C176">
        <v>-85.823166000000001</v>
      </c>
      <c r="E176">
        <v>39229166666.667</v>
      </c>
      <c r="F176">
        <v>-84.883003000000002</v>
      </c>
    </row>
    <row r="177" spans="2:6" x14ac:dyDescent="0.25">
      <c r="B177">
        <v>39875000000</v>
      </c>
      <c r="C177">
        <v>-85.518921000000006</v>
      </c>
      <c r="E177">
        <v>39875000000</v>
      </c>
      <c r="F177">
        <v>-86.155799999999999</v>
      </c>
    </row>
    <row r="178" spans="2:6" x14ac:dyDescent="0.25">
      <c r="B178">
        <v>40520833333.333</v>
      </c>
      <c r="C178">
        <v>-85.857208</v>
      </c>
      <c r="E178">
        <v>40520833333.333</v>
      </c>
      <c r="F178">
        <v>-85.453072000000006</v>
      </c>
    </row>
    <row r="179" spans="2:6" x14ac:dyDescent="0.25">
      <c r="B179">
        <v>41166666666.667</v>
      </c>
      <c r="C179">
        <v>-86.302666000000002</v>
      </c>
      <c r="E179">
        <v>41166666666.667</v>
      </c>
      <c r="F179">
        <v>-83.187988000000004</v>
      </c>
    </row>
    <row r="180" spans="2:6" x14ac:dyDescent="0.25">
      <c r="B180">
        <v>41812500000</v>
      </c>
      <c r="C180">
        <v>-86.017173999999997</v>
      </c>
      <c r="E180">
        <v>41812500000</v>
      </c>
      <c r="F180">
        <v>-80.487679</v>
      </c>
    </row>
    <row r="181" spans="2:6" x14ac:dyDescent="0.25">
      <c r="B181">
        <v>42458333333.333</v>
      </c>
      <c r="C181">
        <v>-82.199866999999998</v>
      </c>
      <c r="E181">
        <v>42458333333.333</v>
      </c>
      <c r="F181">
        <v>-82.285172000000003</v>
      </c>
    </row>
    <row r="182" spans="2:6" x14ac:dyDescent="0.25">
      <c r="B182">
        <v>43104166666.667</v>
      </c>
      <c r="C182">
        <v>-84.549248000000006</v>
      </c>
      <c r="E182">
        <v>43104166666.667</v>
      </c>
      <c r="F182">
        <v>-78.000716999999995</v>
      </c>
    </row>
    <row r="183" spans="2:6" x14ac:dyDescent="0.25">
      <c r="B183">
        <v>43750000000</v>
      </c>
      <c r="C183">
        <v>-85.917595000000006</v>
      </c>
      <c r="E183">
        <v>43750000000</v>
      </c>
      <c r="F183">
        <v>-80.475594000000001</v>
      </c>
    </row>
    <row r="184" spans="2:6" x14ac:dyDescent="0.25">
      <c r="B184">
        <v>44395833333.333</v>
      </c>
      <c r="C184">
        <v>-84.697922000000005</v>
      </c>
      <c r="E184">
        <v>44395833333.333</v>
      </c>
      <c r="F184">
        <v>-78.312195000000003</v>
      </c>
    </row>
    <row r="185" spans="2:6" x14ac:dyDescent="0.25">
      <c r="B185">
        <v>45041666666.667</v>
      </c>
      <c r="C185">
        <v>-84.534081</v>
      </c>
      <c r="E185">
        <v>45041666666.667</v>
      </c>
      <c r="F185">
        <v>-76.455382999999998</v>
      </c>
    </row>
    <row r="186" spans="2:6" x14ac:dyDescent="0.25">
      <c r="B186">
        <v>45687500000</v>
      </c>
      <c r="C186">
        <v>-85.840774999999994</v>
      </c>
      <c r="E186">
        <v>45687500000</v>
      </c>
      <c r="F186">
        <v>-72.167038000000005</v>
      </c>
    </row>
    <row r="187" spans="2:6" x14ac:dyDescent="0.25">
      <c r="B187">
        <v>46333333333.333</v>
      </c>
      <c r="C187">
        <v>-84.389388999999994</v>
      </c>
      <c r="E187">
        <v>46333333333.333</v>
      </c>
      <c r="F187">
        <v>-73.879463000000001</v>
      </c>
    </row>
    <row r="188" spans="2:6" x14ac:dyDescent="0.25">
      <c r="B188">
        <v>46979166666.667</v>
      </c>
      <c r="C188">
        <v>-84.848236</v>
      </c>
      <c r="E188">
        <v>46979166666.667</v>
      </c>
      <c r="F188">
        <v>-73.830116000000004</v>
      </c>
    </row>
    <row r="189" spans="2:6" x14ac:dyDescent="0.25">
      <c r="B189">
        <v>47625000000</v>
      </c>
      <c r="C189">
        <v>-85.662903</v>
      </c>
      <c r="E189">
        <v>47625000000</v>
      </c>
      <c r="F189">
        <v>-73.561133999999996</v>
      </c>
    </row>
    <row r="190" spans="2:6" x14ac:dyDescent="0.25">
      <c r="B190">
        <v>48270833333.333</v>
      </c>
      <c r="C190">
        <v>-87.170029</v>
      </c>
      <c r="E190">
        <v>48270833333.333</v>
      </c>
      <c r="F190">
        <v>-81.636330000000001</v>
      </c>
    </row>
    <row r="191" spans="2:6" x14ac:dyDescent="0.25">
      <c r="B191">
        <v>48916666666.667</v>
      </c>
      <c r="C191">
        <v>-84.291343999999995</v>
      </c>
      <c r="E191">
        <v>48916666666.667</v>
      </c>
      <c r="F191">
        <v>-83.702438000000001</v>
      </c>
    </row>
    <row r="192" spans="2:6" x14ac:dyDescent="0.25">
      <c r="B192">
        <v>49562500000</v>
      </c>
      <c r="C192">
        <v>-86.442856000000006</v>
      </c>
      <c r="E192">
        <v>49562500000</v>
      </c>
      <c r="F192">
        <v>-70.751807999999997</v>
      </c>
    </row>
    <row r="193" spans="2:6" x14ac:dyDescent="0.25">
      <c r="B193">
        <v>50208333333.333</v>
      </c>
      <c r="C193">
        <v>-86.174492000000001</v>
      </c>
      <c r="E193">
        <v>50208333333.333</v>
      </c>
      <c r="F193">
        <v>-70.990020999999999</v>
      </c>
    </row>
    <row r="194" spans="2:6" x14ac:dyDescent="0.25">
      <c r="B194">
        <v>50854166666.667</v>
      </c>
      <c r="C194">
        <v>-89.699982000000006</v>
      </c>
      <c r="E194">
        <v>50854166666.667</v>
      </c>
      <c r="F194">
        <v>-69.946135999999996</v>
      </c>
    </row>
    <row r="195" spans="2:6" x14ac:dyDescent="0.25">
      <c r="B195">
        <v>51500000000</v>
      </c>
      <c r="C195">
        <v>-86.727440000000001</v>
      </c>
      <c r="E195">
        <v>51500000000</v>
      </c>
      <c r="F195">
        <v>-69.665526999999997</v>
      </c>
    </row>
    <row r="196" spans="2:6" x14ac:dyDescent="0.25">
      <c r="B196">
        <v>52145833333.333</v>
      </c>
      <c r="C196">
        <v>-86.024223000000006</v>
      </c>
      <c r="E196">
        <v>52145833333.333</v>
      </c>
      <c r="F196">
        <v>-70.482490999999996</v>
      </c>
    </row>
    <row r="197" spans="2:6" x14ac:dyDescent="0.25">
      <c r="B197">
        <v>52791666666.667</v>
      </c>
      <c r="C197">
        <v>-85.475348999999994</v>
      </c>
      <c r="E197">
        <v>52791666666.667</v>
      </c>
      <c r="F197">
        <v>-65.059173999999999</v>
      </c>
    </row>
    <row r="198" spans="2:6" x14ac:dyDescent="0.25">
      <c r="B198">
        <v>53437500000</v>
      </c>
      <c r="C198">
        <v>-85.430031</v>
      </c>
      <c r="E198">
        <v>53437500000</v>
      </c>
      <c r="F198">
        <v>-64.526863000000006</v>
      </c>
    </row>
    <row r="199" spans="2:6" x14ac:dyDescent="0.25">
      <c r="B199">
        <v>54083333333.333</v>
      </c>
      <c r="C199">
        <v>-84.392539999999997</v>
      </c>
      <c r="E199">
        <v>54083333333.333</v>
      </c>
      <c r="F199">
        <v>-61.698684999999998</v>
      </c>
    </row>
    <row r="200" spans="2:6" x14ac:dyDescent="0.25">
      <c r="B200">
        <v>54729166666.667</v>
      </c>
      <c r="C200">
        <v>-83.683090000000007</v>
      </c>
      <c r="E200">
        <v>54729166666.667</v>
      </c>
      <c r="F200">
        <v>-62.159050000000001</v>
      </c>
    </row>
    <row r="201" spans="2:6" x14ac:dyDescent="0.25">
      <c r="B201">
        <v>55375000000</v>
      </c>
      <c r="C201">
        <v>-82.307152000000002</v>
      </c>
      <c r="E201">
        <v>55375000000</v>
      </c>
      <c r="F201">
        <v>-60.422119000000002</v>
      </c>
    </row>
    <row r="202" spans="2:6" x14ac:dyDescent="0.25">
      <c r="B202">
        <v>56020833333.333</v>
      </c>
      <c r="C202">
        <v>-78.941360000000003</v>
      </c>
      <c r="E202">
        <v>56020833333.333</v>
      </c>
      <c r="F202">
        <v>-59.766441</v>
      </c>
    </row>
    <row r="203" spans="2:6" x14ac:dyDescent="0.25">
      <c r="B203">
        <v>56666666666.667</v>
      </c>
      <c r="C203">
        <v>-79.673668000000006</v>
      </c>
      <c r="E203">
        <v>56666666666.667</v>
      </c>
      <c r="F203">
        <v>-59.569026999999998</v>
      </c>
    </row>
    <row r="204" spans="2:6" x14ac:dyDescent="0.25">
      <c r="B204">
        <v>57312500000</v>
      </c>
      <c r="C204">
        <v>-83.202056999999996</v>
      </c>
      <c r="E204">
        <v>57312500000</v>
      </c>
      <c r="F204">
        <v>-59.877155000000002</v>
      </c>
    </row>
    <row r="205" spans="2:6" x14ac:dyDescent="0.25">
      <c r="B205">
        <v>57958333333.333</v>
      </c>
      <c r="C205">
        <v>-81.846024</v>
      </c>
      <c r="E205">
        <v>57958333333.333</v>
      </c>
      <c r="F205">
        <v>-59.730544999999999</v>
      </c>
    </row>
    <row r="206" spans="2:6" x14ac:dyDescent="0.25">
      <c r="B206">
        <v>58604166666.667</v>
      </c>
      <c r="C206">
        <v>-79.756523000000001</v>
      </c>
      <c r="E206">
        <v>58604166666.667</v>
      </c>
      <c r="F206">
        <v>-57.738532999999997</v>
      </c>
    </row>
    <row r="207" spans="2:6" x14ac:dyDescent="0.25">
      <c r="B207">
        <v>59250000000</v>
      </c>
      <c r="C207">
        <v>-80.998160999999996</v>
      </c>
      <c r="E207">
        <v>59250000000</v>
      </c>
      <c r="F207">
        <v>-54.193900999999997</v>
      </c>
    </row>
    <row r="208" spans="2:6" x14ac:dyDescent="0.25">
      <c r="B208">
        <v>59895833333.333</v>
      </c>
      <c r="C208">
        <v>-81.228927999999996</v>
      </c>
      <c r="E208">
        <v>59895833333.333</v>
      </c>
      <c r="F208">
        <v>-53.837367999999998</v>
      </c>
    </row>
    <row r="209" spans="2:6" x14ac:dyDescent="0.25">
      <c r="B209">
        <v>60541666666.667</v>
      </c>
      <c r="C209">
        <v>-80.265900000000002</v>
      </c>
      <c r="E209">
        <v>60541666666.667</v>
      </c>
      <c r="F209">
        <v>-56.004348999999998</v>
      </c>
    </row>
    <row r="210" spans="2:6" x14ac:dyDescent="0.25">
      <c r="B210">
        <v>61187500000</v>
      </c>
      <c r="C210">
        <v>-80.959671</v>
      </c>
      <c r="E210">
        <v>61187500000</v>
      </c>
      <c r="F210">
        <v>-56.225838000000003</v>
      </c>
    </row>
    <row r="211" spans="2:6" x14ac:dyDescent="0.25">
      <c r="B211">
        <v>61833333333.333</v>
      </c>
      <c r="C211">
        <v>-81.220748999999998</v>
      </c>
      <c r="E211">
        <v>61833333333.333</v>
      </c>
      <c r="F211">
        <v>-55.547843999999998</v>
      </c>
    </row>
    <row r="212" spans="2:6" x14ac:dyDescent="0.25">
      <c r="B212">
        <v>62479166666.667</v>
      </c>
      <c r="C212">
        <v>-82.624427999999995</v>
      </c>
      <c r="E212">
        <v>62479166666.667</v>
      </c>
      <c r="F212">
        <v>-54.476654000000003</v>
      </c>
    </row>
    <row r="213" spans="2:6" x14ac:dyDescent="0.25">
      <c r="B213">
        <v>63125000000</v>
      </c>
      <c r="C213">
        <v>-72.760750000000002</v>
      </c>
      <c r="E213">
        <v>63125000000</v>
      </c>
      <c r="F213">
        <v>-53.701759000000003</v>
      </c>
    </row>
    <row r="214" spans="2:6" x14ac:dyDescent="0.25">
      <c r="B214">
        <v>63770833333.333</v>
      </c>
      <c r="C214">
        <v>-66.688629000000006</v>
      </c>
      <c r="E214">
        <v>63770833333.333</v>
      </c>
      <c r="F214">
        <v>-52.757919000000001</v>
      </c>
    </row>
    <row r="215" spans="2:6" x14ac:dyDescent="0.25">
      <c r="B215">
        <v>64416666666.667</v>
      </c>
      <c r="C215">
        <v>-62.641131999999999</v>
      </c>
      <c r="E215">
        <v>64416666666.667</v>
      </c>
      <c r="F215">
        <v>-51.407103999999997</v>
      </c>
    </row>
    <row r="216" spans="2:6" x14ac:dyDescent="0.25">
      <c r="B216">
        <v>65062500000</v>
      </c>
      <c r="C216">
        <v>-62.090342999999997</v>
      </c>
      <c r="E216">
        <v>65062500000</v>
      </c>
      <c r="F216">
        <v>-50.922871000000001</v>
      </c>
    </row>
    <row r="217" spans="2:6" x14ac:dyDescent="0.25">
      <c r="B217">
        <v>65708333333.333</v>
      </c>
      <c r="C217">
        <v>-65.478667999999999</v>
      </c>
      <c r="E217">
        <v>65708333333.333</v>
      </c>
      <c r="F217">
        <v>-50.505043000000001</v>
      </c>
    </row>
    <row r="218" spans="2:6" x14ac:dyDescent="0.25">
      <c r="B218">
        <v>66354166666.667</v>
      </c>
      <c r="C218">
        <v>-69.101401999999993</v>
      </c>
      <c r="E218">
        <v>66354166666.667</v>
      </c>
      <c r="F218">
        <v>-50.257275</v>
      </c>
    </row>
    <row r="219" spans="2:6" x14ac:dyDescent="0.25">
      <c r="B219">
        <v>67000000000</v>
      </c>
      <c r="C219">
        <v>-73.225730999999996</v>
      </c>
      <c r="E219">
        <v>67000000000</v>
      </c>
      <c r="F219">
        <v>-51.488048999999997</v>
      </c>
    </row>
    <row r="220" spans="2:6" x14ac:dyDescent="0.25">
      <c r="B220" t="s">
        <v>21</v>
      </c>
      <c r="E220" t="s">
        <v>21</v>
      </c>
    </row>
    <row r="223" spans="2:6" x14ac:dyDescent="0.25">
      <c r="B223" t="s">
        <v>25</v>
      </c>
      <c r="E223" t="s">
        <v>25</v>
      </c>
    </row>
    <row r="224" spans="2:6" x14ac:dyDescent="0.25">
      <c r="B224" t="s">
        <v>19</v>
      </c>
      <c r="C224" t="s">
        <v>283</v>
      </c>
      <c r="E224" t="s">
        <v>19</v>
      </c>
      <c r="F224" t="s">
        <v>283</v>
      </c>
    </row>
    <row r="225" spans="2:6" x14ac:dyDescent="0.25">
      <c r="B225">
        <v>45000000000</v>
      </c>
      <c r="C225">
        <v>-200</v>
      </c>
      <c r="E225">
        <v>45000000000</v>
      </c>
      <c r="F225">
        <v>-200</v>
      </c>
    </row>
    <row r="226" spans="2:6" x14ac:dyDescent="0.25">
      <c r="B226">
        <v>44979166666.667</v>
      </c>
      <c r="C226">
        <v>-200</v>
      </c>
      <c r="E226">
        <v>44979166666.667</v>
      </c>
      <c r="F226">
        <v>-200</v>
      </c>
    </row>
    <row r="227" spans="2:6" x14ac:dyDescent="0.25">
      <c r="B227">
        <v>44958333333.333</v>
      </c>
      <c r="C227">
        <v>-200</v>
      </c>
      <c r="E227">
        <v>44958333333.333</v>
      </c>
      <c r="F227">
        <v>-200</v>
      </c>
    </row>
    <row r="228" spans="2:6" x14ac:dyDescent="0.25">
      <c r="B228">
        <v>44937500000</v>
      </c>
      <c r="C228">
        <v>-200</v>
      </c>
      <c r="E228">
        <v>44937500000</v>
      </c>
      <c r="F228">
        <v>-200</v>
      </c>
    </row>
    <row r="229" spans="2:6" x14ac:dyDescent="0.25">
      <c r="B229">
        <v>44916666666.667</v>
      </c>
      <c r="C229">
        <v>-200</v>
      </c>
      <c r="E229">
        <v>44916666666.667</v>
      </c>
      <c r="F229">
        <v>-200</v>
      </c>
    </row>
    <row r="230" spans="2:6" x14ac:dyDescent="0.25">
      <c r="B230">
        <v>44895833333.333</v>
      </c>
      <c r="C230">
        <v>-200</v>
      </c>
      <c r="E230">
        <v>44895833333.333</v>
      </c>
      <c r="F230">
        <v>-200</v>
      </c>
    </row>
    <row r="231" spans="2:6" x14ac:dyDescent="0.25">
      <c r="B231">
        <v>44875000000</v>
      </c>
      <c r="C231">
        <v>-200</v>
      </c>
      <c r="E231">
        <v>44875000000</v>
      </c>
      <c r="F231">
        <v>-200</v>
      </c>
    </row>
    <row r="232" spans="2:6" x14ac:dyDescent="0.25">
      <c r="B232">
        <v>44854166666.667</v>
      </c>
      <c r="C232">
        <v>-200</v>
      </c>
      <c r="E232">
        <v>44854166666.667</v>
      </c>
      <c r="F232">
        <v>-200</v>
      </c>
    </row>
    <row r="233" spans="2:6" x14ac:dyDescent="0.25">
      <c r="B233">
        <v>44833333333.333</v>
      </c>
      <c r="C233">
        <v>-200</v>
      </c>
      <c r="E233">
        <v>44833333333.333</v>
      </c>
      <c r="F233">
        <v>-200</v>
      </c>
    </row>
    <row r="234" spans="2:6" x14ac:dyDescent="0.25">
      <c r="B234">
        <v>44812500000</v>
      </c>
      <c r="C234">
        <v>-200</v>
      </c>
      <c r="E234">
        <v>44812500000</v>
      </c>
      <c r="F234">
        <v>-200</v>
      </c>
    </row>
    <row r="235" spans="2:6" x14ac:dyDescent="0.25">
      <c r="B235">
        <v>44791666666.667</v>
      </c>
      <c r="C235">
        <v>-200</v>
      </c>
      <c r="E235">
        <v>44791666666.667</v>
      </c>
      <c r="F235">
        <v>-200</v>
      </c>
    </row>
    <row r="236" spans="2:6" x14ac:dyDescent="0.25">
      <c r="B236">
        <v>44770833333.333</v>
      </c>
      <c r="C236">
        <v>-200</v>
      </c>
      <c r="E236">
        <v>44770833333.333</v>
      </c>
      <c r="F236">
        <v>-200</v>
      </c>
    </row>
    <row r="237" spans="2:6" x14ac:dyDescent="0.25">
      <c r="B237">
        <v>44750000000</v>
      </c>
      <c r="C237">
        <v>-200</v>
      </c>
      <c r="E237">
        <v>44750000000</v>
      </c>
      <c r="F237">
        <v>-200</v>
      </c>
    </row>
    <row r="238" spans="2:6" x14ac:dyDescent="0.25">
      <c r="B238">
        <v>44729166666.667</v>
      </c>
      <c r="C238">
        <v>-200</v>
      </c>
      <c r="E238">
        <v>44729166666.667</v>
      </c>
      <c r="F238">
        <v>-200</v>
      </c>
    </row>
    <row r="239" spans="2:6" x14ac:dyDescent="0.25">
      <c r="B239">
        <v>44708333333.333</v>
      </c>
      <c r="C239">
        <v>-200</v>
      </c>
      <c r="E239">
        <v>44708333333.333</v>
      </c>
      <c r="F239">
        <v>-200</v>
      </c>
    </row>
    <row r="240" spans="2:6" x14ac:dyDescent="0.25">
      <c r="B240">
        <v>44687500000</v>
      </c>
      <c r="C240">
        <v>-200</v>
      </c>
      <c r="E240">
        <v>44687500000</v>
      </c>
      <c r="F240">
        <v>-200</v>
      </c>
    </row>
    <row r="241" spans="2:6" x14ac:dyDescent="0.25">
      <c r="B241">
        <v>44666666666.667</v>
      </c>
      <c r="C241">
        <v>-200</v>
      </c>
      <c r="E241">
        <v>44666666666.667</v>
      </c>
      <c r="F241">
        <v>-200</v>
      </c>
    </row>
    <row r="242" spans="2:6" x14ac:dyDescent="0.25">
      <c r="B242">
        <v>44645833333.333</v>
      </c>
      <c r="C242">
        <v>-200</v>
      </c>
      <c r="E242">
        <v>44645833333.333</v>
      </c>
      <c r="F242">
        <v>-200</v>
      </c>
    </row>
    <row r="243" spans="2:6" x14ac:dyDescent="0.25">
      <c r="B243">
        <v>44625000000</v>
      </c>
      <c r="C243">
        <v>-200</v>
      </c>
      <c r="E243">
        <v>44625000000</v>
      </c>
      <c r="F243">
        <v>-200</v>
      </c>
    </row>
    <row r="244" spans="2:6" x14ac:dyDescent="0.25">
      <c r="B244">
        <v>44604166666.667</v>
      </c>
      <c r="C244">
        <v>-200</v>
      </c>
      <c r="E244">
        <v>44604166666.667</v>
      </c>
      <c r="F244">
        <v>-200</v>
      </c>
    </row>
    <row r="245" spans="2:6" x14ac:dyDescent="0.25">
      <c r="B245">
        <v>44583333333.333</v>
      </c>
      <c r="C245">
        <v>-200</v>
      </c>
      <c r="E245">
        <v>44583333333.333</v>
      </c>
      <c r="F245">
        <v>-200</v>
      </c>
    </row>
    <row r="246" spans="2:6" x14ac:dyDescent="0.25">
      <c r="B246">
        <v>44562500000</v>
      </c>
      <c r="C246">
        <v>-200</v>
      </c>
      <c r="E246">
        <v>44562500000</v>
      </c>
      <c r="F246">
        <v>-200</v>
      </c>
    </row>
    <row r="247" spans="2:6" x14ac:dyDescent="0.25">
      <c r="B247">
        <v>44541666666.667</v>
      </c>
      <c r="C247">
        <v>-200</v>
      </c>
      <c r="E247">
        <v>44541666666.667</v>
      </c>
      <c r="F247">
        <v>-200</v>
      </c>
    </row>
    <row r="248" spans="2:6" x14ac:dyDescent="0.25">
      <c r="B248">
        <v>44520833333.333</v>
      </c>
      <c r="C248">
        <v>-200</v>
      </c>
      <c r="E248">
        <v>44520833333.333</v>
      </c>
      <c r="F248">
        <v>-200</v>
      </c>
    </row>
    <row r="249" spans="2:6" x14ac:dyDescent="0.25">
      <c r="B249">
        <v>44500000000</v>
      </c>
      <c r="C249">
        <v>-200</v>
      </c>
      <c r="E249">
        <v>44500000000</v>
      </c>
      <c r="F249">
        <v>-200</v>
      </c>
    </row>
    <row r="250" spans="2:6" x14ac:dyDescent="0.25">
      <c r="B250">
        <v>44479166666.667</v>
      </c>
      <c r="C250">
        <v>-200</v>
      </c>
      <c r="E250">
        <v>44479166666.667</v>
      </c>
      <c r="F250">
        <v>-200</v>
      </c>
    </row>
    <row r="251" spans="2:6" x14ac:dyDescent="0.25">
      <c r="B251">
        <v>44458333333.333</v>
      </c>
      <c r="C251">
        <v>-200</v>
      </c>
      <c r="E251">
        <v>44458333333.333</v>
      </c>
      <c r="F251">
        <v>-200</v>
      </c>
    </row>
    <row r="252" spans="2:6" x14ac:dyDescent="0.25">
      <c r="B252">
        <v>44437500000</v>
      </c>
      <c r="C252">
        <v>-200</v>
      </c>
      <c r="E252">
        <v>44437500000</v>
      </c>
      <c r="F252">
        <v>-200</v>
      </c>
    </row>
    <row r="253" spans="2:6" x14ac:dyDescent="0.25">
      <c r="B253">
        <v>44416666666.667</v>
      </c>
      <c r="C253">
        <v>-200</v>
      </c>
      <c r="E253">
        <v>44416666666.667</v>
      </c>
      <c r="F253">
        <v>-200</v>
      </c>
    </row>
    <row r="254" spans="2:6" x14ac:dyDescent="0.25">
      <c r="B254">
        <v>44395833333.333</v>
      </c>
      <c r="C254">
        <v>-200</v>
      </c>
      <c r="E254">
        <v>44395833333.333</v>
      </c>
      <c r="F254">
        <v>-200</v>
      </c>
    </row>
    <row r="255" spans="2:6" x14ac:dyDescent="0.25">
      <c r="B255">
        <v>44375000000</v>
      </c>
      <c r="C255">
        <v>-200</v>
      </c>
      <c r="E255">
        <v>44375000000</v>
      </c>
      <c r="F255">
        <v>-200</v>
      </c>
    </row>
    <row r="256" spans="2:6" x14ac:dyDescent="0.25">
      <c r="B256">
        <v>44354166666.667</v>
      </c>
      <c r="C256">
        <v>-200</v>
      </c>
      <c r="E256">
        <v>44354166666.667</v>
      </c>
      <c r="F256">
        <v>-200</v>
      </c>
    </row>
    <row r="257" spans="2:6" x14ac:dyDescent="0.25">
      <c r="B257">
        <v>44333333333.333</v>
      </c>
      <c r="C257">
        <v>-200</v>
      </c>
      <c r="E257">
        <v>44333333333.333</v>
      </c>
      <c r="F257">
        <v>-200</v>
      </c>
    </row>
    <row r="258" spans="2:6" x14ac:dyDescent="0.25">
      <c r="B258">
        <v>44312500000</v>
      </c>
      <c r="C258">
        <v>-200</v>
      </c>
      <c r="E258">
        <v>44312500000</v>
      </c>
      <c r="F258">
        <v>-200</v>
      </c>
    </row>
    <row r="259" spans="2:6" x14ac:dyDescent="0.25">
      <c r="B259">
        <v>44291666666.667</v>
      </c>
      <c r="C259">
        <v>-200</v>
      </c>
      <c r="E259">
        <v>44291666666.667</v>
      </c>
      <c r="F259">
        <v>-200</v>
      </c>
    </row>
    <row r="260" spans="2:6" x14ac:dyDescent="0.25">
      <c r="B260">
        <v>44270833333.333</v>
      </c>
      <c r="C260">
        <v>-200</v>
      </c>
      <c r="E260">
        <v>44270833333.333</v>
      </c>
      <c r="F260">
        <v>-200</v>
      </c>
    </row>
    <row r="261" spans="2:6" x14ac:dyDescent="0.25">
      <c r="B261">
        <v>44250000000</v>
      </c>
      <c r="C261">
        <v>-200</v>
      </c>
      <c r="E261">
        <v>44250000000</v>
      </c>
      <c r="F261">
        <v>-200</v>
      </c>
    </row>
    <row r="262" spans="2:6" x14ac:dyDescent="0.25">
      <c r="B262">
        <v>44229166666.667</v>
      </c>
      <c r="C262">
        <v>-200</v>
      </c>
      <c r="E262">
        <v>44229166666.667</v>
      </c>
      <c r="F262">
        <v>-200</v>
      </c>
    </row>
    <row r="263" spans="2:6" x14ac:dyDescent="0.25">
      <c r="B263">
        <v>44208333333.333</v>
      </c>
      <c r="C263">
        <v>-200</v>
      </c>
      <c r="E263">
        <v>44208333333.333</v>
      </c>
      <c r="F263">
        <v>-200</v>
      </c>
    </row>
    <row r="264" spans="2:6" x14ac:dyDescent="0.25">
      <c r="B264">
        <v>44187500000</v>
      </c>
      <c r="C264">
        <v>-200</v>
      </c>
      <c r="E264">
        <v>44187500000</v>
      </c>
      <c r="F264">
        <v>-200</v>
      </c>
    </row>
    <row r="265" spans="2:6" x14ac:dyDescent="0.25">
      <c r="B265">
        <v>44166666666.667</v>
      </c>
      <c r="C265">
        <v>-200</v>
      </c>
      <c r="E265">
        <v>44166666666.667</v>
      </c>
      <c r="F265">
        <v>-200</v>
      </c>
    </row>
    <row r="266" spans="2:6" x14ac:dyDescent="0.25">
      <c r="B266">
        <v>44145833333.333</v>
      </c>
      <c r="C266">
        <v>-200</v>
      </c>
      <c r="E266">
        <v>44145833333.333</v>
      </c>
      <c r="F266">
        <v>-200</v>
      </c>
    </row>
    <row r="267" spans="2:6" x14ac:dyDescent="0.25">
      <c r="B267">
        <v>44125000000</v>
      </c>
      <c r="C267">
        <v>-200</v>
      </c>
      <c r="E267">
        <v>44125000000</v>
      </c>
      <c r="F267">
        <v>-200</v>
      </c>
    </row>
    <row r="268" spans="2:6" x14ac:dyDescent="0.25">
      <c r="B268">
        <v>44104166666.667</v>
      </c>
      <c r="C268">
        <v>-200</v>
      </c>
      <c r="E268">
        <v>44104166666.667</v>
      </c>
      <c r="F268">
        <v>-200</v>
      </c>
    </row>
    <row r="269" spans="2:6" x14ac:dyDescent="0.25">
      <c r="B269">
        <v>44083333333.333</v>
      </c>
      <c r="C269">
        <v>-200</v>
      </c>
      <c r="E269">
        <v>44083333333.333</v>
      </c>
      <c r="F269">
        <v>-200</v>
      </c>
    </row>
    <row r="270" spans="2:6" x14ac:dyDescent="0.25">
      <c r="B270">
        <v>44062500000</v>
      </c>
      <c r="C270">
        <v>-200</v>
      </c>
      <c r="E270">
        <v>44062500000</v>
      </c>
      <c r="F270">
        <v>-200</v>
      </c>
    </row>
    <row r="271" spans="2:6" x14ac:dyDescent="0.25">
      <c r="B271">
        <v>44041666666.667</v>
      </c>
      <c r="C271">
        <v>-200</v>
      </c>
      <c r="E271">
        <v>44041666666.667</v>
      </c>
      <c r="F271">
        <v>-200</v>
      </c>
    </row>
    <row r="272" spans="2:6" x14ac:dyDescent="0.25">
      <c r="B272">
        <v>44020833333.333</v>
      </c>
      <c r="C272">
        <v>-200</v>
      </c>
      <c r="E272">
        <v>44020833333.333</v>
      </c>
      <c r="F272">
        <v>-200</v>
      </c>
    </row>
    <row r="273" spans="2:6" x14ac:dyDescent="0.25">
      <c r="B273">
        <v>44000000000</v>
      </c>
      <c r="C273">
        <v>-200</v>
      </c>
      <c r="E273">
        <v>44000000000</v>
      </c>
      <c r="F273">
        <v>-200</v>
      </c>
    </row>
    <row r="274" spans="2:6" x14ac:dyDescent="0.25">
      <c r="B274" t="s">
        <v>21</v>
      </c>
      <c r="E274" t="s">
        <v>21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95</v>
      </c>
      <c r="E1" t="s">
        <v>95</v>
      </c>
      <c r="H1" s="27" t="s">
        <v>170</v>
      </c>
      <c r="I1" s="27" t="s">
        <v>3</v>
      </c>
      <c r="J1" s="27" t="s">
        <v>4</v>
      </c>
      <c r="L1" s="27" t="s">
        <v>170</v>
      </c>
      <c r="M1" s="27" t="s">
        <v>5</v>
      </c>
      <c r="N1" s="27" t="s">
        <v>6</v>
      </c>
      <c r="P1" s="27" t="s">
        <v>170</v>
      </c>
      <c r="Q1" s="47" t="s">
        <v>7</v>
      </c>
      <c r="R1" s="47" t="s">
        <v>8</v>
      </c>
      <c r="S1" s="38"/>
      <c r="T1" s="27" t="s">
        <v>170</v>
      </c>
      <c r="U1" s="47" t="s">
        <v>9</v>
      </c>
      <c r="V1" s="47" t="s">
        <v>10</v>
      </c>
    </row>
    <row r="2" spans="1:22" x14ac:dyDescent="0.25">
      <c r="A2" s="50" t="s">
        <v>198</v>
      </c>
      <c r="B2" t="s">
        <v>267</v>
      </c>
      <c r="C2" t="s">
        <v>260</v>
      </c>
      <c r="D2" s="50" t="s">
        <v>199</v>
      </c>
      <c r="E2" t="s">
        <v>267</v>
      </c>
      <c r="F2" t="s">
        <v>260</v>
      </c>
      <c r="H2" s="48"/>
      <c r="P2" s="48"/>
      <c r="S2" s="38"/>
      <c r="T2" s="48"/>
    </row>
    <row r="3" spans="1:22" x14ac:dyDescent="0.25">
      <c r="B3" t="s">
        <v>216</v>
      </c>
      <c r="C3" t="s">
        <v>274</v>
      </c>
      <c r="E3" t="s">
        <v>216</v>
      </c>
      <c r="F3" t="s">
        <v>274</v>
      </c>
      <c r="H3" s="27">
        <f t="shared" ref="H3:H34" si="0">B63/1000000000</f>
        <v>18</v>
      </c>
      <c r="I3" s="27">
        <f t="shared" ref="I3:I34" si="1">C63</f>
        <v>-89.713881999999998</v>
      </c>
      <c r="J3" s="27">
        <f t="shared" ref="J3:J34" si="2">F63</f>
        <v>-70.365416999999994</v>
      </c>
      <c r="L3" s="27">
        <f t="shared" ref="L3:L34" si="3">B117/1000000000</f>
        <v>27</v>
      </c>
      <c r="M3" s="27">
        <f t="shared" ref="M3:M34" si="4">C117</f>
        <v>-86.253815000000003</v>
      </c>
      <c r="N3" s="27">
        <f t="shared" ref="N3:N34" si="5">F117</f>
        <v>-90.121727000000007</v>
      </c>
      <c r="P3" s="47">
        <f t="shared" ref="P3:P34" si="6">B171/1000000000</f>
        <v>36</v>
      </c>
      <c r="Q3" s="27">
        <f t="shared" ref="Q3:Q34" si="7">C171</f>
        <v>-87.564514000000003</v>
      </c>
      <c r="R3" s="27">
        <f t="shared" ref="R3:R34" si="8">F171</f>
        <v>-86.900360000000006</v>
      </c>
      <c r="S3" s="38"/>
      <c r="T3" s="27">
        <f t="shared" ref="T3:T34" si="9">B225/1000000000</f>
        <v>45</v>
      </c>
      <c r="U3" s="27">
        <f t="shared" ref="U3:U34" si="10">C225</f>
        <v>-200</v>
      </c>
      <c r="V3" s="27">
        <f t="shared" ref="V3:V34" si="11">F225</f>
        <v>-200</v>
      </c>
    </row>
    <row r="4" spans="1:22" x14ac:dyDescent="0.25">
      <c r="B4" t="s">
        <v>99</v>
      </c>
      <c r="E4" t="s">
        <v>99</v>
      </c>
      <c r="H4" s="27">
        <f t="shared" si="0"/>
        <v>19.020833333333002</v>
      </c>
      <c r="I4" s="27">
        <f t="shared" si="1"/>
        <v>-87.345207000000002</v>
      </c>
      <c r="J4" s="27">
        <f t="shared" si="2"/>
        <v>-68.889197999999993</v>
      </c>
      <c r="L4" s="27">
        <f t="shared" si="3"/>
        <v>27.833333333333002</v>
      </c>
      <c r="M4" s="27">
        <f t="shared" si="4"/>
        <v>-89.125091999999995</v>
      </c>
      <c r="N4" s="27">
        <f t="shared" si="5"/>
        <v>-93.127196999999995</v>
      </c>
      <c r="P4" s="47">
        <f t="shared" si="6"/>
        <v>36.645833333333002</v>
      </c>
      <c r="Q4" s="27">
        <f t="shared" si="7"/>
        <v>-89.842490999999995</v>
      </c>
      <c r="R4" s="27">
        <f t="shared" si="8"/>
        <v>-86.858658000000005</v>
      </c>
      <c r="S4" s="38"/>
      <c r="T4" s="27">
        <f t="shared" si="9"/>
        <v>44.979166666666998</v>
      </c>
      <c r="U4" s="27">
        <f t="shared" si="10"/>
        <v>-200</v>
      </c>
      <c r="V4" s="27">
        <f t="shared" si="11"/>
        <v>-200</v>
      </c>
    </row>
    <row r="5" spans="1:22" x14ac:dyDescent="0.25">
      <c r="H5" s="27">
        <f t="shared" si="0"/>
        <v>20.041666666666998</v>
      </c>
      <c r="I5" s="27">
        <f t="shared" si="1"/>
        <v>-83.071449000000001</v>
      </c>
      <c r="J5" s="27">
        <f t="shared" si="2"/>
        <v>-67.219573999999994</v>
      </c>
      <c r="L5" s="27">
        <f t="shared" si="3"/>
        <v>28.666666666666998</v>
      </c>
      <c r="M5" s="27">
        <f t="shared" si="4"/>
        <v>-91.128540000000001</v>
      </c>
      <c r="N5" s="27">
        <f t="shared" si="5"/>
        <v>-92.482422</v>
      </c>
      <c r="P5" s="47">
        <f t="shared" si="6"/>
        <v>37.291666666666998</v>
      </c>
      <c r="Q5" s="27">
        <f t="shared" si="7"/>
        <v>-89.092735000000005</v>
      </c>
      <c r="R5" s="27">
        <f t="shared" si="8"/>
        <v>-88.613617000000005</v>
      </c>
      <c r="S5" s="38"/>
      <c r="T5" s="27">
        <f t="shared" si="9"/>
        <v>44.958333333333002</v>
      </c>
      <c r="U5" s="27">
        <f t="shared" si="10"/>
        <v>-200</v>
      </c>
      <c r="V5" s="27">
        <f t="shared" si="11"/>
        <v>-200</v>
      </c>
    </row>
    <row r="6" spans="1:22" x14ac:dyDescent="0.25">
      <c r="H6" s="27">
        <f t="shared" si="0"/>
        <v>21.0625</v>
      </c>
      <c r="I6" s="27">
        <f t="shared" si="1"/>
        <v>-78.867996000000005</v>
      </c>
      <c r="J6" s="27">
        <f t="shared" si="2"/>
        <v>-64.943977000000004</v>
      </c>
      <c r="L6" s="27">
        <f t="shared" si="3"/>
        <v>29.5</v>
      </c>
      <c r="M6" s="27">
        <f t="shared" si="4"/>
        <v>-90.588341</v>
      </c>
      <c r="N6" s="27">
        <f t="shared" si="5"/>
        <v>-92.075783000000001</v>
      </c>
      <c r="P6" s="47">
        <f t="shared" si="6"/>
        <v>37.9375</v>
      </c>
      <c r="Q6" s="27">
        <f t="shared" si="7"/>
        <v>-86.642227000000005</v>
      </c>
      <c r="R6" s="27">
        <f t="shared" si="8"/>
        <v>-84.924553000000003</v>
      </c>
      <c r="S6" s="38"/>
      <c r="T6" s="27">
        <f t="shared" si="9"/>
        <v>44.9375</v>
      </c>
      <c r="U6" s="27">
        <f t="shared" si="10"/>
        <v>-200</v>
      </c>
      <c r="V6" s="27">
        <f t="shared" si="11"/>
        <v>-200</v>
      </c>
    </row>
    <row r="7" spans="1:22" x14ac:dyDescent="0.25">
      <c r="B7" t="s">
        <v>18</v>
      </c>
      <c r="E7" t="s">
        <v>18</v>
      </c>
      <c r="H7" s="27">
        <f t="shared" si="0"/>
        <v>22.083333333333002</v>
      </c>
      <c r="I7" s="27">
        <f t="shared" si="1"/>
        <v>-74.713050999999993</v>
      </c>
      <c r="J7" s="27">
        <f t="shared" si="2"/>
        <v>-61.905822999999998</v>
      </c>
      <c r="L7" s="27">
        <f t="shared" si="3"/>
        <v>30.333333333333002</v>
      </c>
      <c r="M7" s="27">
        <f t="shared" si="4"/>
        <v>-86.613213000000002</v>
      </c>
      <c r="N7" s="27">
        <f t="shared" si="5"/>
        <v>-88.706535000000002</v>
      </c>
      <c r="P7" s="47">
        <f t="shared" si="6"/>
        <v>38.583333333333002</v>
      </c>
      <c r="Q7" s="27">
        <f t="shared" si="7"/>
        <v>-88.590477000000007</v>
      </c>
      <c r="R7" s="27">
        <f t="shared" si="8"/>
        <v>-82.945587000000003</v>
      </c>
      <c r="S7" s="38"/>
      <c r="T7" s="27">
        <f t="shared" si="9"/>
        <v>44.916666666666998</v>
      </c>
      <c r="U7" s="27">
        <f t="shared" si="10"/>
        <v>-200</v>
      </c>
      <c r="V7" s="27">
        <f t="shared" si="11"/>
        <v>-200</v>
      </c>
    </row>
    <row r="8" spans="1:22" x14ac:dyDescent="0.25">
      <c r="B8" t="s">
        <v>19</v>
      </c>
      <c r="C8" t="s">
        <v>268</v>
      </c>
      <c r="E8" t="s">
        <v>19</v>
      </c>
      <c r="F8" t="s">
        <v>268</v>
      </c>
      <c r="H8" s="27">
        <f t="shared" si="0"/>
        <v>23.104166666666998</v>
      </c>
      <c r="I8" s="27">
        <f t="shared" si="1"/>
        <v>-70.898308</v>
      </c>
      <c r="J8" s="27">
        <f t="shared" si="2"/>
        <v>-58.457279</v>
      </c>
      <c r="L8" s="27">
        <f t="shared" si="3"/>
        <v>31.166666666666998</v>
      </c>
      <c r="M8" s="27">
        <f t="shared" si="4"/>
        <v>-83.355705</v>
      </c>
      <c r="N8" s="27">
        <f t="shared" si="5"/>
        <v>-85.031227000000001</v>
      </c>
      <c r="P8" s="47">
        <f t="shared" si="6"/>
        <v>39.229166666666998</v>
      </c>
      <c r="Q8" s="27">
        <f t="shared" si="7"/>
        <v>-84.108635000000007</v>
      </c>
      <c r="R8" s="27">
        <f t="shared" si="8"/>
        <v>-83.414023999999998</v>
      </c>
      <c r="S8" s="38"/>
      <c r="T8" s="27">
        <f t="shared" si="9"/>
        <v>44.895833333333002</v>
      </c>
      <c r="U8" s="27">
        <f t="shared" si="10"/>
        <v>-200</v>
      </c>
      <c r="V8" s="27">
        <f t="shared" si="11"/>
        <v>-200</v>
      </c>
    </row>
    <row r="9" spans="1:22" x14ac:dyDescent="0.25">
      <c r="B9">
        <v>9000000000</v>
      </c>
      <c r="C9">
        <v>-48.917926999999999</v>
      </c>
      <c r="E9">
        <v>9000000000</v>
      </c>
      <c r="F9">
        <v>-55.204075000000003</v>
      </c>
      <c r="H9" s="27">
        <f t="shared" si="0"/>
        <v>24.125</v>
      </c>
      <c r="I9" s="27">
        <f t="shared" si="1"/>
        <v>-68.369461000000001</v>
      </c>
      <c r="J9" s="27">
        <f t="shared" si="2"/>
        <v>-56.428707000000003</v>
      </c>
      <c r="L9" s="27">
        <f t="shared" si="3"/>
        <v>32</v>
      </c>
      <c r="M9" s="27">
        <f t="shared" si="4"/>
        <v>-81.175713000000002</v>
      </c>
      <c r="N9" s="27">
        <f t="shared" si="5"/>
        <v>-80.314766000000006</v>
      </c>
      <c r="P9" s="47">
        <f t="shared" si="6"/>
        <v>39.875</v>
      </c>
      <c r="Q9" s="27">
        <f t="shared" si="7"/>
        <v>-87.187743999999995</v>
      </c>
      <c r="R9" s="27">
        <f t="shared" si="8"/>
        <v>-81.689696999999995</v>
      </c>
      <c r="S9" s="38"/>
      <c r="T9" s="27">
        <f t="shared" si="9"/>
        <v>44.875</v>
      </c>
      <c r="U9" s="27">
        <f t="shared" si="10"/>
        <v>-200</v>
      </c>
      <c r="V9" s="27">
        <f t="shared" si="11"/>
        <v>-200</v>
      </c>
    </row>
    <row r="10" spans="1:22" x14ac:dyDescent="0.25">
      <c r="B10">
        <v>10208333333.333</v>
      </c>
      <c r="C10">
        <v>-45.293404000000002</v>
      </c>
      <c r="E10">
        <v>10208333333.333</v>
      </c>
      <c r="F10">
        <v>-53.113346</v>
      </c>
      <c r="H10" s="27">
        <f t="shared" si="0"/>
        <v>25.145833333333002</v>
      </c>
      <c r="I10" s="27">
        <f t="shared" si="1"/>
        <v>-67.778107000000006</v>
      </c>
      <c r="J10" s="27">
        <f t="shared" si="2"/>
        <v>-55.617770999999998</v>
      </c>
      <c r="L10" s="27">
        <f t="shared" si="3"/>
        <v>32.833333333333002</v>
      </c>
      <c r="M10" s="27">
        <f t="shared" si="4"/>
        <v>-80.824676999999994</v>
      </c>
      <c r="N10" s="27">
        <f t="shared" si="5"/>
        <v>-74.300765999999996</v>
      </c>
      <c r="P10" s="47">
        <f t="shared" si="6"/>
        <v>40.520833333333002</v>
      </c>
      <c r="Q10" s="27">
        <f t="shared" si="7"/>
        <v>-84.774094000000005</v>
      </c>
      <c r="R10" s="27">
        <f t="shared" si="8"/>
        <v>-80.026695000000004</v>
      </c>
      <c r="S10" s="38"/>
      <c r="T10" s="27">
        <f t="shared" si="9"/>
        <v>44.854166666666998</v>
      </c>
      <c r="U10" s="27">
        <f t="shared" si="10"/>
        <v>-200</v>
      </c>
      <c r="V10" s="27">
        <f t="shared" si="11"/>
        <v>-200</v>
      </c>
    </row>
    <row r="11" spans="1:22" x14ac:dyDescent="0.25">
      <c r="B11">
        <v>11416666666.667</v>
      </c>
      <c r="C11">
        <v>-41.772568</v>
      </c>
      <c r="E11">
        <v>11416666666.667</v>
      </c>
      <c r="F11">
        <v>-50.339976999999998</v>
      </c>
      <c r="H11" s="27">
        <f t="shared" si="0"/>
        <v>26.166666666666998</v>
      </c>
      <c r="I11" s="27">
        <f t="shared" si="1"/>
        <v>-69.419914000000006</v>
      </c>
      <c r="J11" s="27">
        <f t="shared" si="2"/>
        <v>-55.461205</v>
      </c>
      <c r="L11" s="27">
        <f t="shared" si="3"/>
        <v>33.666666666666998</v>
      </c>
      <c r="M11" s="27">
        <f t="shared" si="4"/>
        <v>-79.484748999999994</v>
      </c>
      <c r="N11" s="27">
        <f t="shared" si="5"/>
        <v>-72.168243000000004</v>
      </c>
      <c r="P11" s="47">
        <f t="shared" si="6"/>
        <v>41.166666666666998</v>
      </c>
      <c r="Q11" s="27">
        <f t="shared" si="7"/>
        <v>-86.382346999999996</v>
      </c>
      <c r="R11" s="27">
        <f t="shared" si="8"/>
        <v>-81.632178999999994</v>
      </c>
      <c r="S11" s="38"/>
      <c r="T11" s="27">
        <f t="shared" si="9"/>
        <v>44.833333333333002</v>
      </c>
      <c r="U11" s="27">
        <f t="shared" si="10"/>
        <v>-200</v>
      </c>
      <c r="V11" s="27">
        <f t="shared" si="11"/>
        <v>-200</v>
      </c>
    </row>
    <row r="12" spans="1:22" x14ac:dyDescent="0.25">
      <c r="B12">
        <v>12625000000</v>
      </c>
      <c r="C12">
        <v>-41.900207999999999</v>
      </c>
      <c r="E12">
        <v>12625000000</v>
      </c>
      <c r="F12">
        <v>-49.120789000000002</v>
      </c>
      <c r="H12" s="27">
        <f t="shared" si="0"/>
        <v>27.1875</v>
      </c>
      <c r="I12" s="27">
        <f t="shared" si="1"/>
        <v>-72.024581999999995</v>
      </c>
      <c r="J12" s="27">
        <f t="shared" si="2"/>
        <v>-55.082889999999999</v>
      </c>
      <c r="L12" s="27">
        <f t="shared" si="3"/>
        <v>34.5</v>
      </c>
      <c r="M12" s="27">
        <f t="shared" si="4"/>
        <v>-77.658164999999997</v>
      </c>
      <c r="N12" s="27">
        <f t="shared" si="5"/>
        <v>-70.697197000000003</v>
      </c>
      <c r="P12" s="47">
        <f t="shared" si="6"/>
        <v>41.8125</v>
      </c>
      <c r="Q12" s="27">
        <f t="shared" si="7"/>
        <v>-84.918639999999996</v>
      </c>
      <c r="R12" s="27">
        <f t="shared" si="8"/>
        <v>-80.117469999999997</v>
      </c>
      <c r="S12" s="38"/>
      <c r="T12" s="27">
        <f t="shared" si="9"/>
        <v>44.8125</v>
      </c>
      <c r="U12" s="27">
        <f t="shared" si="10"/>
        <v>-200</v>
      </c>
      <c r="V12" s="27">
        <f t="shared" si="11"/>
        <v>-200</v>
      </c>
    </row>
    <row r="13" spans="1:22" x14ac:dyDescent="0.25">
      <c r="B13">
        <v>13833333333.333</v>
      </c>
      <c r="C13">
        <v>-43.515799999999999</v>
      </c>
      <c r="E13">
        <v>13833333333.333</v>
      </c>
      <c r="F13">
        <v>-49.590114999999997</v>
      </c>
      <c r="H13" s="27">
        <f t="shared" si="0"/>
        <v>28.208333333333002</v>
      </c>
      <c r="I13" s="27">
        <f t="shared" si="1"/>
        <v>-74.053635</v>
      </c>
      <c r="J13" s="27">
        <f t="shared" si="2"/>
        <v>-54.535625000000003</v>
      </c>
      <c r="L13" s="27">
        <f t="shared" si="3"/>
        <v>35.333333333333002</v>
      </c>
      <c r="M13" s="27">
        <f t="shared" si="4"/>
        <v>-72.663032999999999</v>
      </c>
      <c r="N13" s="27">
        <f t="shared" si="5"/>
        <v>-70.078048999999993</v>
      </c>
      <c r="P13" s="47">
        <f t="shared" si="6"/>
        <v>42.458333333333002</v>
      </c>
      <c r="Q13" s="27">
        <f t="shared" si="7"/>
        <v>-83.933655000000002</v>
      </c>
      <c r="R13" s="27">
        <f t="shared" si="8"/>
        <v>-79.054901000000001</v>
      </c>
      <c r="S13" s="38"/>
      <c r="T13" s="27">
        <f t="shared" si="9"/>
        <v>44.791666666666998</v>
      </c>
      <c r="U13" s="27">
        <f t="shared" si="10"/>
        <v>-200</v>
      </c>
      <c r="V13" s="27">
        <f t="shared" si="11"/>
        <v>-200</v>
      </c>
    </row>
    <row r="14" spans="1:22" x14ac:dyDescent="0.25">
      <c r="B14">
        <v>15041666666.667</v>
      </c>
      <c r="C14">
        <v>-43.816924999999998</v>
      </c>
      <c r="E14">
        <v>15041666666.667</v>
      </c>
      <c r="F14">
        <v>-53.459915000000002</v>
      </c>
      <c r="H14" s="27">
        <f t="shared" si="0"/>
        <v>29.229166666666998</v>
      </c>
      <c r="I14" s="27">
        <f t="shared" si="1"/>
        <v>-75.095528000000002</v>
      </c>
      <c r="J14" s="27">
        <f t="shared" si="2"/>
        <v>-53.709915000000002</v>
      </c>
      <c r="L14" s="27">
        <f t="shared" si="3"/>
        <v>36.166666666666998</v>
      </c>
      <c r="M14" s="27">
        <f t="shared" si="4"/>
        <v>-68.086883999999998</v>
      </c>
      <c r="N14" s="27">
        <f t="shared" si="5"/>
        <v>-71.398148000000006</v>
      </c>
      <c r="P14" s="47">
        <f t="shared" si="6"/>
        <v>43.104166666666998</v>
      </c>
      <c r="Q14" s="27">
        <f t="shared" si="7"/>
        <v>-86.168403999999995</v>
      </c>
      <c r="R14" s="27">
        <f t="shared" si="8"/>
        <v>-80.633628999999999</v>
      </c>
      <c r="S14" s="38"/>
      <c r="T14" s="27">
        <f t="shared" si="9"/>
        <v>44.770833333333002</v>
      </c>
      <c r="U14" s="27">
        <f t="shared" si="10"/>
        <v>-200</v>
      </c>
      <c r="V14" s="27">
        <f t="shared" si="11"/>
        <v>-200</v>
      </c>
    </row>
    <row r="15" spans="1:22" x14ac:dyDescent="0.25">
      <c r="B15">
        <v>16250000000</v>
      </c>
      <c r="C15">
        <v>-42.551017999999999</v>
      </c>
      <c r="E15">
        <v>16250000000</v>
      </c>
      <c r="F15">
        <v>-55.097546000000001</v>
      </c>
      <c r="H15" s="27">
        <f t="shared" si="0"/>
        <v>30.25</v>
      </c>
      <c r="I15" s="27">
        <f t="shared" si="1"/>
        <v>-76.155395999999996</v>
      </c>
      <c r="J15" s="27">
        <f t="shared" si="2"/>
        <v>-52.791851000000001</v>
      </c>
      <c r="L15" s="27">
        <f t="shared" si="3"/>
        <v>37</v>
      </c>
      <c r="M15" s="27">
        <f t="shared" si="4"/>
        <v>-64.013831999999994</v>
      </c>
      <c r="N15" s="27">
        <f t="shared" si="5"/>
        <v>-76.784210000000002</v>
      </c>
      <c r="P15" s="47">
        <f t="shared" si="6"/>
        <v>43.75</v>
      </c>
      <c r="Q15" s="27">
        <f t="shared" si="7"/>
        <v>-85.196074999999993</v>
      </c>
      <c r="R15" s="27">
        <f t="shared" si="8"/>
        <v>-80.328002999999995</v>
      </c>
      <c r="S15" s="38"/>
      <c r="T15" s="27">
        <f t="shared" si="9"/>
        <v>44.75</v>
      </c>
      <c r="U15" s="27">
        <f t="shared" si="10"/>
        <v>-200</v>
      </c>
      <c r="V15" s="27">
        <f t="shared" si="11"/>
        <v>-200</v>
      </c>
    </row>
    <row r="16" spans="1:22" x14ac:dyDescent="0.25">
      <c r="B16">
        <v>17458333333.333</v>
      </c>
      <c r="C16">
        <v>-40.642249999999997</v>
      </c>
      <c r="E16">
        <v>17458333333.333</v>
      </c>
      <c r="F16">
        <v>-56.961609000000003</v>
      </c>
      <c r="H16" s="27">
        <f t="shared" si="0"/>
        <v>31.270833333333002</v>
      </c>
      <c r="I16" s="27">
        <f t="shared" si="1"/>
        <v>-77.137375000000006</v>
      </c>
      <c r="J16" s="27">
        <f t="shared" si="2"/>
        <v>-51.715195000000001</v>
      </c>
      <c r="L16" s="27">
        <f t="shared" si="3"/>
        <v>37.833333333333002</v>
      </c>
      <c r="M16" s="27">
        <f t="shared" si="4"/>
        <v>-61.358997000000002</v>
      </c>
      <c r="N16" s="27">
        <f t="shared" si="5"/>
        <v>-77.151459000000003</v>
      </c>
      <c r="P16" s="47">
        <f t="shared" si="6"/>
        <v>44.395833333333002</v>
      </c>
      <c r="Q16" s="27">
        <f t="shared" si="7"/>
        <v>-84.962242000000003</v>
      </c>
      <c r="R16" s="27">
        <f t="shared" si="8"/>
        <v>-77.954787999999994</v>
      </c>
      <c r="S16" s="38"/>
      <c r="T16" s="27">
        <f t="shared" si="9"/>
        <v>44.729166666666998</v>
      </c>
      <c r="U16" s="27">
        <f t="shared" si="10"/>
        <v>-200</v>
      </c>
      <c r="V16" s="27">
        <f t="shared" si="11"/>
        <v>-200</v>
      </c>
    </row>
    <row r="17" spans="2:22" x14ac:dyDescent="0.25">
      <c r="B17">
        <v>18666666666.667</v>
      </c>
      <c r="C17">
        <v>-39.499512000000003</v>
      </c>
      <c r="E17">
        <v>18666666666.667</v>
      </c>
      <c r="F17">
        <v>-56.100239000000002</v>
      </c>
      <c r="H17" s="27">
        <f t="shared" si="0"/>
        <v>32.291666666666998</v>
      </c>
      <c r="I17" s="27">
        <f t="shared" si="1"/>
        <v>-78.704307999999997</v>
      </c>
      <c r="J17" s="27">
        <f t="shared" si="2"/>
        <v>-50.934005999999997</v>
      </c>
      <c r="L17" s="27">
        <f t="shared" si="3"/>
        <v>38.666666666666998</v>
      </c>
      <c r="M17" s="27">
        <f t="shared" si="4"/>
        <v>-59.035488000000001</v>
      </c>
      <c r="N17" s="27">
        <f t="shared" si="5"/>
        <v>-75.603904999999997</v>
      </c>
      <c r="P17" s="47">
        <f t="shared" si="6"/>
        <v>45.041666666666998</v>
      </c>
      <c r="Q17" s="27">
        <f t="shared" si="7"/>
        <v>-85.687492000000006</v>
      </c>
      <c r="R17" s="27">
        <f t="shared" si="8"/>
        <v>-78.718140000000005</v>
      </c>
      <c r="S17" s="38"/>
      <c r="T17" s="27">
        <f t="shared" si="9"/>
        <v>44.708333333333002</v>
      </c>
      <c r="U17" s="27">
        <f t="shared" si="10"/>
        <v>-200</v>
      </c>
      <c r="V17" s="27">
        <f t="shared" si="11"/>
        <v>-200</v>
      </c>
    </row>
    <row r="18" spans="2:22" x14ac:dyDescent="0.25">
      <c r="B18">
        <v>19875000000</v>
      </c>
      <c r="C18">
        <v>-37.788898000000003</v>
      </c>
      <c r="E18">
        <v>19875000000</v>
      </c>
      <c r="F18">
        <v>-56.621395</v>
      </c>
      <c r="H18" s="27">
        <f t="shared" si="0"/>
        <v>33.3125</v>
      </c>
      <c r="I18" s="27">
        <f t="shared" si="1"/>
        <v>-78.400467000000006</v>
      </c>
      <c r="J18" s="27">
        <f t="shared" si="2"/>
        <v>-51.912418000000002</v>
      </c>
      <c r="L18" s="27">
        <f t="shared" si="3"/>
        <v>39.5</v>
      </c>
      <c r="M18" s="27">
        <f t="shared" si="4"/>
        <v>-56.410533999999998</v>
      </c>
      <c r="N18" s="27">
        <f t="shared" si="5"/>
        <v>-69.692261000000002</v>
      </c>
      <c r="P18" s="47">
        <f t="shared" si="6"/>
        <v>45.6875</v>
      </c>
      <c r="Q18" s="27">
        <f t="shared" si="7"/>
        <v>-89.150313999999995</v>
      </c>
      <c r="R18" s="27">
        <f t="shared" si="8"/>
        <v>-69.246398999999997</v>
      </c>
      <c r="S18" s="38"/>
      <c r="T18" s="27">
        <f t="shared" si="9"/>
        <v>44.6875</v>
      </c>
      <c r="U18" s="27">
        <f t="shared" si="10"/>
        <v>-200</v>
      </c>
      <c r="V18" s="27">
        <f t="shared" si="11"/>
        <v>-200</v>
      </c>
    </row>
    <row r="19" spans="2:22" x14ac:dyDescent="0.25">
      <c r="B19">
        <v>21083333333.333</v>
      </c>
      <c r="C19">
        <v>-35.523533</v>
      </c>
      <c r="E19">
        <v>21083333333.333</v>
      </c>
      <c r="F19">
        <v>-56.413204</v>
      </c>
      <c r="H19" s="27">
        <f t="shared" si="0"/>
        <v>34.333333333333002</v>
      </c>
      <c r="I19" s="27">
        <f t="shared" si="1"/>
        <v>-78.751525999999998</v>
      </c>
      <c r="J19" s="27">
        <f t="shared" si="2"/>
        <v>-54.203369000000002</v>
      </c>
      <c r="L19" s="27">
        <f t="shared" si="3"/>
        <v>40.333333333333002</v>
      </c>
      <c r="M19" s="27">
        <f t="shared" si="4"/>
        <v>-54.722285999999997</v>
      </c>
      <c r="N19" s="27">
        <f t="shared" si="5"/>
        <v>-68.521232999999995</v>
      </c>
      <c r="P19" s="47">
        <f t="shared" si="6"/>
        <v>46.333333333333002</v>
      </c>
      <c r="Q19" s="27">
        <f t="shared" si="7"/>
        <v>-89.025184999999993</v>
      </c>
      <c r="R19" s="27">
        <f t="shared" si="8"/>
        <v>-69.659531000000001</v>
      </c>
      <c r="S19" s="38"/>
      <c r="T19" s="27">
        <f t="shared" si="9"/>
        <v>44.666666666666998</v>
      </c>
      <c r="U19" s="27">
        <f t="shared" si="10"/>
        <v>-200</v>
      </c>
      <c r="V19" s="27">
        <f t="shared" si="11"/>
        <v>-200</v>
      </c>
    </row>
    <row r="20" spans="2:22" x14ac:dyDescent="0.25">
      <c r="B20">
        <v>22291666666.667</v>
      </c>
      <c r="C20">
        <v>-33.198627000000002</v>
      </c>
      <c r="E20">
        <v>22291666666.667</v>
      </c>
      <c r="F20">
        <v>-55.106727999999997</v>
      </c>
      <c r="H20" s="27">
        <f t="shared" si="0"/>
        <v>35.354166666666998</v>
      </c>
      <c r="I20" s="27">
        <f t="shared" si="1"/>
        <v>-80.105103</v>
      </c>
      <c r="J20" s="27">
        <f t="shared" si="2"/>
        <v>-55.787177999999997</v>
      </c>
      <c r="L20" s="27">
        <f t="shared" si="3"/>
        <v>41.166666666666998</v>
      </c>
      <c r="M20" s="27">
        <f t="shared" si="4"/>
        <v>-53.512104000000001</v>
      </c>
      <c r="N20" s="27">
        <f t="shared" si="5"/>
        <v>-66.838988999999998</v>
      </c>
      <c r="P20" s="47">
        <f t="shared" si="6"/>
        <v>46.979166666666998</v>
      </c>
      <c r="Q20" s="27">
        <f t="shared" si="7"/>
        <v>-87.898926000000003</v>
      </c>
      <c r="R20" s="27">
        <f t="shared" si="8"/>
        <v>-64.772452999999999</v>
      </c>
      <c r="S20" s="38"/>
      <c r="T20" s="27">
        <f t="shared" si="9"/>
        <v>44.645833333333002</v>
      </c>
      <c r="U20" s="27">
        <f t="shared" si="10"/>
        <v>-200</v>
      </c>
      <c r="V20" s="27">
        <f t="shared" si="11"/>
        <v>-200</v>
      </c>
    </row>
    <row r="21" spans="2:22" x14ac:dyDescent="0.25">
      <c r="B21">
        <v>23500000000</v>
      </c>
      <c r="C21">
        <v>-31.343767</v>
      </c>
      <c r="E21">
        <v>23500000000</v>
      </c>
      <c r="F21">
        <v>-57.113323000000001</v>
      </c>
      <c r="H21" s="27">
        <f t="shared" si="0"/>
        <v>36.375</v>
      </c>
      <c r="I21" s="27">
        <f t="shared" si="1"/>
        <v>-80.283325000000005</v>
      </c>
      <c r="J21" s="27">
        <f t="shared" si="2"/>
        <v>-55.378143000000001</v>
      </c>
      <c r="L21" s="27">
        <f t="shared" si="3"/>
        <v>42</v>
      </c>
      <c r="M21" s="27">
        <f t="shared" si="4"/>
        <v>-52.614928999999997</v>
      </c>
      <c r="N21" s="27">
        <f t="shared" si="5"/>
        <v>-66.131103999999993</v>
      </c>
      <c r="P21" s="47">
        <f t="shared" si="6"/>
        <v>47.625</v>
      </c>
      <c r="Q21" s="27">
        <f t="shared" si="7"/>
        <v>-87.237328000000005</v>
      </c>
      <c r="R21" s="27">
        <f t="shared" si="8"/>
        <v>-65.599143999999995</v>
      </c>
      <c r="S21" s="38"/>
      <c r="T21" s="27">
        <f t="shared" si="9"/>
        <v>44.625</v>
      </c>
      <c r="U21" s="27">
        <f t="shared" si="10"/>
        <v>-200</v>
      </c>
      <c r="V21" s="27">
        <f t="shared" si="11"/>
        <v>-200</v>
      </c>
    </row>
    <row r="22" spans="2:22" x14ac:dyDescent="0.25">
      <c r="B22">
        <v>24708333333.333</v>
      </c>
      <c r="C22">
        <v>-29.928999000000001</v>
      </c>
      <c r="E22">
        <v>24708333333.333</v>
      </c>
      <c r="F22">
        <v>-60.101222999999997</v>
      </c>
      <c r="H22" s="27">
        <f t="shared" si="0"/>
        <v>37.395833333333002</v>
      </c>
      <c r="I22" s="27">
        <f t="shared" si="1"/>
        <v>-84.880156999999997</v>
      </c>
      <c r="J22" s="27">
        <f t="shared" si="2"/>
        <v>-53.519599999999997</v>
      </c>
      <c r="L22" s="27">
        <f t="shared" si="3"/>
        <v>42.833333333333002</v>
      </c>
      <c r="M22" s="27">
        <f t="shared" si="4"/>
        <v>-52.03857</v>
      </c>
      <c r="N22" s="27">
        <f t="shared" si="5"/>
        <v>-65.968368999999996</v>
      </c>
      <c r="P22" s="47">
        <f t="shared" si="6"/>
        <v>48.270833333333002</v>
      </c>
      <c r="Q22" s="27">
        <f t="shared" si="7"/>
        <v>-86.550110000000004</v>
      </c>
      <c r="R22" s="27">
        <f t="shared" si="8"/>
        <v>-63.010643000000002</v>
      </c>
      <c r="S22" s="38"/>
      <c r="T22" s="27">
        <f t="shared" si="9"/>
        <v>44.604166666666998</v>
      </c>
      <c r="U22" s="27">
        <f t="shared" si="10"/>
        <v>-200</v>
      </c>
      <c r="V22" s="27">
        <f t="shared" si="11"/>
        <v>-200</v>
      </c>
    </row>
    <row r="23" spans="2:22" x14ac:dyDescent="0.25">
      <c r="B23">
        <v>25916666666.667</v>
      </c>
      <c r="C23">
        <v>-29.346450999999998</v>
      </c>
      <c r="E23">
        <v>25916666666.667</v>
      </c>
      <c r="F23">
        <v>-57.663586000000002</v>
      </c>
      <c r="H23" s="27">
        <f t="shared" si="0"/>
        <v>38.416666666666998</v>
      </c>
      <c r="I23" s="27">
        <f t="shared" si="1"/>
        <v>-83.673973000000004</v>
      </c>
      <c r="J23" s="27">
        <f t="shared" si="2"/>
        <v>-51.549145000000003</v>
      </c>
      <c r="L23" s="27">
        <f t="shared" si="3"/>
        <v>43.666666666666998</v>
      </c>
      <c r="M23" s="27">
        <f t="shared" si="4"/>
        <v>-50.164054999999998</v>
      </c>
      <c r="N23" s="27">
        <f t="shared" si="5"/>
        <v>-65.470489999999998</v>
      </c>
      <c r="P23" s="47">
        <f t="shared" si="6"/>
        <v>48.916666666666998</v>
      </c>
      <c r="Q23" s="27">
        <f t="shared" si="7"/>
        <v>-85.267180999999994</v>
      </c>
      <c r="R23" s="27">
        <f t="shared" si="8"/>
        <v>-63.433224000000003</v>
      </c>
      <c r="S23" s="38"/>
      <c r="T23" s="27">
        <f t="shared" si="9"/>
        <v>44.583333333333002</v>
      </c>
      <c r="U23" s="27">
        <f t="shared" si="10"/>
        <v>-200</v>
      </c>
      <c r="V23" s="27">
        <f t="shared" si="11"/>
        <v>-200</v>
      </c>
    </row>
    <row r="24" spans="2:22" x14ac:dyDescent="0.25">
      <c r="B24">
        <v>27125000000</v>
      </c>
      <c r="C24">
        <v>-29.716384999999999</v>
      </c>
      <c r="E24">
        <v>27125000000</v>
      </c>
      <c r="F24">
        <v>-53.505080999999997</v>
      </c>
      <c r="H24" s="27">
        <f t="shared" si="0"/>
        <v>39.4375</v>
      </c>
      <c r="I24" s="27">
        <f t="shared" si="1"/>
        <v>-83.817558000000005</v>
      </c>
      <c r="J24" s="27">
        <f t="shared" si="2"/>
        <v>-49.508288999999998</v>
      </c>
      <c r="L24" s="27">
        <f t="shared" si="3"/>
        <v>44.5</v>
      </c>
      <c r="M24" s="27">
        <f t="shared" si="4"/>
        <v>-49.869354000000001</v>
      </c>
      <c r="N24" s="27">
        <f t="shared" si="5"/>
        <v>-63.895423999999998</v>
      </c>
      <c r="P24" s="47">
        <f t="shared" si="6"/>
        <v>49.5625</v>
      </c>
      <c r="Q24" s="27">
        <f t="shared" si="7"/>
        <v>-87.586196999999999</v>
      </c>
      <c r="R24" s="27">
        <f t="shared" si="8"/>
        <v>-61.555553000000003</v>
      </c>
      <c r="S24" s="38"/>
      <c r="T24" s="27">
        <f t="shared" si="9"/>
        <v>44.5625</v>
      </c>
      <c r="U24" s="27">
        <f t="shared" si="10"/>
        <v>-200</v>
      </c>
      <c r="V24" s="27">
        <f t="shared" si="11"/>
        <v>-200</v>
      </c>
    </row>
    <row r="25" spans="2:22" x14ac:dyDescent="0.25">
      <c r="B25">
        <v>28333333333.333</v>
      </c>
      <c r="C25">
        <v>-30.602578999999999</v>
      </c>
      <c r="E25">
        <v>28333333333.333</v>
      </c>
      <c r="F25">
        <v>-49.766190000000002</v>
      </c>
      <c r="H25" s="27">
        <f t="shared" si="0"/>
        <v>40.458333333333002</v>
      </c>
      <c r="I25" s="27">
        <f t="shared" si="1"/>
        <v>-79.489707999999993</v>
      </c>
      <c r="J25" s="27">
        <f t="shared" si="2"/>
        <v>-47.868561</v>
      </c>
      <c r="L25" s="27">
        <f t="shared" si="3"/>
        <v>45.333333333333002</v>
      </c>
      <c r="M25" s="27">
        <f t="shared" si="4"/>
        <v>-50.150931999999997</v>
      </c>
      <c r="N25" s="27">
        <f t="shared" si="5"/>
        <v>-61.468487000000003</v>
      </c>
      <c r="P25" s="47">
        <f t="shared" si="6"/>
        <v>50.208333333333002</v>
      </c>
      <c r="Q25" s="27">
        <f t="shared" si="7"/>
        <v>-86.526932000000002</v>
      </c>
      <c r="R25" s="27">
        <f t="shared" si="8"/>
        <v>-61.629348999999998</v>
      </c>
      <c r="S25" s="38"/>
      <c r="T25" s="27">
        <f t="shared" si="9"/>
        <v>44.541666666666998</v>
      </c>
      <c r="U25" s="27">
        <f t="shared" si="10"/>
        <v>-200</v>
      </c>
      <c r="V25" s="27">
        <f t="shared" si="11"/>
        <v>-200</v>
      </c>
    </row>
    <row r="26" spans="2:22" x14ac:dyDescent="0.25">
      <c r="B26">
        <v>29541666666.667</v>
      </c>
      <c r="C26">
        <v>-31.407330000000002</v>
      </c>
      <c r="E26">
        <v>29541666666.667</v>
      </c>
      <c r="F26">
        <v>-52.914786999999997</v>
      </c>
      <c r="H26" s="27">
        <f t="shared" si="0"/>
        <v>41.479166666666998</v>
      </c>
      <c r="I26" s="27">
        <f t="shared" si="1"/>
        <v>-77.908126999999993</v>
      </c>
      <c r="J26" s="27">
        <f t="shared" si="2"/>
        <v>-47.202316000000003</v>
      </c>
      <c r="L26" s="27">
        <f t="shared" si="3"/>
        <v>46.166666666666998</v>
      </c>
      <c r="M26" s="27">
        <f t="shared" si="4"/>
        <v>-51.420085999999998</v>
      </c>
      <c r="N26" s="27">
        <f t="shared" si="5"/>
        <v>-59.034767000000002</v>
      </c>
      <c r="P26" s="47">
        <f t="shared" si="6"/>
        <v>50.854166666666998</v>
      </c>
      <c r="Q26" s="27">
        <f t="shared" si="7"/>
        <v>-85.477035999999998</v>
      </c>
      <c r="R26" s="27">
        <f t="shared" si="8"/>
        <v>-62.441017000000002</v>
      </c>
      <c r="S26" s="38"/>
      <c r="T26" s="27">
        <f t="shared" si="9"/>
        <v>44.520833333333002</v>
      </c>
      <c r="U26" s="27">
        <f t="shared" si="10"/>
        <v>-200</v>
      </c>
      <c r="V26" s="27">
        <f t="shared" si="11"/>
        <v>-200</v>
      </c>
    </row>
    <row r="27" spans="2:22" x14ac:dyDescent="0.25">
      <c r="B27">
        <v>30750000000</v>
      </c>
      <c r="C27">
        <v>-32.297950999999998</v>
      </c>
      <c r="E27">
        <v>30750000000</v>
      </c>
      <c r="F27">
        <v>-56.705421000000001</v>
      </c>
      <c r="H27" s="27">
        <f t="shared" si="0"/>
        <v>42.5</v>
      </c>
      <c r="I27" s="27">
        <f t="shared" si="1"/>
        <v>-77.180351000000002</v>
      </c>
      <c r="J27" s="27">
        <f t="shared" si="2"/>
        <v>-46.999451000000001</v>
      </c>
      <c r="L27" s="27">
        <f t="shared" si="3"/>
        <v>47</v>
      </c>
      <c r="M27" s="27">
        <f t="shared" si="4"/>
        <v>-51.508377000000003</v>
      </c>
      <c r="N27" s="27">
        <f t="shared" si="5"/>
        <v>-56.017226999999998</v>
      </c>
      <c r="P27" s="47">
        <f t="shared" si="6"/>
        <v>51.5</v>
      </c>
      <c r="Q27" s="27">
        <f t="shared" si="7"/>
        <v>-84.777907999999996</v>
      </c>
      <c r="R27" s="27">
        <f t="shared" si="8"/>
        <v>-64.710280999999995</v>
      </c>
      <c r="S27" s="38"/>
      <c r="T27" s="27">
        <f t="shared" si="9"/>
        <v>44.5</v>
      </c>
      <c r="U27" s="27">
        <f t="shared" si="10"/>
        <v>-200</v>
      </c>
      <c r="V27" s="27">
        <f t="shared" si="11"/>
        <v>-200</v>
      </c>
    </row>
    <row r="28" spans="2:22" x14ac:dyDescent="0.25">
      <c r="B28">
        <v>31958333333.333</v>
      </c>
      <c r="C28">
        <v>-32.946102000000003</v>
      </c>
      <c r="E28">
        <v>31958333333.333</v>
      </c>
      <c r="F28">
        <v>-56.724251000000002</v>
      </c>
      <c r="H28" s="27">
        <f t="shared" si="0"/>
        <v>43.520833333333002</v>
      </c>
      <c r="I28" s="27">
        <f t="shared" si="1"/>
        <v>-72.934417999999994</v>
      </c>
      <c r="J28" s="27">
        <f t="shared" si="2"/>
        <v>-46.890391999999999</v>
      </c>
      <c r="L28" s="27">
        <f t="shared" si="3"/>
        <v>47.833333333333002</v>
      </c>
      <c r="M28" s="27">
        <f t="shared" si="4"/>
        <v>-51.50264</v>
      </c>
      <c r="N28" s="27">
        <f t="shared" si="5"/>
        <v>-54.345039</v>
      </c>
      <c r="P28" s="47">
        <f t="shared" si="6"/>
        <v>52.145833333333002</v>
      </c>
      <c r="Q28" s="27">
        <f t="shared" si="7"/>
        <v>-83.328766000000002</v>
      </c>
      <c r="R28" s="27">
        <f t="shared" si="8"/>
        <v>-64.863014000000007</v>
      </c>
      <c r="S28" s="38"/>
      <c r="T28" s="27">
        <f t="shared" si="9"/>
        <v>44.479166666666998</v>
      </c>
      <c r="U28" s="27">
        <f t="shared" si="10"/>
        <v>-200</v>
      </c>
      <c r="V28" s="27">
        <f t="shared" si="11"/>
        <v>-200</v>
      </c>
    </row>
    <row r="29" spans="2:22" x14ac:dyDescent="0.25">
      <c r="B29">
        <v>33166666666.667</v>
      </c>
      <c r="C29">
        <v>-33.320892000000001</v>
      </c>
      <c r="E29">
        <v>33166666666.667</v>
      </c>
      <c r="F29">
        <v>-55.465404999999997</v>
      </c>
      <c r="H29" s="27">
        <f t="shared" si="0"/>
        <v>44.541666666666998</v>
      </c>
      <c r="I29" s="27">
        <f t="shared" si="1"/>
        <v>-72.210044999999994</v>
      </c>
      <c r="J29" s="27">
        <f t="shared" si="2"/>
        <v>-46.626494999999998</v>
      </c>
      <c r="L29" s="27">
        <f t="shared" si="3"/>
        <v>48.666666666666998</v>
      </c>
      <c r="M29" s="27">
        <f t="shared" si="4"/>
        <v>-51.691208000000003</v>
      </c>
      <c r="N29" s="27">
        <f t="shared" si="5"/>
        <v>-53.661774000000001</v>
      </c>
      <c r="P29" s="47">
        <f t="shared" si="6"/>
        <v>52.791666666666998</v>
      </c>
      <c r="Q29" s="27">
        <f t="shared" si="7"/>
        <v>-85.799042</v>
      </c>
      <c r="R29" s="27">
        <f t="shared" si="8"/>
        <v>-63.829524999999997</v>
      </c>
      <c r="S29" s="38"/>
      <c r="T29" s="27">
        <f t="shared" si="9"/>
        <v>44.458333333333002</v>
      </c>
      <c r="U29" s="27">
        <f t="shared" si="10"/>
        <v>-200</v>
      </c>
      <c r="V29" s="27">
        <f t="shared" si="11"/>
        <v>-200</v>
      </c>
    </row>
    <row r="30" spans="2:22" x14ac:dyDescent="0.25">
      <c r="B30">
        <v>34375000000</v>
      </c>
      <c r="C30">
        <v>-33.305622</v>
      </c>
      <c r="E30">
        <v>34375000000</v>
      </c>
      <c r="F30">
        <v>-51.874577000000002</v>
      </c>
      <c r="H30" s="27">
        <f t="shared" si="0"/>
        <v>45.5625</v>
      </c>
      <c r="I30" s="27">
        <f t="shared" si="1"/>
        <v>-75.941779999999994</v>
      </c>
      <c r="J30" s="27">
        <f t="shared" si="2"/>
        <v>-46.582275000000003</v>
      </c>
      <c r="L30" s="27">
        <f t="shared" si="3"/>
        <v>49.5</v>
      </c>
      <c r="M30" s="27">
        <f t="shared" si="4"/>
        <v>-51.816215999999997</v>
      </c>
      <c r="N30" s="27">
        <f t="shared" si="5"/>
        <v>-54.147101999999997</v>
      </c>
      <c r="P30" s="47">
        <f t="shared" si="6"/>
        <v>53.4375</v>
      </c>
      <c r="Q30" s="27">
        <f t="shared" si="7"/>
        <v>-87.259262000000007</v>
      </c>
      <c r="R30" s="27">
        <f t="shared" si="8"/>
        <v>-62.579678000000001</v>
      </c>
      <c r="S30" s="38"/>
      <c r="T30" s="27">
        <f t="shared" si="9"/>
        <v>44.4375</v>
      </c>
      <c r="U30" s="27">
        <f t="shared" si="10"/>
        <v>-200</v>
      </c>
      <c r="V30" s="27">
        <f t="shared" si="11"/>
        <v>-200</v>
      </c>
    </row>
    <row r="31" spans="2:22" x14ac:dyDescent="0.25">
      <c r="B31">
        <v>35583333333.333</v>
      </c>
      <c r="C31">
        <v>-33.015991</v>
      </c>
      <c r="E31">
        <v>35583333333.333</v>
      </c>
      <c r="F31">
        <v>-50.830089999999998</v>
      </c>
      <c r="H31" s="27">
        <f t="shared" si="0"/>
        <v>46.583333333333002</v>
      </c>
      <c r="I31" s="27">
        <f t="shared" si="1"/>
        <v>-86.039749</v>
      </c>
      <c r="J31" s="27">
        <f t="shared" si="2"/>
        <v>-46.505791000000002</v>
      </c>
      <c r="L31" s="27">
        <f t="shared" si="3"/>
        <v>50.333333333333002</v>
      </c>
      <c r="M31" s="27">
        <f t="shared" si="4"/>
        <v>-51.593871999999998</v>
      </c>
      <c r="N31" s="27">
        <f t="shared" si="5"/>
        <v>-54.560302999999998</v>
      </c>
      <c r="P31" s="47">
        <f t="shared" si="6"/>
        <v>54.083333333333002</v>
      </c>
      <c r="Q31" s="27">
        <f t="shared" si="7"/>
        <v>-86.361794000000003</v>
      </c>
      <c r="R31" s="27">
        <f t="shared" si="8"/>
        <v>-61.455947999999999</v>
      </c>
      <c r="S31" s="38"/>
      <c r="T31" s="27">
        <f t="shared" si="9"/>
        <v>44.416666666666998</v>
      </c>
      <c r="U31" s="27">
        <f t="shared" si="10"/>
        <v>-200</v>
      </c>
      <c r="V31" s="27">
        <f t="shared" si="11"/>
        <v>-200</v>
      </c>
    </row>
    <row r="32" spans="2:22" x14ac:dyDescent="0.25">
      <c r="B32">
        <v>36791666666.667</v>
      </c>
      <c r="C32">
        <v>-32.50206</v>
      </c>
      <c r="E32">
        <v>36791666666.667</v>
      </c>
      <c r="F32">
        <v>-48.930840000000003</v>
      </c>
      <c r="H32" s="27">
        <f t="shared" si="0"/>
        <v>47.604166666666998</v>
      </c>
      <c r="I32" s="27">
        <f t="shared" si="1"/>
        <v>-89.424103000000002</v>
      </c>
      <c r="J32" s="27">
        <f t="shared" si="2"/>
        <v>-46.534011999999997</v>
      </c>
      <c r="L32" s="27">
        <f t="shared" si="3"/>
        <v>51.166666666666998</v>
      </c>
      <c r="M32" s="27">
        <f t="shared" si="4"/>
        <v>-51.324413</v>
      </c>
      <c r="N32" s="27">
        <f t="shared" si="5"/>
        <v>-55.129494000000001</v>
      </c>
      <c r="P32" s="47">
        <f t="shared" si="6"/>
        <v>54.729166666666998</v>
      </c>
      <c r="Q32" s="27">
        <f t="shared" si="7"/>
        <v>-85.742789999999999</v>
      </c>
      <c r="R32" s="27">
        <f t="shared" si="8"/>
        <v>-61.059040000000003</v>
      </c>
      <c r="S32" s="38"/>
      <c r="T32" s="27">
        <f t="shared" si="9"/>
        <v>44.395833333333002</v>
      </c>
      <c r="U32" s="27">
        <f t="shared" si="10"/>
        <v>-200</v>
      </c>
      <c r="V32" s="27">
        <f t="shared" si="11"/>
        <v>-200</v>
      </c>
    </row>
    <row r="33" spans="2:22" x14ac:dyDescent="0.25">
      <c r="B33">
        <v>38000000000</v>
      </c>
      <c r="C33">
        <v>-31.304400999999999</v>
      </c>
      <c r="E33">
        <v>38000000000</v>
      </c>
      <c r="F33">
        <v>-46.977139000000001</v>
      </c>
      <c r="H33" s="27">
        <f t="shared" si="0"/>
        <v>48.625</v>
      </c>
      <c r="I33" s="27">
        <f t="shared" si="1"/>
        <v>-87.981498999999999</v>
      </c>
      <c r="J33" s="27">
        <f t="shared" si="2"/>
        <v>-47.035896000000001</v>
      </c>
      <c r="L33" s="27">
        <f t="shared" si="3"/>
        <v>52</v>
      </c>
      <c r="M33" s="27">
        <f t="shared" si="4"/>
        <v>-51.343567</v>
      </c>
      <c r="N33" s="27">
        <f t="shared" si="5"/>
        <v>-55.655270000000002</v>
      </c>
      <c r="P33" s="47">
        <f t="shared" si="6"/>
        <v>55.375</v>
      </c>
      <c r="Q33" s="27">
        <f t="shared" si="7"/>
        <v>-85.731125000000006</v>
      </c>
      <c r="R33" s="27">
        <f t="shared" si="8"/>
        <v>-60.373260000000002</v>
      </c>
      <c r="S33" s="38"/>
      <c r="T33" s="27">
        <f t="shared" si="9"/>
        <v>44.375</v>
      </c>
      <c r="U33" s="27">
        <f t="shared" si="10"/>
        <v>-200</v>
      </c>
      <c r="V33" s="27">
        <f t="shared" si="11"/>
        <v>-200</v>
      </c>
    </row>
    <row r="34" spans="2:22" x14ac:dyDescent="0.25">
      <c r="B34">
        <v>39208333333.333</v>
      </c>
      <c r="C34">
        <v>-30.261429</v>
      </c>
      <c r="E34">
        <v>39208333333.333</v>
      </c>
      <c r="F34">
        <v>-45.075786999999998</v>
      </c>
      <c r="H34" s="27">
        <f t="shared" si="0"/>
        <v>49.645833333333002</v>
      </c>
      <c r="I34" s="27">
        <f t="shared" si="1"/>
        <v>-79.681618</v>
      </c>
      <c r="J34" s="27">
        <f t="shared" si="2"/>
        <v>-47.848396000000001</v>
      </c>
      <c r="L34" s="27">
        <f t="shared" si="3"/>
        <v>52.833333333333002</v>
      </c>
      <c r="M34" s="27">
        <f t="shared" si="4"/>
        <v>-51.623474000000002</v>
      </c>
      <c r="N34" s="27">
        <f t="shared" si="5"/>
        <v>-56.228157000000003</v>
      </c>
      <c r="P34" s="47">
        <f t="shared" si="6"/>
        <v>56.020833333333002</v>
      </c>
      <c r="Q34" s="27">
        <f t="shared" si="7"/>
        <v>-82.179077000000007</v>
      </c>
      <c r="R34" s="27">
        <f t="shared" si="8"/>
        <v>-60.136398</v>
      </c>
      <c r="S34" s="38"/>
      <c r="T34" s="27">
        <f t="shared" si="9"/>
        <v>44.354166666666998</v>
      </c>
      <c r="U34" s="27">
        <f t="shared" si="10"/>
        <v>-200</v>
      </c>
      <c r="V34" s="27">
        <f t="shared" si="11"/>
        <v>-200</v>
      </c>
    </row>
    <row r="35" spans="2:22" x14ac:dyDescent="0.25">
      <c r="B35">
        <v>40416666666.667</v>
      </c>
      <c r="C35">
        <v>-29.49213</v>
      </c>
      <c r="E35">
        <v>40416666666.667</v>
      </c>
      <c r="F35">
        <v>-45.244067999999999</v>
      </c>
      <c r="H35" s="27">
        <f t="shared" ref="H35:H51" si="12">B95/1000000000</f>
        <v>50.666666666666998</v>
      </c>
      <c r="I35" s="27">
        <f t="shared" ref="I35:I51" si="13">C95</f>
        <v>-76.315804</v>
      </c>
      <c r="J35" s="27">
        <f t="shared" ref="J35:J51" si="14">F95</f>
        <v>-48.427528000000002</v>
      </c>
      <c r="L35" s="27">
        <f t="shared" ref="L35:L51" si="15">B149/1000000000</f>
        <v>53.666666666666998</v>
      </c>
      <c r="M35" s="27">
        <f t="shared" ref="M35:M51" si="16">C149</f>
        <v>-52.014342999999997</v>
      </c>
      <c r="N35" s="27">
        <f t="shared" ref="N35:N51" si="17">F149</f>
        <v>-56.699916999999999</v>
      </c>
      <c r="P35" s="47">
        <f t="shared" ref="P35:P51" si="18">B203/1000000000</f>
        <v>56.666666666666998</v>
      </c>
      <c r="Q35" s="27">
        <f t="shared" ref="Q35:Q51" si="19">C203</f>
        <v>-81.754981999999998</v>
      </c>
      <c r="R35" s="27">
        <f t="shared" ref="R35:R51" si="20">F203</f>
        <v>-59.124015999999997</v>
      </c>
      <c r="S35" s="38"/>
      <c r="T35" s="27">
        <f t="shared" ref="T35:T51" si="21">B257/1000000000</f>
        <v>44.333333333333002</v>
      </c>
      <c r="U35" s="27">
        <f t="shared" ref="U35:U51" si="22">C257</f>
        <v>-200</v>
      </c>
      <c r="V35" s="27">
        <f t="shared" ref="V35:V51" si="23">F257</f>
        <v>-200</v>
      </c>
    </row>
    <row r="36" spans="2:22" x14ac:dyDescent="0.25">
      <c r="B36">
        <v>41625000000</v>
      </c>
      <c r="C36">
        <v>-29.202290999999999</v>
      </c>
      <c r="E36">
        <v>41625000000</v>
      </c>
      <c r="F36">
        <v>-46.872672999999999</v>
      </c>
      <c r="H36" s="27">
        <f t="shared" si="12"/>
        <v>51.6875</v>
      </c>
      <c r="I36" s="27">
        <f t="shared" si="13"/>
        <v>-73.360939000000002</v>
      </c>
      <c r="J36" s="27">
        <f t="shared" si="14"/>
        <v>-48.563316</v>
      </c>
      <c r="L36" s="27">
        <f t="shared" si="15"/>
        <v>54.5</v>
      </c>
      <c r="M36" s="27">
        <f t="shared" si="16"/>
        <v>-52.165882000000003</v>
      </c>
      <c r="N36" s="27">
        <f t="shared" si="17"/>
        <v>-57.170623999999997</v>
      </c>
      <c r="P36" s="47">
        <f t="shared" si="18"/>
        <v>57.3125</v>
      </c>
      <c r="Q36" s="27">
        <f t="shared" si="19"/>
        <v>-82.562302000000003</v>
      </c>
      <c r="R36" s="27">
        <f t="shared" si="20"/>
        <v>-58.376880999999997</v>
      </c>
      <c r="S36" s="38"/>
      <c r="T36" s="27">
        <f t="shared" si="21"/>
        <v>44.3125</v>
      </c>
      <c r="U36" s="27">
        <f t="shared" si="22"/>
        <v>-200</v>
      </c>
      <c r="V36" s="27">
        <f t="shared" si="23"/>
        <v>-200</v>
      </c>
    </row>
    <row r="37" spans="2:22" x14ac:dyDescent="0.25">
      <c r="B37">
        <v>42833333333.333</v>
      </c>
      <c r="C37">
        <v>-29.05978</v>
      </c>
      <c r="E37">
        <v>42833333333.333</v>
      </c>
      <c r="F37">
        <v>-48.909061000000001</v>
      </c>
      <c r="H37" s="27">
        <f t="shared" si="12"/>
        <v>52.708333333333002</v>
      </c>
      <c r="I37" s="27">
        <f t="shared" si="13"/>
        <v>-74.395484999999994</v>
      </c>
      <c r="J37" s="27">
        <f t="shared" si="14"/>
        <v>-49.254657999999999</v>
      </c>
      <c r="L37" s="27">
        <f t="shared" si="15"/>
        <v>55.333333333333002</v>
      </c>
      <c r="M37" s="27">
        <f t="shared" si="16"/>
        <v>-52.177982</v>
      </c>
      <c r="N37" s="27">
        <f t="shared" si="17"/>
        <v>-57.209372999999999</v>
      </c>
      <c r="P37" s="47">
        <f t="shared" si="18"/>
        <v>57.958333333333002</v>
      </c>
      <c r="Q37" s="27">
        <f t="shared" si="19"/>
        <v>-82.089530999999994</v>
      </c>
      <c r="R37" s="27">
        <f t="shared" si="20"/>
        <v>-57.404471999999998</v>
      </c>
      <c r="S37" s="38"/>
      <c r="T37" s="27">
        <f t="shared" si="21"/>
        <v>44.291666666666998</v>
      </c>
      <c r="U37" s="27">
        <f t="shared" si="22"/>
        <v>-200</v>
      </c>
      <c r="V37" s="27">
        <f t="shared" si="23"/>
        <v>-200</v>
      </c>
    </row>
    <row r="38" spans="2:22" x14ac:dyDescent="0.25">
      <c r="B38">
        <v>44041666666.667</v>
      </c>
      <c r="C38">
        <v>-31.153299000000001</v>
      </c>
      <c r="E38">
        <v>44041666666.667</v>
      </c>
      <c r="F38">
        <v>-50.799385000000001</v>
      </c>
      <c r="H38" s="27">
        <f t="shared" si="12"/>
        <v>53.729166666666998</v>
      </c>
      <c r="I38" s="27">
        <f t="shared" si="13"/>
        <v>-73.221581</v>
      </c>
      <c r="J38" s="27">
        <f t="shared" si="14"/>
        <v>-49.573990000000002</v>
      </c>
      <c r="L38" s="27">
        <f t="shared" si="15"/>
        <v>56.166666666666998</v>
      </c>
      <c r="M38" s="27">
        <f t="shared" si="16"/>
        <v>-52.143990000000002</v>
      </c>
      <c r="N38" s="27">
        <f t="shared" si="17"/>
        <v>-56.778255000000001</v>
      </c>
      <c r="P38" s="47">
        <f t="shared" si="18"/>
        <v>58.604166666666998</v>
      </c>
      <c r="Q38" s="27">
        <f t="shared" si="19"/>
        <v>-83.965553</v>
      </c>
      <c r="R38" s="27">
        <f t="shared" si="20"/>
        <v>-57.162460000000003</v>
      </c>
      <c r="S38" s="38"/>
      <c r="T38" s="27">
        <f t="shared" si="21"/>
        <v>44.270833333333002</v>
      </c>
      <c r="U38" s="27">
        <f t="shared" si="22"/>
        <v>-200</v>
      </c>
      <c r="V38" s="27">
        <f t="shared" si="23"/>
        <v>-200</v>
      </c>
    </row>
    <row r="39" spans="2:22" x14ac:dyDescent="0.25">
      <c r="B39">
        <v>45250000000</v>
      </c>
      <c r="C39">
        <v>-32.326434999999996</v>
      </c>
      <c r="E39">
        <v>45250000000</v>
      </c>
      <c r="F39">
        <v>-51.078719999999997</v>
      </c>
      <c r="H39" s="27">
        <f t="shared" si="12"/>
        <v>54.75</v>
      </c>
      <c r="I39" s="27">
        <f t="shared" si="13"/>
        <v>-71.374251999999998</v>
      </c>
      <c r="J39" s="27">
        <f t="shared" si="14"/>
        <v>-49.329185000000003</v>
      </c>
      <c r="L39" s="27">
        <f t="shared" si="15"/>
        <v>57</v>
      </c>
      <c r="M39" s="27">
        <f t="shared" si="16"/>
        <v>-52.743628999999999</v>
      </c>
      <c r="N39" s="27">
        <f t="shared" si="17"/>
        <v>-56.288296000000003</v>
      </c>
      <c r="P39" s="47">
        <f t="shared" si="18"/>
        <v>59.25</v>
      </c>
      <c r="Q39" s="27">
        <f t="shared" si="19"/>
        <v>-81.851257000000004</v>
      </c>
      <c r="R39" s="27">
        <f t="shared" si="20"/>
        <v>-58.502865</v>
      </c>
      <c r="S39" s="38"/>
      <c r="T39" s="27">
        <f t="shared" si="21"/>
        <v>44.25</v>
      </c>
      <c r="U39" s="27">
        <f t="shared" si="22"/>
        <v>-200</v>
      </c>
      <c r="V39" s="27">
        <f t="shared" si="23"/>
        <v>-200</v>
      </c>
    </row>
    <row r="40" spans="2:22" x14ac:dyDescent="0.25">
      <c r="B40">
        <v>46458333333.333</v>
      </c>
      <c r="C40">
        <v>-33.123989000000002</v>
      </c>
      <c r="E40">
        <v>46458333333.333</v>
      </c>
      <c r="F40">
        <v>-50.002898999999999</v>
      </c>
      <c r="H40" s="27">
        <f t="shared" si="12"/>
        <v>55.770833333333002</v>
      </c>
      <c r="I40" s="27">
        <f t="shared" si="13"/>
        <v>-68.613776999999999</v>
      </c>
      <c r="J40" s="27">
        <f t="shared" si="14"/>
        <v>-48.319817</v>
      </c>
      <c r="L40" s="27">
        <f t="shared" si="15"/>
        <v>57.833333333333002</v>
      </c>
      <c r="M40" s="27">
        <f t="shared" si="16"/>
        <v>-53.416240999999999</v>
      </c>
      <c r="N40" s="27">
        <f t="shared" si="17"/>
        <v>-55.910556999999997</v>
      </c>
      <c r="P40" s="47">
        <f t="shared" si="18"/>
        <v>59.895833333333002</v>
      </c>
      <c r="Q40" s="27">
        <f t="shared" si="19"/>
        <v>-83.304955000000007</v>
      </c>
      <c r="R40" s="27">
        <f t="shared" si="20"/>
        <v>-59.088115999999999</v>
      </c>
      <c r="S40" s="38"/>
      <c r="T40" s="27">
        <f t="shared" si="21"/>
        <v>44.229166666666998</v>
      </c>
      <c r="U40" s="27">
        <f t="shared" si="22"/>
        <v>-200</v>
      </c>
      <c r="V40" s="27">
        <f t="shared" si="23"/>
        <v>-200</v>
      </c>
    </row>
    <row r="41" spans="2:22" x14ac:dyDescent="0.25">
      <c r="B41">
        <v>47666666666.667</v>
      </c>
      <c r="C41">
        <v>-31.840885</v>
      </c>
      <c r="E41">
        <v>47666666666.667</v>
      </c>
      <c r="F41">
        <v>-49.450943000000002</v>
      </c>
      <c r="H41" s="27">
        <f t="shared" si="12"/>
        <v>56.791666666666998</v>
      </c>
      <c r="I41" s="27">
        <f t="shared" si="13"/>
        <v>-67.829909999999998</v>
      </c>
      <c r="J41" s="27">
        <f t="shared" si="14"/>
        <v>-47.486728999999997</v>
      </c>
      <c r="L41" s="27">
        <f t="shared" si="15"/>
        <v>58.666666666666998</v>
      </c>
      <c r="M41" s="27">
        <f t="shared" si="16"/>
        <v>-54.037277000000003</v>
      </c>
      <c r="N41" s="27">
        <f t="shared" si="17"/>
        <v>-55.686886000000001</v>
      </c>
      <c r="P41" s="47">
        <f t="shared" si="18"/>
        <v>60.541666666666998</v>
      </c>
      <c r="Q41" s="27">
        <f t="shared" si="19"/>
        <v>-81.390540999999999</v>
      </c>
      <c r="R41" s="27">
        <f t="shared" si="20"/>
        <v>-59.342049000000003</v>
      </c>
      <c r="S41" s="38"/>
      <c r="T41" s="27">
        <f t="shared" si="21"/>
        <v>44.208333333333002</v>
      </c>
      <c r="U41" s="27">
        <f t="shared" si="22"/>
        <v>-200</v>
      </c>
      <c r="V41" s="27">
        <f t="shared" si="23"/>
        <v>-200</v>
      </c>
    </row>
    <row r="42" spans="2:22" x14ac:dyDescent="0.25">
      <c r="B42">
        <v>48875000000</v>
      </c>
      <c r="C42">
        <v>-31.847698000000001</v>
      </c>
      <c r="E42">
        <v>48875000000</v>
      </c>
      <c r="F42">
        <v>-49.671534999999999</v>
      </c>
      <c r="H42" s="27">
        <f t="shared" si="12"/>
        <v>57.8125</v>
      </c>
      <c r="I42" s="27">
        <f t="shared" si="13"/>
        <v>-67.860305999999994</v>
      </c>
      <c r="J42" s="27">
        <f t="shared" si="14"/>
        <v>-46.887031999999998</v>
      </c>
      <c r="L42" s="27">
        <f t="shared" si="15"/>
        <v>59.5</v>
      </c>
      <c r="M42" s="27">
        <f t="shared" si="16"/>
        <v>-54.420287999999999</v>
      </c>
      <c r="N42" s="27">
        <f t="shared" si="17"/>
        <v>-55.560214999999999</v>
      </c>
      <c r="P42" s="47">
        <f t="shared" si="18"/>
        <v>61.1875</v>
      </c>
      <c r="Q42" s="27">
        <f t="shared" si="19"/>
        <v>-84.181297000000001</v>
      </c>
      <c r="R42" s="27">
        <f t="shared" si="20"/>
        <v>-57.986739999999998</v>
      </c>
      <c r="S42" s="38"/>
      <c r="T42" s="27">
        <f t="shared" si="21"/>
        <v>44.1875</v>
      </c>
      <c r="U42" s="27">
        <f t="shared" si="22"/>
        <v>-200</v>
      </c>
      <c r="V42" s="27">
        <f t="shared" si="23"/>
        <v>-200</v>
      </c>
    </row>
    <row r="43" spans="2:22" x14ac:dyDescent="0.25">
      <c r="B43">
        <v>50083333333.333</v>
      </c>
      <c r="C43">
        <v>-32.405448999999997</v>
      </c>
      <c r="E43">
        <v>50083333333.333</v>
      </c>
      <c r="F43">
        <v>-52.10857</v>
      </c>
      <c r="H43" s="27">
        <f t="shared" si="12"/>
        <v>58.833333333333002</v>
      </c>
      <c r="I43" s="27">
        <f t="shared" si="13"/>
        <v>-67.422820999999999</v>
      </c>
      <c r="J43" s="27">
        <f t="shared" si="14"/>
        <v>-46.019553999999999</v>
      </c>
      <c r="L43" s="27">
        <f t="shared" si="15"/>
        <v>60.333333333333002</v>
      </c>
      <c r="M43" s="27">
        <f t="shared" si="16"/>
        <v>-54.999530999999998</v>
      </c>
      <c r="N43" s="27">
        <f t="shared" si="17"/>
        <v>-55.484631</v>
      </c>
      <c r="P43" s="47">
        <f t="shared" si="18"/>
        <v>61.833333333333002</v>
      </c>
      <c r="Q43" s="27">
        <f t="shared" si="19"/>
        <v>-82.254142999999999</v>
      </c>
      <c r="R43" s="27">
        <f t="shared" si="20"/>
        <v>-58.803341000000003</v>
      </c>
      <c r="S43" s="38"/>
      <c r="T43" s="27">
        <f t="shared" si="21"/>
        <v>44.166666666666998</v>
      </c>
      <c r="U43" s="27">
        <f t="shared" si="22"/>
        <v>-200</v>
      </c>
      <c r="V43" s="27">
        <f t="shared" si="23"/>
        <v>-200</v>
      </c>
    </row>
    <row r="44" spans="2:22" x14ac:dyDescent="0.25">
      <c r="B44">
        <v>51291666666.667</v>
      </c>
      <c r="C44">
        <v>-32.761650000000003</v>
      </c>
      <c r="E44">
        <v>51291666666.667</v>
      </c>
      <c r="F44">
        <v>-58.088135000000001</v>
      </c>
      <c r="H44" s="27">
        <f t="shared" si="12"/>
        <v>59.854166666666998</v>
      </c>
      <c r="I44" s="27">
        <f t="shared" si="13"/>
        <v>-67.198479000000006</v>
      </c>
      <c r="J44" s="27">
        <f t="shared" si="14"/>
        <v>-45.137279999999997</v>
      </c>
      <c r="L44" s="27">
        <f t="shared" si="15"/>
        <v>61.166666666666998</v>
      </c>
      <c r="M44" s="27">
        <f t="shared" si="16"/>
        <v>-56.535820000000001</v>
      </c>
      <c r="N44" s="27">
        <f t="shared" si="17"/>
        <v>-55.813434999999998</v>
      </c>
      <c r="P44" s="47">
        <f t="shared" si="18"/>
        <v>62.479166666666998</v>
      </c>
      <c r="Q44" s="27">
        <f t="shared" si="19"/>
        <v>-80.261168999999995</v>
      </c>
      <c r="R44" s="27">
        <f t="shared" si="20"/>
        <v>-58.500351000000002</v>
      </c>
      <c r="S44" s="38"/>
      <c r="T44" s="27">
        <f t="shared" si="21"/>
        <v>44.145833333333002</v>
      </c>
      <c r="U44" s="27">
        <f t="shared" si="22"/>
        <v>-200</v>
      </c>
      <c r="V44" s="27">
        <f t="shared" si="23"/>
        <v>-200</v>
      </c>
    </row>
    <row r="45" spans="2:22" x14ac:dyDescent="0.25">
      <c r="B45">
        <v>52500000000</v>
      </c>
      <c r="C45">
        <v>-33.304482</v>
      </c>
      <c r="E45">
        <v>52500000000</v>
      </c>
      <c r="F45">
        <v>-58.861046000000002</v>
      </c>
      <c r="H45" s="27">
        <f t="shared" si="12"/>
        <v>60.875</v>
      </c>
      <c r="I45" s="27">
        <f t="shared" si="13"/>
        <v>-66.459854000000007</v>
      </c>
      <c r="J45" s="27">
        <f t="shared" si="14"/>
        <v>-44.445950000000003</v>
      </c>
      <c r="L45" s="27">
        <f t="shared" si="15"/>
        <v>62</v>
      </c>
      <c r="M45" s="27">
        <f t="shared" si="16"/>
        <v>-59.180720999999998</v>
      </c>
      <c r="N45" s="27">
        <f t="shared" si="17"/>
        <v>-56.312496000000003</v>
      </c>
      <c r="P45" s="47">
        <f t="shared" si="18"/>
        <v>63.125</v>
      </c>
      <c r="Q45" s="27">
        <f t="shared" si="19"/>
        <v>-75.207061999999993</v>
      </c>
      <c r="R45" s="27">
        <f t="shared" si="20"/>
        <v>-58.282432999999997</v>
      </c>
      <c r="S45" s="38"/>
      <c r="T45" s="27">
        <f t="shared" si="21"/>
        <v>44.125</v>
      </c>
      <c r="U45" s="27">
        <f t="shared" si="22"/>
        <v>-200</v>
      </c>
      <c r="V45" s="27">
        <f t="shared" si="23"/>
        <v>-200</v>
      </c>
    </row>
    <row r="46" spans="2:22" x14ac:dyDescent="0.25">
      <c r="B46">
        <v>53708333333.333</v>
      </c>
      <c r="C46">
        <v>-33.982075000000002</v>
      </c>
      <c r="E46">
        <v>53708333333.333</v>
      </c>
      <c r="F46">
        <v>-56.392265000000002</v>
      </c>
      <c r="H46" s="27">
        <f t="shared" si="12"/>
        <v>61.895833333333002</v>
      </c>
      <c r="I46" s="27">
        <f t="shared" si="13"/>
        <v>-65.779999000000004</v>
      </c>
      <c r="J46" s="27">
        <f t="shared" si="14"/>
        <v>-44.269485000000003</v>
      </c>
      <c r="L46" s="27">
        <f t="shared" si="15"/>
        <v>62.833333333333002</v>
      </c>
      <c r="M46" s="27">
        <f t="shared" si="16"/>
        <v>-60.743259000000002</v>
      </c>
      <c r="N46" s="27">
        <f t="shared" si="17"/>
        <v>-57.199294999999999</v>
      </c>
      <c r="P46" s="47">
        <f t="shared" si="18"/>
        <v>63.770833333333002</v>
      </c>
      <c r="Q46" s="27">
        <f t="shared" si="19"/>
        <v>-72.192222999999998</v>
      </c>
      <c r="R46" s="27">
        <f t="shared" si="20"/>
        <v>-57.448008999999999</v>
      </c>
      <c r="S46" s="38"/>
      <c r="T46" s="27">
        <f t="shared" si="21"/>
        <v>44.104166666666998</v>
      </c>
      <c r="U46" s="27">
        <f t="shared" si="22"/>
        <v>-200</v>
      </c>
      <c r="V46" s="27">
        <f t="shared" si="23"/>
        <v>-200</v>
      </c>
    </row>
    <row r="47" spans="2:22" x14ac:dyDescent="0.25">
      <c r="B47">
        <v>54916666666.667</v>
      </c>
      <c r="C47">
        <v>-34.596733</v>
      </c>
      <c r="E47">
        <v>54916666666.667</v>
      </c>
      <c r="F47">
        <v>-48.572333999999998</v>
      </c>
      <c r="H47" s="27">
        <f t="shared" si="12"/>
        <v>62.916666666666998</v>
      </c>
      <c r="I47" s="27">
        <f t="shared" si="13"/>
        <v>-64.412734999999998</v>
      </c>
      <c r="J47" s="27">
        <f t="shared" si="14"/>
        <v>-44.888984999999998</v>
      </c>
      <c r="L47" s="27">
        <f t="shared" si="15"/>
        <v>63.666666666666998</v>
      </c>
      <c r="M47" s="27">
        <f t="shared" si="16"/>
        <v>-59.421805999999997</v>
      </c>
      <c r="N47" s="27">
        <f t="shared" si="17"/>
        <v>-58.699202999999997</v>
      </c>
      <c r="P47" s="47">
        <f t="shared" si="18"/>
        <v>64.416666666666998</v>
      </c>
      <c r="Q47" s="27">
        <f t="shared" si="19"/>
        <v>-70.634293</v>
      </c>
      <c r="R47" s="27">
        <f t="shared" si="20"/>
        <v>-56.173755999999997</v>
      </c>
      <c r="S47" s="38"/>
      <c r="T47" s="27">
        <f t="shared" si="21"/>
        <v>44.083333333333002</v>
      </c>
      <c r="U47" s="27">
        <f t="shared" si="22"/>
        <v>-200</v>
      </c>
      <c r="V47" s="27">
        <f t="shared" si="23"/>
        <v>-200</v>
      </c>
    </row>
    <row r="48" spans="2:22" x14ac:dyDescent="0.25">
      <c r="B48">
        <v>56125000000</v>
      </c>
      <c r="C48">
        <v>-34.823895</v>
      </c>
      <c r="E48">
        <v>56125000000</v>
      </c>
      <c r="F48">
        <v>-45.095917</v>
      </c>
      <c r="H48" s="27">
        <f t="shared" si="12"/>
        <v>63.9375</v>
      </c>
      <c r="I48" s="27">
        <f t="shared" si="13"/>
        <v>-64.091346999999999</v>
      </c>
      <c r="J48" s="27">
        <f t="shared" si="14"/>
        <v>-45.873966000000003</v>
      </c>
      <c r="L48" s="27">
        <f t="shared" si="15"/>
        <v>64.5</v>
      </c>
      <c r="M48" s="27">
        <f t="shared" si="16"/>
        <v>-56.493687000000001</v>
      </c>
      <c r="N48" s="27">
        <f t="shared" si="17"/>
        <v>-60.281455999999999</v>
      </c>
      <c r="P48" s="47">
        <f t="shared" si="18"/>
        <v>65.0625</v>
      </c>
      <c r="Q48" s="27">
        <f t="shared" si="19"/>
        <v>-71.513107000000005</v>
      </c>
      <c r="R48" s="27">
        <f t="shared" si="20"/>
        <v>-55.956493000000002</v>
      </c>
      <c r="S48" s="38"/>
      <c r="T48" s="27">
        <f t="shared" si="21"/>
        <v>44.0625</v>
      </c>
      <c r="U48" s="27">
        <f t="shared" si="22"/>
        <v>-200</v>
      </c>
      <c r="V48" s="27">
        <f t="shared" si="23"/>
        <v>-200</v>
      </c>
    </row>
    <row r="49" spans="2:22" x14ac:dyDescent="0.25">
      <c r="B49">
        <v>57333333333.333</v>
      </c>
      <c r="C49">
        <v>-34.587806999999998</v>
      </c>
      <c r="E49">
        <v>57333333333.333</v>
      </c>
      <c r="F49">
        <v>-42.524261000000003</v>
      </c>
      <c r="H49" s="27">
        <f t="shared" si="12"/>
        <v>64.958333333333002</v>
      </c>
      <c r="I49" s="27">
        <f t="shared" si="13"/>
        <v>-67.108481999999995</v>
      </c>
      <c r="J49" s="27">
        <f t="shared" si="14"/>
        <v>-47.052607999999999</v>
      </c>
      <c r="L49" s="27">
        <f t="shared" si="15"/>
        <v>65.333333333333002</v>
      </c>
      <c r="M49" s="27">
        <f t="shared" si="16"/>
        <v>-54.140984000000003</v>
      </c>
      <c r="N49" s="27">
        <f t="shared" si="17"/>
        <v>-60.199233999999997</v>
      </c>
      <c r="P49" s="47">
        <f t="shared" si="18"/>
        <v>65.708333333333002</v>
      </c>
      <c r="Q49" s="27">
        <f t="shared" si="19"/>
        <v>-71.669867999999994</v>
      </c>
      <c r="R49" s="27">
        <f t="shared" si="20"/>
        <v>-57.131222000000001</v>
      </c>
      <c r="S49" s="38"/>
      <c r="T49" s="27">
        <f t="shared" si="21"/>
        <v>44.041666666666998</v>
      </c>
      <c r="U49" s="27">
        <f t="shared" si="22"/>
        <v>-200</v>
      </c>
      <c r="V49" s="27">
        <f t="shared" si="23"/>
        <v>-200</v>
      </c>
    </row>
    <row r="50" spans="2:22" x14ac:dyDescent="0.25">
      <c r="B50">
        <v>58541666666.667</v>
      </c>
      <c r="C50">
        <v>-33.641277000000002</v>
      </c>
      <c r="E50">
        <v>58541666666.667</v>
      </c>
      <c r="F50">
        <v>-40.776802000000004</v>
      </c>
      <c r="H50" s="27">
        <f t="shared" si="12"/>
        <v>65.979166666666998</v>
      </c>
      <c r="I50" s="27">
        <f t="shared" si="13"/>
        <v>-71.551108999999997</v>
      </c>
      <c r="J50" s="27">
        <f t="shared" si="14"/>
        <v>-47.628948000000001</v>
      </c>
      <c r="L50" s="27">
        <f t="shared" si="15"/>
        <v>66.166666666666998</v>
      </c>
      <c r="M50" s="27">
        <f t="shared" si="16"/>
        <v>-53.882713000000003</v>
      </c>
      <c r="N50" s="27">
        <f t="shared" si="17"/>
        <v>-58.455154</v>
      </c>
      <c r="P50" s="47">
        <f t="shared" si="18"/>
        <v>66.354166666666998</v>
      </c>
      <c r="Q50" s="27">
        <f t="shared" si="19"/>
        <v>-71.944610999999995</v>
      </c>
      <c r="R50" s="27">
        <f t="shared" si="20"/>
        <v>-59.067669000000002</v>
      </c>
      <c r="S50" s="38"/>
      <c r="T50" s="27">
        <f t="shared" si="21"/>
        <v>44.020833333333002</v>
      </c>
      <c r="U50" s="27">
        <f t="shared" si="22"/>
        <v>-200</v>
      </c>
      <c r="V50" s="27">
        <f t="shared" si="23"/>
        <v>-200</v>
      </c>
    </row>
    <row r="51" spans="2:22" x14ac:dyDescent="0.25">
      <c r="B51">
        <v>59750000000</v>
      </c>
      <c r="C51">
        <v>-32.409176000000002</v>
      </c>
      <c r="E51">
        <v>59750000000</v>
      </c>
      <c r="F51">
        <v>-39.524082</v>
      </c>
      <c r="H51" s="27">
        <f t="shared" si="12"/>
        <v>67</v>
      </c>
      <c r="I51" s="27">
        <f t="shared" si="13"/>
        <v>-75.141318999999996</v>
      </c>
      <c r="J51" s="27">
        <f t="shared" si="14"/>
        <v>-47.834496000000001</v>
      </c>
      <c r="L51" s="27">
        <f t="shared" si="15"/>
        <v>67</v>
      </c>
      <c r="M51" s="27">
        <f t="shared" si="16"/>
        <v>-53.820971999999998</v>
      </c>
      <c r="N51" s="27">
        <f t="shared" si="17"/>
        <v>-56.378734999999999</v>
      </c>
      <c r="P51" s="47">
        <f t="shared" si="18"/>
        <v>67</v>
      </c>
      <c r="Q51" s="27">
        <f t="shared" si="19"/>
        <v>-74.041008000000005</v>
      </c>
      <c r="R51" s="27">
        <f t="shared" si="20"/>
        <v>-59.261642000000002</v>
      </c>
      <c r="S51" s="38"/>
      <c r="T51" s="27">
        <f t="shared" si="21"/>
        <v>44</v>
      </c>
      <c r="U51" s="27">
        <f t="shared" si="22"/>
        <v>-200</v>
      </c>
      <c r="V51" s="27">
        <f t="shared" si="23"/>
        <v>-200</v>
      </c>
    </row>
    <row r="52" spans="2:22" x14ac:dyDescent="0.25">
      <c r="B52">
        <v>60958333333.333</v>
      </c>
      <c r="C52">
        <v>-31.178602000000001</v>
      </c>
      <c r="E52">
        <v>60958333333.333</v>
      </c>
      <c r="F52">
        <v>-38.858714999999997</v>
      </c>
    </row>
    <row r="53" spans="2:22" x14ac:dyDescent="0.25">
      <c r="B53">
        <v>62166666666.667</v>
      </c>
      <c r="C53">
        <v>-29.705293999999999</v>
      </c>
      <c r="E53">
        <v>62166666666.667</v>
      </c>
      <c r="F53">
        <v>-39.209583000000002</v>
      </c>
    </row>
    <row r="54" spans="2:22" x14ac:dyDescent="0.25">
      <c r="B54">
        <v>63375000000</v>
      </c>
      <c r="C54">
        <v>-28.911901</v>
      </c>
      <c r="E54">
        <v>63375000000</v>
      </c>
      <c r="F54">
        <v>-42.937412000000002</v>
      </c>
    </row>
    <row r="55" spans="2:22" x14ac:dyDescent="0.25">
      <c r="B55">
        <v>64583333333.333</v>
      </c>
      <c r="C55">
        <v>-30.60051</v>
      </c>
      <c r="E55">
        <v>64583333333.333</v>
      </c>
      <c r="F55">
        <v>-48.065334</v>
      </c>
    </row>
    <row r="56" spans="2:22" x14ac:dyDescent="0.25">
      <c r="B56">
        <v>65791666666.667</v>
      </c>
      <c r="C56">
        <v>-33.468189000000002</v>
      </c>
      <c r="E56">
        <v>65791666666.667</v>
      </c>
      <c r="F56">
        <v>-50.561248999999997</v>
      </c>
    </row>
    <row r="57" spans="2:22" x14ac:dyDescent="0.25">
      <c r="B57">
        <v>67000000000</v>
      </c>
      <c r="C57">
        <v>-35.863124999999997</v>
      </c>
      <c r="E57">
        <v>67000000000</v>
      </c>
      <c r="F57">
        <v>-50.126083000000001</v>
      </c>
    </row>
    <row r="58" spans="2:22" x14ac:dyDescent="0.25">
      <c r="B58" t="s">
        <v>21</v>
      </c>
      <c r="E58" t="s">
        <v>21</v>
      </c>
    </row>
    <row r="61" spans="2:22" x14ac:dyDescent="0.25">
      <c r="B61" t="s">
        <v>22</v>
      </c>
      <c r="E61" t="s">
        <v>22</v>
      </c>
    </row>
    <row r="62" spans="2:22" x14ac:dyDescent="0.25">
      <c r="B62" t="s">
        <v>19</v>
      </c>
      <c r="C62" t="s">
        <v>269</v>
      </c>
      <c r="E62" t="s">
        <v>19</v>
      </c>
      <c r="F62" t="s">
        <v>269</v>
      </c>
    </row>
    <row r="63" spans="2:22" x14ac:dyDescent="0.25">
      <c r="B63">
        <v>18000000000</v>
      </c>
      <c r="C63">
        <v>-89.713881999999998</v>
      </c>
      <c r="E63">
        <v>18000000000</v>
      </c>
      <c r="F63">
        <v>-70.365416999999994</v>
      </c>
    </row>
    <row r="64" spans="2:22" x14ac:dyDescent="0.25">
      <c r="B64">
        <v>19020833333.333</v>
      </c>
      <c r="C64">
        <v>-87.345207000000002</v>
      </c>
      <c r="E64">
        <v>19020833333.333</v>
      </c>
      <c r="F64">
        <v>-68.889197999999993</v>
      </c>
    </row>
    <row r="65" spans="2:6" x14ac:dyDescent="0.25">
      <c r="B65">
        <v>20041666666.667</v>
      </c>
      <c r="C65">
        <v>-83.071449000000001</v>
      </c>
      <c r="E65">
        <v>20041666666.667</v>
      </c>
      <c r="F65">
        <v>-67.219573999999994</v>
      </c>
    </row>
    <row r="66" spans="2:6" x14ac:dyDescent="0.25">
      <c r="B66">
        <v>21062500000</v>
      </c>
      <c r="C66">
        <v>-78.867996000000005</v>
      </c>
      <c r="E66">
        <v>21062500000</v>
      </c>
      <c r="F66">
        <v>-64.943977000000004</v>
      </c>
    </row>
    <row r="67" spans="2:6" x14ac:dyDescent="0.25">
      <c r="B67">
        <v>22083333333.333</v>
      </c>
      <c r="C67">
        <v>-74.713050999999993</v>
      </c>
      <c r="E67">
        <v>22083333333.333</v>
      </c>
      <c r="F67">
        <v>-61.905822999999998</v>
      </c>
    </row>
    <row r="68" spans="2:6" x14ac:dyDescent="0.25">
      <c r="B68">
        <v>23104166666.667</v>
      </c>
      <c r="C68">
        <v>-70.898308</v>
      </c>
      <c r="E68">
        <v>23104166666.667</v>
      </c>
      <c r="F68">
        <v>-58.457279</v>
      </c>
    </row>
    <row r="69" spans="2:6" x14ac:dyDescent="0.25">
      <c r="B69">
        <v>24125000000</v>
      </c>
      <c r="C69">
        <v>-68.369461000000001</v>
      </c>
      <c r="E69">
        <v>24125000000</v>
      </c>
      <c r="F69">
        <v>-56.428707000000003</v>
      </c>
    </row>
    <row r="70" spans="2:6" x14ac:dyDescent="0.25">
      <c r="B70">
        <v>25145833333.333</v>
      </c>
      <c r="C70">
        <v>-67.778107000000006</v>
      </c>
      <c r="E70">
        <v>25145833333.333</v>
      </c>
      <c r="F70">
        <v>-55.617770999999998</v>
      </c>
    </row>
    <row r="71" spans="2:6" x14ac:dyDescent="0.25">
      <c r="B71">
        <v>26166666666.667</v>
      </c>
      <c r="C71">
        <v>-69.419914000000006</v>
      </c>
      <c r="E71">
        <v>26166666666.667</v>
      </c>
      <c r="F71">
        <v>-55.461205</v>
      </c>
    </row>
    <row r="72" spans="2:6" x14ac:dyDescent="0.25">
      <c r="B72">
        <v>27187500000</v>
      </c>
      <c r="C72">
        <v>-72.024581999999995</v>
      </c>
      <c r="E72">
        <v>27187500000</v>
      </c>
      <c r="F72">
        <v>-55.082889999999999</v>
      </c>
    </row>
    <row r="73" spans="2:6" x14ac:dyDescent="0.25">
      <c r="B73">
        <v>28208333333.333</v>
      </c>
      <c r="C73">
        <v>-74.053635</v>
      </c>
      <c r="E73">
        <v>28208333333.333</v>
      </c>
      <c r="F73">
        <v>-54.535625000000003</v>
      </c>
    </row>
    <row r="74" spans="2:6" x14ac:dyDescent="0.25">
      <c r="B74">
        <v>29229166666.667</v>
      </c>
      <c r="C74">
        <v>-75.095528000000002</v>
      </c>
      <c r="E74">
        <v>29229166666.667</v>
      </c>
      <c r="F74">
        <v>-53.709915000000002</v>
      </c>
    </row>
    <row r="75" spans="2:6" x14ac:dyDescent="0.25">
      <c r="B75">
        <v>30250000000</v>
      </c>
      <c r="C75">
        <v>-76.155395999999996</v>
      </c>
      <c r="E75">
        <v>30250000000</v>
      </c>
      <c r="F75">
        <v>-52.791851000000001</v>
      </c>
    </row>
    <row r="76" spans="2:6" x14ac:dyDescent="0.25">
      <c r="B76">
        <v>31270833333.333</v>
      </c>
      <c r="C76">
        <v>-77.137375000000006</v>
      </c>
      <c r="E76">
        <v>31270833333.333</v>
      </c>
      <c r="F76">
        <v>-51.715195000000001</v>
      </c>
    </row>
    <row r="77" spans="2:6" x14ac:dyDescent="0.25">
      <c r="B77">
        <v>32291666666.667</v>
      </c>
      <c r="C77">
        <v>-78.704307999999997</v>
      </c>
      <c r="E77">
        <v>32291666666.667</v>
      </c>
      <c r="F77">
        <v>-50.934005999999997</v>
      </c>
    </row>
    <row r="78" spans="2:6" x14ac:dyDescent="0.25">
      <c r="B78">
        <v>33312500000</v>
      </c>
      <c r="C78">
        <v>-78.400467000000006</v>
      </c>
      <c r="E78">
        <v>33312500000</v>
      </c>
      <c r="F78">
        <v>-51.912418000000002</v>
      </c>
    </row>
    <row r="79" spans="2:6" x14ac:dyDescent="0.25">
      <c r="B79">
        <v>34333333333.333</v>
      </c>
      <c r="C79">
        <v>-78.751525999999998</v>
      </c>
      <c r="E79">
        <v>34333333333.333</v>
      </c>
      <c r="F79">
        <v>-54.203369000000002</v>
      </c>
    </row>
    <row r="80" spans="2:6" x14ac:dyDescent="0.25">
      <c r="B80">
        <v>35354166666.667</v>
      </c>
      <c r="C80">
        <v>-80.105103</v>
      </c>
      <c r="E80">
        <v>35354166666.667</v>
      </c>
      <c r="F80">
        <v>-55.787177999999997</v>
      </c>
    </row>
    <row r="81" spans="2:6" x14ac:dyDescent="0.25">
      <c r="B81">
        <v>36375000000</v>
      </c>
      <c r="C81">
        <v>-80.283325000000005</v>
      </c>
      <c r="E81">
        <v>36375000000</v>
      </c>
      <c r="F81">
        <v>-55.378143000000001</v>
      </c>
    </row>
    <row r="82" spans="2:6" x14ac:dyDescent="0.25">
      <c r="B82">
        <v>37395833333.333</v>
      </c>
      <c r="C82">
        <v>-84.880156999999997</v>
      </c>
      <c r="E82">
        <v>37395833333.333</v>
      </c>
      <c r="F82">
        <v>-53.519599999999997</v>
      </c>
    </row>
    <row r="83" spans="2:6" x14ac:dyDescent="0.25">
      <c r="B83">
        <v>38416666666.667</v>
      </c>
      <c r="C83">
        <v>-83.673973000000004</v>
      </c>
      <c r="E83">
        <v>38416666666.667</v>
      </c>
      <c r="F83">
        <v>-51.549145000000003</v>
      </c>
    </row>
    <row r="84" spans="2:6" x14ac:dyDescent="0.25">
      <c r="B84">
        <v>39437500000</v>
      </c>
      <c r="C84">
        <v>-83.817558000000005</v>
      </c>
      <c r="E84">
        <v>39437500000</v>
      </c>
      <c r="F84">
        <v>-49.508288999999998</v>
      </c>
    </row>
    <row r="85" spans="2:6" x14ac:dyDescent="0.25">
      <c r="B85">
        <v>40458333333.333</v>
      </c>
      <c r="C85">
        <v>-79.489707999999993</v>
      </c>
      <c r="E85">
        <v>40458333333.333</v>
      </c>
      <c r="F85">
        <v>-47.868561</v>
      </c>
    </row>
    <row r="86" spans="2:6" x14ac:dyDescent="0.25">
      <c r="B86">
        <v>41479166666.667</v>
      </c>
      <c r="C86">
        <v>-77.908126999999993</v>
      </c>
      <c r="E86">
        <v>41479166666.667</v>
      </c>
      <c r="F86">
        <v>-47.202316000000003</v>
      </c>
    </row>
    <row r="87" spans="2:6" x14ac:dyDescent="0.25">
      <c r="B87">
        <v>42500000000</v>
      </c>
      <c r="C87">
        <v>-77.180351000000002</v>
      </c>
      <c r="E87">
        <v>42500000000</v>
      </c>
      <c r="F87">
        <v>-46.999451000000001</v>
      </c>
    </row>
    <row r="88" spans="2:6" x14ac:dyDescent="0.25">
      <c r="B88">
        <v>43520833333.333</v>
      </c>
      <c r="C88">
        <v>-72.934417999999994</v>
      </c>
      <c r="E88">
        <v>43520833333.333</v>
      </c>
      <c r="F88">
        <v>-46.890391999999999</v>
      </c>
    </row>
    <row r="89" spans="2:6" x14ac:dyDescent="0.25">
      <c r="B89">
        <v>44541666666.667</v>
      </c>
      <c r="C89">
        <v>-72.210044999999994</v>
      </c>
      <c r="E89">
        <v>44541666666.667</v>
      </c>
      <c r="F89">
        <v>-46.626494999999998</v>
      </c>
    </row>
    <row r="90" spans="2:6" x14ac:dyDescent="0.25">
      <c r="B90">
        <v>45562500000</v>
      </c>
      <c r="C90">
        <v>-75.941779999999994</v>
      </c>
      <c r="E90">
        <v>45562500000</v>
      </c>
      <c r="F90">
        <v>-46.582275000000003</v>
      </c>
    </row>
    <row r="91" spans="2:6" x14ac:dyDescent="0.25">
      <c r="B91">
        <v>46583333333.333</v>
      </c>
      <c r="C91">
        <v>-86.039749</v>
      </c>
      <c r="E91">
        <v>46583333333.333</v>
      </c>
      <c r="F91">
        <v>-46.505791000000002</v>
      </c>
    </row>
    <row r="92" spans="2:6" x14ac:dyDescent="0.25">
      <c r="B92">
        <v>47604166666.667</v>
      </c>
      <c r="C92">
        <v>-89.424103000000002</v>
      </c>
      <c r="E92">
        <v>47604166666.667</v>
      </c>
      <c r="F92">
        <v>-46.534011999999997</v>
      </c>
    </row>
    <row r="93" spans="2:6" x14ac:dyDescent="0.25">
      <c r="B93">
        <v>48625000000</v>
      </c>
      <c r="C93">
        <v>-87.981498999999999</v>
      </c>
      <c r="E93">
        <v>48625000000</v>
      </c>
      <c r="F93">
        <v>-47.035896000000001</v>
      </c>
    </row>
    <row r="94" spans="2:6" x14ac:dyDescent="0.25">
      <c r="B94">
        <v>49645833333.333</v>
      </c>
      <c r="C94">
        <v>-79.681618</v>
      </c>
      <c r="E94">
        <v>49645833333.333</v>
      </c>
      <c r="F94">
        <v>-47.848396000000001</v>
      </c>
    </row>
    <row r="95" spans="2:6" x14ac:dyDescent="0.25">
      <c r="B95">
        <v>50666666666.667</v>
      </c>
      <c r="C95">
        <v>-76.315804</v>
      </c>
      <c r="E95">
        <v>50666666666.667</v>
      </c>
      <c r="F95">
        <v>-48.427528000000002</v>
      </c>
    </row>
    <row r="96" spans="2:6" x14ac:dyDescent="0.25">
      <c r="B96">
        <v>51687500000</v>
      </c>
      <c r="C96">
        <v>-73.360939000000002</v>
      </c>
      <c r="E96">
        <v>51687500000</v>
      </c>
      <c r="F96">
        <v>-48.563316</v>
      </c>
    </row>
    <row r="97" spans="2:6" x14ac:dyDescent="0.25">
      <c r="B97">
        <v>52708333333.333</v>
      </c>
      <c r="C97">
        <v>-74.395484999999994</v>
      </c>
      <c r="E97">
        <v>52708333333.333</v>
      </c>
      <c r="F97">
        <v>-49.254657999999999</v>
      </c>
    </row>
    <row r="98" spans="2:6" x14ac:dyDescent="0.25">
      <c r="B98">
        <v>53729166666.667</v>
      </c>
      <c r="C98">
        <v>-73.221581</v>
      </c>
      <c r="E98">
        <v>53729166666.667</v>
      </c>
      <c r="F98">
        <v>-49.573990000000002</v>
      </c>
    </row>
    <row r="99" spans="2:6" x14ac:dyDescent="0.25">
      <c r="B99">
        <v>54750000000</v>
      </c>
      <c r="C99">
        <v>-71.374251999999998</v>
      </c>
      <c r="E99">
        <v>54750000000</v>
      </c>
      <c r="F99">
        <v>-49.329185000000003</v>
      </c>
    </row>
    <row r="100" spans="2:6" x14ac:dyDescent="0.25">
      <c r="B100">
        <v>55770833333.333</v>
      </c>
      <c r="C100">
        <v>-68.613776999999999</v>
      </c>
      <c r="E100">
        <v>55770833333.333</v>
      </c>
      <c r="F100">
        <v>-48.319817</v>
      </c>
    </row>
    <row r="101" spans="2:6" x14ac:dyDescent="0.25">
      <c r="B101">
        <v>56791666666.667</v>
      </c>
      <c r="C101">
        <v>-67.829909999999998</v>
      </c>
      <c r="E101">
        <v>56791666666.667</v>
      </c>
      <c r="F101">
        <v>-47.486728999999997</v>
      </c>
    </row>
    <row r="102" spans="2:6" x14ac:dyDescent="0.25">
      <c r="B102">
        <v>57812500000</v>
      </c>
      <c r="C102">
        <v>-67.860305999999994</v>
      </c>
      <c r="E102">
        <v>57812500000</v>
      </c>
      <c r="F102">
        <v>-46.887031999999998</v>
      </c>
    </row>
    <row r="103" spans="2:6" x14ac:dyDescent="0.25">
      <c r="B103">
        <v>58833333333.333</v>
      </c>
      <c r="C103">
        <v>-67.422820999999999</v>
      </c>
      <c r="E103">
        <v>58833333333.333</v>
      </c>
      <c r="F103">
        <v>-46.019553999999999</v>
      </c>
    </row>
    <row r="104" spans="2:6" x14ac:dyDescent="0.25">
      <c r="B104">
        <v>59854166666.667</v>
      </c>
      <c r="C104">
        <v>-67.198479000000006</v>
      </c>
      <c r="E104">
        <v>59854166666.667</v>
      </c>
      <c r="F104">
        <v>-45.137279999999997</v>
      </c>
    </row>
    <row r="105" spans="2:6" x14ac:dyDescent="0.25">
      <c r="B105">
        <v>60875000000</v>
      </c>
      <c r="C105">
        <v>-66.459854000000007</v>
      </c>
      <c r="E105">
        <v>60875000000</v>
      </c>
      <c r="F105">
        <v>-44.445950000000003</v>
      </c>
    </row>
    <row r="106" spans="2:6" x14ac:dyDescent="0.25">
      <c r="B106">
        <v>61895833333.333</v>
      </c>
      <c r="C106">
        <v>-65.779999000000004</v>
      </c>
      <c r="E106">
        <v>61895833333.333</v>
      </c>
      <c r="F106">
        <v>-44.269485000000003</v>
      </c>
    </row>
    <row r="107" spans="2:6" x14ac:dyDescent="0.25">
      <c r="B107">
        <v>62916666666.667</v>
      </c>
      <c r="C107">
        <v>-64.412734999999998</v>
      </c>
      <c r="E107">
        <v>62916666666.667</v>
      </c>
      <c r="F107">
        <v>-44.888984999999998</v>
      </c>
    </row>
    <row r="108" spans="2:6" x14ac:dyDescent="0.25">
      <c r="B108">
        <v>63937500000</v>
      </c>
      <c r="C108">
        <v>-64.091346999999999</v>
      </c>
      <c r="E108">
        <v>63937500000</v>
      </c>
      <c r="F108">
        <v>-45.873966000000003</v>
      </c>
    </row>
    <row r="109" spans="2:6" x14ac:dyDescent="0.25">
      <c r="B109">
        <v>64958333333.333</v>
      </c>
      <c r="C109">
        <v>-67.108481999999995</v>
      </c>
      <c r="E109">
        <v>64958333333.333</v>
      </c>
      <c r="F109">
        <v>-47.052607999999999</v>
      </c>
    </row>
    <row r="110" spans="2:6" x14ac:dyDescent="0.25">
      <c r="B110">
        <v>65979166666.667</v>
      </c>
      <c r="C110">
        <v>-71.551108999999997</v>
      </c>
      <c r="E110">
        <v>65979166666.667</v>
      </c>
      <c r="F110">
        <v>-47.628948000000001</v>
      </c>
    </row>
    <row r="111" spans="2:6" x14ac:dyDescent="0.25">
      <c r="B111">
        <v>67000000000</v>
      </c>
      <c r="C111">
        <v>-75.141318999999996</v>
      </c>
      <c r="E111">
        <v>67000000000</v>
      </c>
      <c r="F111">
        <v>-47.834496000000001</v>
      </c>
    </row>
    <row r="112" spans="2:6" x14ac:dyDescent="0.25">
      <c r="B112" t="s">
        <v>21</v>
      </c>
      <c r="E112" t="s">
        <v>21</v>
      </c>
    </row>
    <row r="115" spans="2:6" x14ac:dyDescent="0.25">
      <c r="B115" t="s">
        <v>23</v>
      </c>
      <c r="E115" t="s">
        <v>23</v>
      </c>
    </row>
    <row r="116" spans="2:6" x14ac:dyDescent="0.25">
      <c r="B116" t="s">
        <v>19</v>
      </c>
      <c r="C116" t="s">
        <v>270</v>
      </c>
      <c r="E116" t="s">
        <v>19</v>
      </c>
      <c r="F116" t="s">
        <v>270</v>
      </c>
    </row>
    <row r="117" spans="2:6" x14ac:dyDescent="0.25">
      <c r="B117">
        <v>27000000000</v>
      </c>
      <c r="C117">
        <v>-86.253815000000003</v>
      </c>
      <c r="E117">
        <v>27000000000</v>
      </c>
      <c r="F117">
        <v>-90.121727000000007</v>
      </c>
    </row>
    <row r="118" spans="2:6" x14ac:dyDescent="0.25">
      <c r="B118">
        <v>27833333333.333</v>
      </c>
      <c r="C118">
        <v>-89.125091999999995</v>
      </c>
      <c r="E118">
        <v>27833333333.333</v>
      </c>
      <c r="F118">
        <v>-93.127196999999995</v>
      </c>
    </row>
    <row r="119" spans="2:6" x14ac:dyDescent="0.25">
      <c r="B119">
        <v>28666666666.667</v>
      </c>
      <c r="C119">
        <v>-91.128540000000001</v>
      </c>
      <c r="E119">
        <v>28666666666.667</v>
      </c>
      <c r="F119">
        <v>-92.482422</v>
      </c>
    </row>
    <row r="120" spans="2:6" x14ac:dyDescent="0.25">
      <c r="B120">
        <v>29500000000</v>
      </c>
      <c r="C120">
        <v>-90.588341</v>
      </c>
      <c r="E120">
        <v>29500000000</v>
      </c>
      <c r="F120">
        <v>-92.075783000000001</v>
      </c>
    </row>
    <row r="121" spans="2:6" x14ac:dyDescent="0.25">
      <c r="B121">
        <v>30333333333.333</v>
      </c>
      <c r="C121">
        <v>-86.613213000000002</v>
      </c>
      <c r="E121">
        <v>30333333333.333</v>
      </c>
      <c r="F121">
        <v>-88.706535000000002</v>
      </c>
    </row>
    <row r="122" spans="2:6" x14ac:dyDescent="0.25">
      <c r="B122">
        <v>31166666666.667</v>
      </c>
      <c r="C122">
        <v>-83.355705</v>
      </c>
      <c r="E122">
        <v>31166666666.667</v>
      </c>
      <c r="F122">
        <v>-85.031227000000001</v>
      </c>
    </row>
    <row r="123" spans="2:6" x14ac:dyDescent="0.25">
      <c r="B123">
        <v>32000000000</v>
      </c>
      <c r="C123">
        <v>-81.175713000000002</v>
      </c>
      <c r="E123">
        <v>32000000000</v>
      </c>
      <c r="F123">
        <v>-80.314766000000006</v>
      </c>
    </row>
    <row r="124" spans="2:6" x14ac:dyDescent="0.25">
      <c r="B124">
        <v>32833333333.333</v>
      </c>
      <c r="C124">
        <v>-80.824676999999994</v>
      </c>
      <c r="E124">
        <v>32833333333.333</v>
      </c>
      <c r="F124">
        <v>-74.300765999999996</v>
      </c>
    </row>
    <row r="125" spans="2:6" x14ac:dyDescent="0.25">
      <c r="B125">
        <v>33666666666.667</v>
      </c>
      <c r="C125">
        <v>-79.484748999999994</v>
      </c>
      <c r="E125">
        <v>33666666666.667</v>
      </c>
      <c r="F125">
        <v>-72.168243000000004</v>
      </c>
    </row>
    <row r="126" spans="2:6" x14ac:dyDescent="0.25">
      <c r="B126">
        <v>34500000000</v>
      </c>
      <c r="C126">
        <v>-77.658164999999997</v>
      </c>
      <c r="E126">
        <v>34500000000</v>
      </c>
      <c r="F126">
        <v>-70.697197000000003</v>
      </c>
    </row>
    <row r="127" spans="2:6" x14ac:dyDescent="0.25">
      <c r="B127">
        <v>35333333333.333</v>
      </c>
      <c r="C127">
        <v>-72.663032999999999</v>
      </c>
      <c r="E127">
        <v>35333333333.333</v>
      </c>
      <c r="F127">
        <v>-70.078048999999993</v>
      </c>
    </row>
    <row r="128" spans="2:6" x14ac:dyDescent="0.25">
      <c r="B128">
        <v>36166666666.667</v>
      </c>
      <c r="C128">
        <v>-68.086883999999998</v>
      </c>
      <c r="E128">
        <v>36166666666.667</v>
      </c>
      <c r="F128">
        <v>-71.398148000000006</v>
      </c>
    </row>
    <row r="129" spans="2:6" x14ac:dyDescent="0.25">
      <c r="B129">
        <v>37000000000</v>
      </c>
      <c r="C129">
        <v>-64.013831999999994</v>
      </c>
      <c r="E129">
        <v>37000000000</v>
      </c>
      <c r="F129">
        <v>-76.784210000000002</v>
      </c>
    </row>
    <row r="130" spans="2:6" x14ac:dyDescent="0.25">
      <c r="B130">
        <v>37833333333.333</v>
      </c>
      <c r="C130">
        <v>-61.358997000000002</v>
      </c>
      <c r="E130">
        <v>37833333333.333</v>
      </c>
      <c r="F130">
        <v>-77.151459000000003</v>
      </c>
    </row>
    <row r="131" spans="2:6" x14ac:dyDescent="0.25">
      <c r="B131">
        <v>38666666666.667</v>
      </c>
      <c r="C131">
        <v>-59.035488000000001</v>
      </c>
      <c r="E131">
        <v>38666666666.667</v>
      </c>
      <c r="F131">
        <v>-75.603904999999997</v>
      </c>
    </row>
    <row r="132" spans="2:6" x14ac:dyDescent="0.25">
      <c r="B132">
        <v>39500000000</v>
      </c>
      <c r="C132">
        <v>-56.410533999999998</v>
      </c>
      <c r="E132">
        <v>39500000000</v>
      </c>
      <c r="F132">
        <v>-69.692261000000002</v>
      </c>
    </row>
    <row r="133" spans="2:6" x14ac:dyDescent="0.25">
      <c r="B133">
        <v>40333333333.333</v>
      </c>
      <c r="C133">
        <v>-54.722285999999997</v>
      </c>
      <c r="E133">
        <v>40333333333.333</v>
      </c>
      <c r="F133">
        <v>-68.521232999999995</v>
      </c>
    </row>
    <row r="134" spans="2:6" x14ac:dyDescent="0.25">
      <c r="B134">
        <v>41166666666.667</v>
      </c>
      <c r="C134">
        <v>-53.512104000000001</v>
      </c>
      <c r="E134">
        <v>41166666666.667</v>
      </c>
      <c r="F134">
        <v>-66.838988999999998</v>
      </c>
    </row>
    <row r="135" spans="2:6" x14ac:dyDescent="0.25">
      <c r="B135">
        <v>42000000000</v>
      </c>
      <c r="C135">
        <v>-52.614928999999997</v>
      </c>
      <c r="E135">
        <v>42000000000</v>
      </c>
      <c r="F135">
        <v>-66.131103999999993</v>
      </c>
    </row>
    <row r="136" spans="2:6" x14ac:dyDescent="0.25">
      <c r="B136">
        <v>42833333333.333</v>
      </c>
      <c r="C136">
        <v>-52.03857</v>
      </c>
      <c r="E136">
        <v>42833333333.333</v>
      </c>
      <c r="F136">
        <v>-65.968368999999996</v>
      </c>
    </row>
    <row r="137" spans="2:6" x14ac:dyDescent="0.25">
      <c r="B137">
        <v>43666666666.667</v>
      </c>
      <c r="C137">
        <v>-50.164054999999998</v>
      </c>
      <c r="E137">
        <v>43666666666.667</v>
      </c>
      <c r="F137">
        <v>-65.470489999999998</v>
      </c>
    </row>
    <row r="138" spans="2:6" x14ac:dyDescent="0.25">
      <c r="B138">
        <v>44500000000</v>
      </c>
      <c r="C138">
        <v>-49.869354000000001</v>
      </c>
      <c r="E138">
        <v>44500000000</v>
      </c>
      <c r="F138">
        <v>-63.895423999999998</v>
      </c>
    </row>
    <row r="139" spans="2:6" x14ac:dyDescent="0.25">
      <c r="B139">
        <v>45333333333.333</v>
      </c>
      <c r="C139">
        <v>-50.150931999999997</v>
      </c>
      <c r="E139">
        <v>45333333333.333</v>
      </c>
      <c r="F139">
        <v>-61.468487000000003</v>
      </c>
    </row>
    <row r="140" spans="2:6" x14ac:dyDescent="0.25">
      <c r="B140">
        <v>46166666666.667</v>
      </c>
      <c r="C140">
        <v>-51.420085999999998</v>
      </c>
      <c r="E140">
        <v>46166666666.667</v>
      </c>
      <c r="F140">
        <v>-59.034767000000002</v>
      </c>
    </row>
    <row r="141" spans="2:6" x14ac:dyDescent="0.25">
      <c r="B141">
        <v>47000000000</v>
      </c>
      <c r="C141">
        <v>-51.508377000000003</v>
      </c>
      <c r="E141">
        <v>47000000000</v>
      </c>
      <c r="F141">
        <v>-56.017226999999998</v>
      </c>
    </row>
    <row r="142" spans="2:6" x14ac:dyDescent="0.25">
      <c r="B142">
        <v>47833333333.333</v>
      </c>
      <c r="C142">
        <v>-51.50264</v>
      </c>
      <c r="E142">
        <v>47833333333.333</v>
      </c>
      <c r="F142">
        <v>-54.345039</v>
      </c>
    </row>
    <row r="143" spans="2:6" x14ac:dyDescent="0.25">
      <c r="B143">
        <v>48666666666.667</v>
      </c>
      <c r="C143">
        <v>-51.691208000000003</v>
      </c>
      <c r="E143">
        <v>48666666666.667</v>
      </c>
      <c r="F143">
        <v>-53.661774000000001</v>
      </c>
    </row>
    <row r="144" spans="2:6" x14ac:dyDescent="0.25">
      <c r="B144">
        <v>49500000000</v>
      </c>
      <c r="C144">
        <v>-51.816215999999997</v>
      </c>
      <c r="E144">
        <v>49500000000</v>
      </c>
      <c r="F144">
        <v>-54.147101999999997</v>
      </c>
    </row>
    <row r="145" spans="2:6" x14ac:dyDescent="0.25">
      <c r="B145">
        <v>50333333333.333</v>
      </c>
      <c r="C145">
        <v>-51.593871999999998</v>
      </c>
      <c r="E145">
        <v>50333333333.333</v>
      </c>
      <c r="F145">
        <v>-54.560302999999998</v>
      </c>
    </row>
    <row r="146" spans="2:6" x14ac:dyDescent="0.25">
      <c r="B146">
        <v>51166666666.667</v>
      </c>
      <c r="C146">
        <v>-51.324413</v>
      </c>
      <c r="E146">
        <v>51166666666.667</v>
      </c>
      <c r="F146">
        <v>-55.129494000000001</v>
      </c>
    </row>
    <row r="147" spans="2:6" x14ac:dyDescent="0.25">
      <c r="B147">
        <v>52000000000</v>
      </c>
      <c r="C147">
        <v>-51.343567</v>
      </c>
      <c r="E147">
        <v>52000000000</v>
      </c>
      <c r="F147">
        <v>-55.655270000000002</v>
      </c>
    </row>
    <row r="148" spans="2:6" x14ac:dyDescent="0.25">
      <c r="B148">
        <v>52833333333.333</v>
      </c>
      <c r="C148">
        <v>-51.623474000000002</v>
      </c>
      <c r="E148">
        <v>52833333333.333</v>
      </c>
      <c r="F148">
        <v>-56.228157000000003</v>
      </c>
    </row>
    <row r="149" spans="2:6" x14ac:dyDescent="0.25">
      <c r="B149">
        <v>53666666666.667</v>
      </c>
      <c r="C149">
        <v>-52.014342999999997</v>
      </c>
      <c r="E149">
        <v>53666666666.667</v>
      </c>
      <c r="F149">
        <v>-56.699916999999999</v>
      </c>
    </row>
    <row r="150" spans="2:6" x14ac:dyDescent="0.25">
      <c r="B150">
        <v>54500000000</v>
      </c>
      <c r="C150">
        <v>-52.165882000000003</v>
      </c>
      <c r="E150">
        <v>54500000000</v>
      </c>
      <c r="F150">
        <v>-57.170623999999997</v>
      </c>
    </row>
    <row r="151" spans="2:6" x14ac:dyDescent="0.25">
      <c r="B151">
        <v>55333333333.333</v>
      </c>
      <c r="C151">
        <v>-52.177982</v>
      </c>
      <c r="E151">
        <v>55333333333.333</v>
      </c>
      <c r="F151">
        <v>-57.209372999999999</v>
      </c>
    </row>
    <row r="152" spans="2:6" x14ac:dyDescent="0.25">
      <c r="B152">
        <v>56166666666.667</v>
      </c>
      <c r="C152">
        <v>-52.143990000000002</v>
      </c>
      <c r="E152">
        <v>56166666666.667</v>
      </c>
      <c r="F152">
        <v>-56.778255000000001</v>
      </c>
    </row>
    <row r="153" spans="2:6" x14ac:dyDescent="0.25">
      <c r="B153">
        <v>57000000000</v>
      </c>
      <c r="C153">
        <v>-52.743628999999999</v>
      </c>
      <c r="E153">
        <v>57000000000</v>
      </c>
      <c r="F153">
        <v>-56.288296000000003</v>
      </c>
    </row>
    <row r="154" spans="2:6" x14ac:dyDescent="0.25">
      <c r="B154">
        <v>57833333333.333</v>
      </c>
      <c r="C154">
        <v>-53.416240999999999</v>
      </c>
      <c r="E154">
        <v>57833333333.333</v>
      </c>
      <c r="F154">
        <v>-55.910556999999997</v>
      </c>
    </row>
    <row r="155" spans="2:6" x14ac:dyDescent="0.25">
      <c r="B155">
        <v>58666666666.667</v>
      </c>
      <c r="C155">
        <v>-54.037277000000003</v>
      </c>
      <c r="E155">
        <v>58666666666.667</v>
      </c>
      <c r="F155">
        <v>-55.686886000000001</v>
      </c>
    </row>
    <row r="156" spans="2:6" x14ac:dyDescent="0.25">
      <c r="B156">
        <v>59500000000</v>
      </c>
      <c r="C156">
        <v>-54.420287999999999</v>
      </c>
      <c r="E156">
        <v>59500000000</v>
      </c>
      <c r="F156">
        <v>-55.560214999999999</v>
      </c>
    </row>
    <row r="157" spans="2:6" x14ac:dyDescent="0.25">
      <c r="B157">
        <v>60333333333.333</v>
      </c>
      <c r="C157">
        <v>-54.999530999999998</v>
      </c>
      <c r="E157">
        <v>60333333333.333</v>
      </c>
      <c r="F157">
        <v>-55.484631</v>
      </c>
    </row>
    <row r="158" spans="2:6" x14ac:dyDescent="0.25">
      <c r="B158">
        <v>61166666666.667</v>
      </c>
      <c r="C158">
        <v>-56.535820000000001</v>
      </c>
      <c r="E158">
        <v>61166666666.667</v>
      </c>
      <c r="F158">
        <v>-55.813434999999998</v>
      </c>
    </row>
    <row r="159" spans="2:6" x14ac:dyDescent="0.25">
      <c r="B159">
        <v>62000000000</v>
      </c>
      <c r="C159">
        <v>-59.180720999999998</v>
      </c>
      <c r="E159">
        <v>62000000000</v>
      </c>
      <c r="F159">
        <v>-56.312496000000003</v>
      </c>
    </row>
    <row r="160" spans="2:6" x14ac:dyDescent="0.25">
      <c r="B160">
        <v>62833333333.333</v>
      </c>
      <c r="C160">
        <v>-60.743259000000002</v>
      </c>
      <c r="E160">
        <v>62833333333.333</v>
      </c>
      <c r="F160">
        <v>-57.199294999999999</v>
      </c>
    </row>
    <row r="161" spans="2:6" x14ac:dyDescent="0.25">
      <c r="B161">
        <v>63666666666.667</v>
      </c>
      <c r="C161">
        <v>-59.421805999999997</v>
      </c>
      <c r="E161">
        <v>63666666666.667</v>
      </c>
      <c r="F161">
        <v>-58.699202999999997</v>
      </c>
    </row>
    <row r="162" spans="2:6" x14ac:dyDescent="0.25">
      <c r="B162">
        <v>64500000000</v>
      </c>
      <c r="C162">
        <v>-56.493687000000001</v>
      </c>
      <c r="E162">
        <v>64500000000</v>
      </c>
      <c r="F162">
        <v>-60.281455999999999</v>
      </c>
    </row>
    <row r="163" spans="2:6" x14ac:dyDescent="0.25">
      <c r="B163">
        <v>65333333333.333</v>
      </c>
      <c r="C163">
        <v>-54.140984000000003</v>
      </c>
      <c r="E163">
        <v>65333333333.333</v>
      </c>
      <c r="F163">
        <v>-60.199233999999997</v>
      </c>
    </row>
    <row r="164" spans="2:6" x14ac:dyDescent="0.25">
      <c r="B164">
        <v>66166666666.667</v>
      </c>
      <c r="C164">
        <v>-53.882713000000003</v>
      </c>
      <c r="E164">
        <v>66166666666.667</v>
      </c>
      <c r="F164">
        <v>-58.455154</v>
      </c>
    </row>
    <row r="165" spans="2:6" x14ac:dyDescent="0.25">
      <c r="B165">
        <v>67000000000</v>
      </c>
      <c r="C165">
        <v>-53.820971999999998</v>
      </c>
      <c r="E165">
        <v>67000000000</v>
      </c>
      <c r="F165">
        <v>-56.378734999999999</v>
      </c>
    </row>
    <row r="166" spans="2:6" x14ac:dyDescent="0.25">
      <c r="B166" t="s">
        <v>21</v>
      </c>
      <c r="E166" t="s">
        <v>21</v>
      </c>
    </row>
    <row r="169" spans="2:6" x14ac:dyDescent="0.25">
      <c r="B169" t="s">
        <v>24</v>
      </c>
      <c r="E169" t="s">
        <v>24</v>
      </c>
    </row>
    <row r="170" spans="2:6" x14ac:dyDescent="0.25">
      <c r="B170" t="s">
        <v>19</v>
      </c>
      <c r="C170" t="s">
        <v>282</v>
      </c>
      <c r="E170" t="s">
        <v>19</v>
      </c>
      <c r="F170" t="s">
        <v>282</v>
      </c>
    </row>
    <row r="171" spans="2:6" x14ac:dyDescent="0.25">
      <c r="B171">
        <v>36000000000</v>
      </c>
      <c r="C171">
        <v>-87.564514000000003</v>
      </c>
      <c r="E171">
        <v>36000000000</v>
      </c>
      <c r="F171">
        <v>-86.900360000000006</v>
      </c>
    </row>
    <row r="172" spans="2:6" x14ac:dyDescent="0.25">
      <c r="B172">
        <v>36645833333.333</v>
      </c>
      <c r="C172">
        <v>-89.842490999999995</v>
      </c>
      <c r="E172">
        <v>36645833333.333</v>
      </c>
      <c r="F172">
        <v>-86.858658000000005</v>
      </c>
    </row>
    <row r="173" spans="2:6" x14ac:dyDescent="0.25">
      <c r="B173">
        <v>37291666666.667</v>
      </c>
      <c r="C173">
        <v>-89.092735000000005</v>
      </c>
      <c r="E173">
        <v>37291666666.667</v>
      </c>
      <c r="F173">
        <v>-88.613617000000005</v>
      </c>
    </row>
    <row r="174" spans="2:6" x14ac:dyDescent="0.25">
      <c r="B174">
        <v>37937500000</v>
      </c>
      <c r="C174">
        <v>-86.642227000000005</v>
      </c>
      <c r="E174">
        <v>37937500000</v>
      </c>
      <c r="F174">
        <v>-84.924553000000003</v>
      </c>
    </row>
    <row r="175" spans="2:6" x14ac:dyDescent="0.25">
      <c r="B175">
        <v>38583333333.333</v>
      </c>
      <c r="C175">
        <v>-88.590477000000007</v>
      </c>
      <c r="E175">
        <v>38583333333.333</v>
      </c>
      <c r="F175">
        <v>-82.945587000000003</v>
      </c>
    </row>
    <row r="176" spans="2:6" x14ac:dyDescent="0.25">
      <c r="B176">
        <v>39229166666.667</v>
      </c>
      <c r="C176">
        <v>-84.108635000000007</v>
      </c>
      <c r="E176">
        <v>39229166666.667</v>
      </c>
      <c r="F176">
        <v>-83.414023999999998</v>
      </c>
    </row>
    <row r="177" spans="2:6" x14ac:dyDescent="0.25">
      <c r="B177">
        <v>39875000000</v>
      </c>
      <c r="C177">
        <v>-87.187743999999995</v>
      </c>
      <c r="E177">
        <v>39875000000</v>
      </c>
      <c r="F177">
        <v>-81.689696999999995</v>
      </c>
    </row>
    <row r="178" spans="2:6" x14ac:dyDescent="0.25">
      <c r="B178">
        <v>40520833333.333</v>
      </c>
      <c r="C178">
        <v>-84.774094000000005</v>
      </c>
      <c r="E178">
        <v>40520833333.333</v>
      </c>
      <c r="F178">
        <v>-80.026695000000004</v>
      </c>
    </row>
    <row r="179" spans="2:6" x14ac:dyDescent="0.25">
      <c r="B179">
        <v>41166666666.667</v>
      </c>
      <c r="C179">
        <v>-86.382346999999996</v>
      </c>
      <c r="E179">
        <v>41166666666.667</v>
      </c>
      <c r="F179">
        <v>-81.632178999999994</v>
      </c>
    </row>
    <row r="180" spans="2:6" x14ac:dyDescent="0.25">
      <c r="B180">
        <v>41812500000</v>
      </c>
      <c r="C180">
        <v>-84.918639999999996</v>
      </c>
      <c r="E180">
        <v>41812500000</v>
      </c>
      <c r="F180">
        <v>-80.117469999999997</v>
      </c>
    </row>
    <row r="181" spans="2:6" x14ac:dyDescent="0.25">
      <c r="B181">
        <v>42458333333.333</v>
      </c>
      <c r="C181">
        <v>-83.933655000000002</v>
      </c>
      <c r="E181">
        <v>42458333333.333</v>
      </c>
      <c r="F181">
        <v>-79.054901000000001</v>
      </c>
    </row>
    <row r="182" spans="2:6" x14ac:dyDescent="0.25">
      <c r="B182">
        <v>43104166666.667</v>
      </c>
      <c r="C182">
        <v>-86.168403999999995</v>
      </c>
      <c r="E182">
        <v>43104166666.667</v>
      </c>
      <c r="F182">
        <v>-80.633628999999999</v>
      </c>
    </row>
    <row r="183" spans="2:6" x14ac:dyDescent="0.25">
      <c r="B183">
        <v>43750000000</v>
      </c>
      <c r="C183">
        <v>-85.196074999999993</v>
      </c>
      <c r="E183">
        <v>43750000000</v>
      </c>
      <c r="F183">
        <v>-80.328002999999995</v>
      </c>
    </row>
    <row r="184" spans="2:6" x14ac:dyDescent="0.25">
      <c r="B184">
        <v>44395833333.333</v>
      </c>
      <c r="C184">
        <v>-84.962242000000003</v>
      </c>
      <c r="E184">
        <v>44395833333.333</v>
      </c>
      <c r="F184">
        <v>-77.954787999999994</v>
      </c>
    </row>
    <row r="185" spans="2:6" x14ac:dyDescent="0.25">
      <c r="B185">
        <v>45041666666.667</v>
      </c>
      <c r="C185">
        <v>-85.687492000000006</v>
      </c>
      <c r="E185">
        <v>45041666666.667</v>
      </c>
      <c r="F185">
        <v>-78.718140000000005</v>
      </c>
    </row>
    <row r="186" spans="2:6" x14ac:dyDescent="0.25">
      <c r="B186">
        <v>45687500000</v>
      </c>
      <c r="C186">
        <v>-89.150313999999995</v>
      </c>
      <c r="E186">
        <v>45687500000</v>
      </c>
      <c r="F186">
        <v>-69.246398999999997</v>
      </c>
    </row>
    <row r="187" spans="2:6" x14ac:dyDescent="0.25">
      <c r="B187">
        <v>46333333333.333</v>
      </c>
      <c r="C187">
        <v>-89.025184999999993</v>
      </c>
      <c r="E187">
        <v>46333333333.333</v>
      </c>
      <c r="F187">
        <v>-69.659531000000001</v>
      </c>
    </row>
    <row r="188" spans="2:6" x14ac:dyDescent="0.25">
      <c r="B188">
        <v>46979166666.667</v>
      </c>
      <c r="C188">
        <v>-87.898926000000003</v>
      </c>
      <c r="E188">
        <v>46979166666.667</v>
      </c>
      <c r="F188">
        <v>-64.772452999999999</v>
      </c>
    </row>
    <row r="189" spans="2:6" x14ac:dyDescent="0.25">
      <c r="B189">
        <v>47625000000</v>
      </c>
      <c r="C189">
        <v>-87.237328000000005</v>
      </c>
      <c r="E189">
        <v>47625000000</v>
      </c>
      <c r="F189">
        <v>-65.599143999999995</v>
      </c>
    </row>
    <row r="190" spans="2:6" x14ac:dyDescent="0.25">
      <c r="B190">
        <v>48270833333.333</v>
      </c>
      <c r="C190">
        <v>-86.550110000000004</v>
      </c>
      <c r="E190">
        <v>48270833333.333</v>
      </c>
      <c r="F190">
        <v>-63.010643000000002</v>
      </c>
    </row>
    <row r="191" spans="2:6" x14ac:dyDescent="0.25">
      <c r="B191">
        <v>48916666666.667</v>
      </c>
      <c r="C191">
        <v>-85.267180999999994</v>
      </c>
      <c r="E191">
        <v>48916666666.667</v>
      </c>
      <c r="F191">
        <v>-63.433224000000003</v>
      </c>
    </row>
    <row r="192" spans="2:6" x14ac:dyDescent="0.25">
      <c r="B192">
        <v>49562500000</v>
      </c>
      <c r="C192">
        <v>-87.586196999999999</v>
      </c>
      <c r="E192">
        <v>49562500000</v>
      </c>
      <c r="F192">
        <v>-61.555553000000003</v>
      </c>
    </row>
    <row r="193" spans="2:6" x14ac:dyDescent="0.25">
      <c r="B193">
        <v>50208333333.333</v>
      </c>
      <c r="C193">
        <v>-86.526932000000002</v>
      </c>
      <c r="E193">
        <v>50208333333.333</v>
      </c>
      <c r="F193">
        <v>-61.629348999999998</v>
      </c>
    </row>
    <row r="194" spans="2:6" x14ac:dyDescent="0.25">
      <c r="B194">
        <v>50854166666.667</v>
      </c>
      <c r="C194">
        <v>-85.477035999999998</v>
      </c>
      <c r="E194">
        <v>50854166666.667</v>
      </c>
      <c r="F194">
        <v>-62.441017000000002</v>
      </c>
    </row>
    <row r="195" spans="2:6" x14ac:dyDescent="0.25">
      <c r="B195">
        <v>51500000000</v>
      </c>
      <c r="C195">
        <v>-84.777907999999996</v>
      </c>
      <c r="E195">
        <v>51500000000</v>
      </c>
      <c r="F195">
        <v>-64.710280999999995</v>
      </c>
    </row>
    <row r="196" spans="2:6" x14ac:dyDescent="0.25">
      <c r="B196">
        <v>52145833333.333</v>
      </c>
      <c r="C196">
        <v>-83.328766000000002</v>
      </c>
      <c r="E196">
        <v>52145833333.333</v>
      </c>
      <c r="F196">
        <v>-64.863014000000007</v>
      </c>
    </row>
    <row r="197" spans="2:6" x14ac:dyDescent="0.25">
      <c r="B197">
        <v>52791666666.667</v>
      </c>
      <c r="C197">
        <v>-85.799042</v>
      </c>
      <c r="E197">
        <v>52791666666.667</v>
      </c>
      <c r="F197">
        <v>-63.829524999999997</v>
      </c>
    </row>
    <row r="198" spans="2:6" x14ac:dyDescent="0.25">
      <c r="B198">
        <v>53437500000</v>
      </c>
      <c r="C198">
        <v>-87.259262000000007</v>
      </c>
      <c r="E198">
        <v>53437500000</v>
      </c>
      <c r="F198">
        <v>-62.579678000000001</v>
      </c>
    </row>
    <row r="199" spans="2:6" x14ac:dyDescent="0.25">
      <c r="B199">
        <v>54083333333.333</v>
      </c>
      <c r="C199">
        <v>-86.361794000000003</v>
      </c>
      <c r="E199">
        <v>54083333333.333</v>
      </c>
      <c r="F199">
        <v>-61.455947999999999</v>
      </c>
    </row>
    <row r="200" spans="2:6" x14ac:dyDescent="0.25">
      <c r="B200">
        <v>54729166666.667</v>
      </c>
      <c r="C200">
        <v>-85.742789999999999</v>
      </c>
      <c r="E200">
        <v>54729166666.667</v>
      </c>
      <c r="F200">
        <v>-61.059040000000003</v>
      </c>
    </row>
    <row r="201" spans="2:6" x14ac:dyDescent="0.25">
      <c r="B201">
        <v>55375000000</v>
      </c>
      <c r="C201">
        <v>-85.731125000000006</v>
      </c>
      <c r="E201">
        <v>55375000000</v>
      </c>
      <c r="F201">
        <v>-60.373260000000002</v>
      </c>
    </row>
    <row r="202" spans="2:6" x14ac:dyDescent="0.25">
      <c r="B202">
        <v>56020833333.333</v>
      </c>
      <c r="C202">
        <v>-82.179077000000007</v>
      </c>
      <c r="E202">
        <v>56020833333.333</v>
      </c>
      <c r="F202">
        <v>-60.136398</v>
      </c>
    </row>
    <row r="203" spans="2:6" x14ac:dyDescent="0.25">
      <c r="B203">
        <v>56666666666.667</v>
      </c>
      <c r="C203">
        <v>-81.754981999999998</v>
      </c>
      <c r="E203">
        <v>56666666666.667</v>
      </c>
      <c r="F203">
        <v>-59.124015999999997</v>
      </c>
    </row>
    <row r="204" spans="2:6" x14ac:dyDescent="0.25">
      <c r="B204">
        <v>57312500000</v>
      </c>
      <c r="C204">
        <v>-82.562302000000003</v>
      </c>
      <c r="E204">
        <v>57312500000</v>
      </c>
      <c r="F204">
        <v>-58.376880999999997</v>
      </c>
    </row>
    <row r="205" spans="2:6" x14ac:dyDescent="0.25">
      <c r="B205">
        <v>57958333333.333</v>
      </c>
      <c r="C205">
        <v>-82.089530999999994</v>
      </c>
      <c r="E205">
        <v>57958333333.333</v>
      </c>
      <c r="F205">
        <v>-57.404471999999998</v>
      </c>
    </row>
    <row r="206" spans="2:6" x14ac:dyDescent="0.25">
      <c r="B206">
        <v>58604166666.667</v>
      </c>
      <c r="C206">
        <v>-83.965553</v>
      </c>
      <c r="E206">
        <v>58604166666.667</v>
      </c>
      <c r="F206">
        <v>-57.162460000000003</v>
      </c>
    </row>
    <row r="207" spans="2:6" x14ac:dyDescent="0.25">
      <c r="B207">
        <v>59250000000</v>
      </c>
      <c r="C207">
        <v>-81.851257000000004</v>
      </c>
      <c r="E207">
        <v>59250000000</v>
      </c>
      <c r="F207">
        <v>-58.502865</v>
      </c>
    </row>
    <row r="208" spans="2:6" x14ac:dyDescent="0.25">
      <c r="B208">
        <v>59895833333.333</v>
      </c>
      <c r="C208">
        <v>-83.304955000000007</v>
      </c>
      <c r="E208">
        <v>59895833333.333</v>
      </c>
      <c r="F208">
        <v>-59.088115999999999</v>
      </c>
    </row>
    <row r="209" spans="2:6" x14ac:dyDescent="0.25">
      <c r="B209">
        <v>60541666666.667</v>
      </c>
      <c r="C209">
        <v>-81.390540999999999</v>
      </c>
      <c r="E209">
        <v>60541666666.667</v>
      </c>
      <c r="F209">
        <v>-59.342049000000003</v>
      </c>
    </row>
    <row r="210" spans="2:6" x14ac:dyDescent="0.25">
      <c r="B210">
        <v>61187500000</v>
      </c>
      <c r="C210">
        <v>-84.181297000000001</v>
      </c>
      <c r="E210">
        <v>61187500000</v>
      </c>
      <c r="F210">
        <v>-57.986739999999998</v>
      </c>
    </row>
    <row r="211" spans="2:6" x14ac:dyDescent="0.25">
      <c r="B211">
        <v>61833333333.333</v>
      </c>
      <c r="C211">
        <v>-82.254142999999999</v>
      </c>
      <c r="E211">
        <v>61833333333.333</v>
      </c>
      <c r="F211">
        <v>-58.803341000000003</v>
      </c>
    </row>
    <row r="212" spans="2:6" x14ac:dyDescent="0.25">
      <c r="B212">
        <v>62479166666.667</v>
      </c>
      <c r="C212">
        <v>-80.261168999999995</v>
      </c>
      <c r="E212">
        <v>62479166666.667</v>
      </c>
      <c r="F212">
        <v>-58.500351000000002</v>
      </c>
    </row>
    <row r="213" spans="2:6" x14ac:dyDescent="0.25">
      <c r="B213">
        <v>63125000000</v>
      </c>
      <c r="C213">
        <v>-75.207061999999993</v>
      </c>
      <c r="E213">
        <v>63125000000</v>
      </c>
      <c r="F213">
        <v>-58.282432999999997</v>
      </c>
    </row>
    <row r="214" spans="2:6" x14ac:dyDescent="0.25">
      <c r="B214">
        <v>63770833333.333</v>
      </c>
      <c r="C214">
        <v>-72.192222999999998</v>
      </c>
      <c r="E214">
        <v>63770833333.333</v>
      </c>
      <c r="F214">
        <v>-57.448008999999999</v>
      </c>
    </row>
    <row r="215" spans="2:6" x14ac:dyDescent="0.25">
      <c r="B215">
        <v>64416666666.667</v>
      </c>
      <c r="C215">
        <v>-70.634293</v>
      </c>
      <c r="E215">
        <v>64416666666.667</v>
      </c>
      <c r="F215">
        <v>-56.173755999999997</v>
      </c>
    </row>
    <row r="216" spans="2:6" x14ac:dyDescent="0.25">
      <c r="B216">
        <v>65062500000</v>
      </c>
      <c r="C216">
        <v>-71.513107000000005</v>
      </c>
      <c r="E216">
        <v>65062500000</v>
      </c>
      <c r="F216">
        <v>-55.956493000000002</v>
      </c>
    </row>
    <row r="217" spans="2:6" x14ac:dyDescent="0.25">
      <c r="B217">
        <v>65708333333.333</v>
      </c>
      <c r="C217">
        <v>-71.669867999999994</v>
      </c>
      <c r="E217">
        <v>65708333333.333</v>
      </c>
      <c r="F217">
        <v>-57.131222000000001</v>
      </c>
    </row>
    <row r="218" spans="2:6" x14ac:dyDescent="0.25">
      <c r="B218">
        <v>66354166666.667</v>
      </c>
      <c r="C218">
        <v>-71.944610999999995</v>
      </c>
      <c r="E218">
        <v>66354166666.667</v>
      </c>
      <c r="F218">
        <v>-59.067669000000002</v>
      </c>
    </row>
    <row r="219" spans="2:6" x14ac:dyDescent="0.25">
      <c r="B219">
        <v>67000000000</v>
      </c>
      <c r="C219">
        <v>-74.041008000000005</v>
      </c>
      <c r="E219">
        <v>67000000000</v>
      </c>
      <c r="F219">
        <v>-59.261642000000002</v>
      </c>
    </row>
    <row r="220" spans="2:6" x14ac:dyDescent="0.25">
      <c r="B220" t="s">
        <v>21</v>
      </c>
      <c r="E220" t="s">
        <v>21</v>
      </c>
    </row>
    <row r="223" spans="2:6" x14ac:dyDescent="0.25">
      <c r="B223" t="s">
        <v>25</v>
      </c>
      <c r="E223" t="s">
        <v>25</v>
      </c>
    </row>
    <row r="224" spans="2:6" x14ac:dyDescent="0.25">
      <c r="B224" t="s">
        <v>19</v>
      </c>
      <c r="C224" t="s">
        <v>283</v>
      </c>
      <c r="E224" t="s">
        <v>19</v>
      </c>
      <c r="F224" t="s">
        <v>283</v>
      </c>
    </row>
    <row r="225" spans="2:6" x14ac:dyDescent="0.25">
      <c r="B225">
        <v>45000000000</v>
      </c>
      <c r="C225">
        <v>-200</v>
      </c>
      <c r="E225">
        <v>45000000000</v>
      </c>
      <c r="F225">
        <v>-200</v>
      </c>
    </row>
    <row r="226" spans="2:6" x14ac:dyDescent="0.25">
      <c r="B226">
        <v>44979166666.667</v>
      </c>
      <c r="C226">
        <v>-200</v>
      </c>
      <c r="E226">
        <v>44979166666.667</v>
      </c>
      <c r="F226">
        <v>-200</v>
      </c>
    </row>
    <row r="227" spans="2:6" x14ac:dyDescent="0.25">
      <c r="B227">
        <v>44958333333.333</v>
      </c>
      <c r="C227">
        <v>-200</v>
      </c>
      <c r="E227">
        <v>44958333333.333</v>
      </c>
      <c r="F227">
        <v>-200</v>
      </c>
    </row>
    <row r="228" spans="2:6" x14ac:dyDescent="0.25">
      <c r="B228">
        <v>44937500000</v>
      </c>
      <c r="C228">
        <v>-200</v>
      </c>
      <c r="E228">
        <v>44937500000</v>
      </c>
      <c r="F228">
        <v>-200</v>
      </c>
    </row>
    <row r="229" spans="2:6" x14ac:dyDescent="0.25">
      <c r="B229">
        <v>44916666666.667</v>
      </c>
      <c r="C229">
        <v>-200</v>
      </c>
      <c r="E229">
        <v>44916666666.667</v>
      </c>
      <c r="F229">
        <v>-200</v>
      </c>
    </row>
    <row r="230" spans="2:6" x14ac:dyDescent="0.25">
      <c r="B230">
        <v>44895833333.333</v>
      </c>
      <c r="C230">
        <v>-200</v>
      </c>
      <c r="E230">
        <v>44895833333.333</v>
      </c>
      <c r="F230">
        <v>-200</v>
      </c>
    </row>
    <row r="231" spans="2:6" x14ac:dyDescent="0.25">
      <c r="B231">
        <v>44875000000</v>
      </c>
      <c r="C231">
        <v>-200</v>
      </c>
      <c r="E231">
        <v>44875000000</v>
      </c>
      <c r="F231">
        <v>-200</v>
      </c>
    </row>
    <row r="232" spans="2:6" x14ac:dyDescent="0.25">
      <c r="B232">
        <v>44854166666.667</v>
      </c>
      <c r="C232">
        <v>-200</v>
      </c>
      <c r="E232">
        <v>44854166666.667</v>
      </c>
      <c r="F232">
        <v>-200</v>
      </c>
    </row>
    <row r="233" spans="2:6" x14ac:dyDescent="0.25">
      <c r="B233">
        <v>44833333333.333</v>
      </c>
      <c r="C233">
        <v>-200</v>
      </c>
      <c r="E233">
        <v>44833333333.333</v>
      </c>
      <c r="F233">
        <v>-200</v>
      </c>
    </row>
    <row r="234" spans="2:6" x14ac:dyDescent="0.25">
      <c r="B234">
        <v>44812500000</v>
      </c>
      <c r="C234">
        <v>-200</v>
      </c>
      <c r="E234">
        <v>44812500000</v>
      </c>
      <c r="F234">
        <v>-200</v>
      </c>
    </row>
    <row r="235" spans="2:6" x14ac:dyDescent="0.25">
      <c r="B235">
        <v>44791666666.667</v>
      </c>
      <c r="C235">
        <v>-200</v>
      </c>
      <c r="E235">
        <v>44791666666.667</v>
      </c>
      <c r="F235">
        <v>-200</v>
      </c>
    </row>
    <row r="236" spans="2:6" x14ac:dyDescent="0.25">
      <c r="B236">
        <v>44770833333.333</v>
      </c>
      <c r="C236">
        <v>-200</v>
      </c>
      <c r="E236">
        <v>44770833333.333</v>
      </c>
      <c r="F236">
        <v>-200</v>
      </c>
    </row>
    <row r="237" spans="2:6" x14ac:dyDescent="0.25">
      <c r="B237">
        <v>44750000000</v>
      </c>
      <c r="C237">
        <v>-200</v>
      </c>
      <c r="E237">
        <v>44750000000</v>
      </c>
      <c r="F237">
        <v>-200</v>
      </c>
    </row>
    <row r="238" spans="2:6" x14ac:dyDescent="0.25">
      <c r="B238">
        <v>44729166666.667</v>
      </c>
      <c r="C238">
        <v>-200</v>
      </c>
      <c r="E238">
        <v>44729166666.667</v>
      </c>
      <c r="F238">
        <v>-200</v>
      </c>
    </row>
    <row r="239" spans="2:6" x14ac:dyDescent="0.25">
      <c r="B239">
        <v>44708333333.333</v>
      </c>
      <c r="C239">
        <v>-200</v>
      </c>
      <c r="E239">
        <v>44708333333.333</v>
      </c>
      <c r="F239">
        <v>-200</v>
      </c>
    </row>
    <row r="240" spans="2:6" x14ac:dyDescent="0.25">
      <c r="B240">
        <v>44687500000</v>
      </c>
      <c r="C240">
        <v>-200</v>
      </c>
      <c r="E240">
        <v>44687500000</v>
      </c>
      <c r="F240">
        <v>-200</v>
      </c>
    </row>
    <row r="241" spans="2:6" x14ac:dyDescent="0.25">
      <c r="B241">
        <v>44666666666.667</v>
      </c>
      <c r="C241">
        <v>-200</v>
      </c>
      <c r="E241">
        <v>44666666666.667</v>
      </c>
      <c r="F241">
        <v>-200</v>
      </c>
    </row>
    <row r="242" spans="2:6" x14ac:dyDescent="0.25">
      <c r="B242">
        <v>44645833333.333</v>
      </c>
      <c r="C242">
        <v>-200</v>
      </c>
      <c r="E242">
        <v>44645833333.333</v>
      </c>
      <c r="F242">
        <v>-200</v>
      </c>
    </row>
    <row r="243" spans="2:6" x14ac:dyDescent="0.25">
      <c r="B243">
        <v>44625000000</v>
      </c>
      <c r="C243">
        <v>-200</v>
      </c>
      <c r="E243">
        <v>44625000000</v>
      </c>
      <c r="F243">
        <v>-200</v>
      </c>
    </row>
    <row r="244" spans="2:6" x14ac:dyDescent="0.25">
      <c r="B244">
        <v>44604166666.667</v>
      </c>
      <c r="C244">
        <v>-200</v>
      </c>
      <c r="E244">
        <v>44604166666.667</v>
      </c>
      <c r="F244">
        <v>-200</v>
      </c>
    </row>
    <row r="245" spans="2:6" x14ac:dyDescent="0.25">
      <c r="B245">
        <v>44583333333.333</v>
      </c>
      <c r="C245">
        <v>-200</v>
      </c>
      <c r="E245">
        <v>44583333333.333</v>
      </c>
      <c r="F245">
        <v>-200</v>
      </c>
    </row>
    <row r="246" spans="2:6" x14ac:dyDescent="0.25">
      <c r="B246">
        <v>44562500000</v>
      </c>
      <c r="C246">
        <v>-200</v>
      </c>
      <c r="E246">
        <v>44562500000</v>
      </c>
      <c r="F246">
        <v>-200</v>
      </c>
    </row>
    <row r="247" spans="2:6" x14ac:dyDescent="0.25">
      <c r="B247">
        <v>44541666666.667</v>
      </c>
      <c r="C247">
        <v>-200</v>
      </c>
      <c r="E247">
        <v>44541666666.667</v>
      </c>
      <c r="F247">
        <v>-200</v>
      </c>
    </row>
    <row r="248" spans="2:6" x14ac:dyDescent="0.25">
      <c r="B248">
        <v>44520833333.333</v>
      </c>
      <c r="C248">
        <v>-200</v>
      </c>
      <c r="E248">
        <v>44520833333.333</v>
      </c>
      <c r="F248">
        <v>-200</v>
      </c>
    </row>
    <row r="249" spans="2:6" x14ac:dyDescent="0.25">
      <c r="B249">
        <v>44500000000</v>
      </c>
      <c r="C249">
        <v>-200</v>
      </c>
      <c r="E249">
        <v>44500000000</v>
      </c>
      <c r="F249">
        <v>-200</v>
      </c>
    </row>
    <row r="250" spans="2:6" x14ac:dyDescent="0.25">
      <c r="B250">
        <v>44479166666.667</v>
      </c>
      <c r="C250">
        <v>-200</v>
      </c>
      <c r="E250">
        <v>44479166666.667</v>
      </c>
      <c r="F250">
        <v>-200</v>
      </c>
    </row>
    <row r="251" spans="2:6" x14ac:dyDescent="0.25">
      <c r="B251">
        <v>44458333333.333</v>
      </c>
      <c r="C251">
        <v>-200</v>
      </c>
      <c r="E251">
        <v>44458333333.333</v>
      </c>
      <c r="F251">
        <v>-200</v>
      </c>
    </row>
    <row r="252" spans="2:6" x14ac:dyDescent="0.25">
      <c r="B252">
        <v>44437500000</v>
      </c>
      <c r="C252">
        <v>-200</v>
      </c>
      <c r="E252">
        <v>44437500000</v>
      </c>
      <c r="F252">
        <v>-200</v>
      </c>
    </row>
    <row r="253" spans="2:6" x14ac:dyDescent="0.25">
      <c r="B253">
        <v>44416666666.667</v>
      </c>
      <c r="C253">
        <v>-200</v>
      </c>
      <c r="E253">
        <v>44416666666.667</v>
      </c>
      <c r="F253">
        <v>-200</v>
      </c>
    </row>
    <row r="254" spans="2:6" x14ac:dyDescent="0.25">
      <c r="B254">
        <v>44395833333.333</v>
      </c>
      <c r="C254">
        <v>-200</v>
      </c>
      <c r="E254">
        <v>44395833333.333</v>
      </c>
      <c r="F254">
        <v>-200</v>
      </c>
    </row>
    <row r="255" spans="2:6" x14ac:dyDescent="0.25">
      <c r="B255">
        <v>44375000000</v>
      </c>
      <c r="C255">
        <v>-200</v>
      </c>
      <c r="E255">
        <v>44375000000</v>
      </c>
      <c r="F255">
        <v>-200</v>
      </c>
    </row>
    <row r="256" spans="2:6" x14ac:dyDescent="0.25">
      <c r="B256">
        <v>44354166666.667</v>
      </c>
      <c r="C256">
        <v>-200</v>
      </c>
      <c r="E256">
        <v>44354166666.667</v>
      </c>
      <c r="F256">
        <v>-200</v>
      </c>
    </row>
    <row r="257" spans="2:6" x14ac:dyDescent="0.25">
      <c r="B257">
        <v>44333333333.333</v>
      </c>
      <c r="C257">
        <v>-200</v>
      </c>
      <c r="E257">
        <v>44333333333.333</v>
      </c>
      <c r="F257">
        <v>-200</v>
      </c>
    </row>
    <row r="258" spans="2:6" x14ac:dyDescent="0.25">
      <c r="B258">
        <v>44312500000</v>
      </c>
      <c r="C258">
        <v>-200</v>
      </c>
      <c r="E258">
        <v>44312500000</v>
      </c>
      <c r="F258">
        <v>-200</v>
      </c>
    </row>
    <row r="259" spans="2:6" x14ac:dyDescent="0.25">
      <c r="B259">
        <v>44291666666.667</v>
      </c>
      <c r="C259">
        <v>-200</v>
      </c>
      <c r="E259">
        <v>44291666666.667</v>
      </c>
      <c r="F259">
        <v>-200</v>
      </c>
    </row>
    <row r="260" spans="2:6" x14ac:dyDescent="0.25">
      <c r="B260">
        <v>44270833333.333</v>
      </c>
      <c r="C260">
        <v>-200</v>
      </c>
      <c r="E260">
        <v>44270833333.333</v>
      </c>
      <c r="F260">
        <v>-200</v>
      </c>
    </row>
    <row r="261" spans="2:6" x14ac:dyDescent="0.25">
      <c r="B261">
        <v>44250000000</v>
      </c>
      <c r="C261">
        <v>-200</v>
      </c>
      <c r="E261">
        <v>44250000000</v>
      </c>
      <c r="F261">
        <v>-200</v>
      </c>
    </row>
    <row r="262" spans="2:6" x14ac:dyDescent="0.25">
      <c r="B262">
        <v>44229166666.667</v>
      </c>
      <c r="C262">
        <v>-200</v>
      </c>
      <c r="E262">
        <v>44229166666.667</v>
      </c>
      <c r="F262">
        <v>-200</v>
      </c>
    </row>
    <row r="263" spans="2:6" x14ac:dyDescent="0.25">
      <c r="B263">
        <v>44208333333.333</v>
      </c>
      <c r="C263">
        <v>-200</v>
      </c>
      <c r="E263">
        <v>44208333333.333</v>
      </c>
      <c r="F263">
        <v>-200</v>
      </c>
    </row>
    <row r="264" spans="2:6" x14ac:dyDescent="0.25">
      <c r="B264">
        <v>44187500000</v>
      </c>
      <c r="C264">
        <v>-200</v>
      </c>
      <c r="E264">
        <v>44187500000</v>
      </c>
      <c r="F264">
        <v>-200</v>
      </c>
    </row>
    <row r="265" spans="2:6" x14ac:dyDescent="0.25">
      <c r="B265">
        <v>44166666666.667</v>
      </c>
      <c r="C265">
        <v>-200</v>
      </c>
      <c r="E265">
        <v>44166666666.667</v>
      </c>
      <c r="F265">
        <v>-200</v>
      </c>
    </row>
    <row r="266" spans="2:6" x14ac:dyDescent="0.25">
      <c r="B266">
        <v>44145833333.333</v>
      </c>
      <c r="C266">
        <v>-200</v>
      </c>
      <c r="E266">
        <v>44145833333.333</v>
      </c>
      <c r="F266">
        <v>-200</v>
      </c>
    </row>
    <row r="267" spans="2:6" x14ac:dyDescent="0.25">
      <c r="B267">
        <v>44125000000</v>
      </c>
      <c r="C267">
        <v>-200</v>
      </c>
      <c r="E267">
        <v>44125000000</v>
      </c>
      <c r="F267">
        <v>-200</v>
      </c>
    </row>
    <row r="268" spans="2:6" x14ac:dyDescent="0.25">
      <c r="B268">
        <v>44104166666.667</v>
      </c>
      <c r="C268">
        <v>-200</v>
      </c>
      <c r="E268">
        <v>44104166666.667</v>
      </c>
      <c r="F268">
        <v>-200</v>
      </c>
    </row>
    <row r="269" spans="2:6" x14ac:dyDescent="0.25">
      <c r="B269">
        <v>44083333333.333</v>
      </c>
      <c r="C269">
        <v>-200</v>
      </c>
      <c r="E269">
        <v>44083333333.333</v>
      </c>
      <c r="F269">
        <v>-200</v>
      </c>
    </row>
    <row r="270" spans="2:6" x14ac:dyDescent="0.25">
      <c r="B270">
        <v>44062500000</v>
      </c>
      <c r="C270">
        <v>-200</v>
      </c>
      <c r="E270">
        <v>44062500000</v>
      </c>
      <c r="F270">
        <v>-200</v>
      </c>
    </row>
    <row r="271" spans="2:6" x14ac:dyDescent="0.25">
      <c r="B271">
        <v>44041666666.667</v>
      </c>
      <c r="C271">
        <v>-200</v>
      </c>
      <c r="E271">
        <v>44041666666.667</v>
      </c>
      <c r="F271">
        <v>-200</v>
      </c>
    </row>
    <row r="272" spans="2:6" x14ac:dyDescent="0.25">
      <c r="B272">
        <v>44020833333.333</v>
      </c>
      <c r="C272">
        <v>-200</v>
      </c>
      <c r="E272">
        <v>44020833333.333</v>
      </c>
      <c r="F272">
        <v>-200</v>
      </c>
    </row>
    <row r="273" spans="2:6" x14ac:dyDescent="0.25">
      <c r="B273">
        <v>44000000000</v>
      </c>
      <c r="C273">
        <v>-200</v>
      </c>
      <c r="E273">
        <v>44000000000</v>
      </c>
      <c r="F273">
        <v>-200</v>
      </c>
    </row>
    <row r="274" spans="2:6" x14ac:dyDescent="0.25">
      <c r="B274" t="s">
        <v>21</v>
      </c>
      <c r="E274" t="s">
        <v>21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83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t="s">
        <v>95</v>
      </c>
      <c r="F1" s="6" t="s">
        <v>2</v>
      </c>
      <c r="G1" s="13" t="s">
        <v>113</v>
      </c>
      <c r="H1" s="44" t="str">
        <f>D112</f>
        <v>2Rx2L dBc Log Mag(dB)</v>
      </c>
      <c r="J1" t="s">
        <v>95</v>
      </c>
      <c r="N1" s="6" t="s">
        <v>2</v>
      </c>
      <c r="O1" s="13" t="s">
        <v>113</v>
      </c>
      <c r="P1" s="44" t="str">
        <f>L112</f>
        <v>2Rx2L dBc Log Mag(dB)</v>
      </c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E2" s="83" t="s">
        <v>210</v>
      </c>
      <c r="H2" s="11"/>
      <c r="I2" s="50" t="s">
        <v>109</v>
      </c>
      <c r="J2" t="s">
        <v>267</v>
      </c>
      <c r="K2" t="s">
        <v>260</v>
      </c>
      <c r="L2" t="s">
        <v>261</v>
      </c>
      <c r="P2" s="11"/>
    </row>
    <row r="3" spans="1:17" s="15" customFormat="1" x14ac:dyDescent="0.25">
      <c r="A3" s="40"/>
      <c r="B3" t="s">
        <v>217</v>
      </c>
      <c r="C3" t="s">
        <v>320</v>
      </c>
      <c r="D3" t="s">
        <v>321</v>
      </c>
      <c r="E3" s="83"/>
      <c r="F3" s="13" t="s">
        <v>12</v>
      </c>
      <c r="G3" s="13">
        <f>ABS(AVERAGE(G5:G103))</f>
        <v>67.097337696969717</v>
      </c>
      <c r="H3" s="84" t="s">
        <v>259</v>
      </c>
      <c r="I3" s="40"/>
      <c r="J3" t="s">
        <v>217</v>
      </c>
      <c r="K3" t="s">
        <v>320</v>
      </c>
      <c r="L3" t="s">
        <v>322</v>
      </c>
      <c r="M3" s="14"/>
      <c r="N3" s="13" t="s">
        <v>12</v>
      </c>
      <c r="O3" s="13">
        <f>ABS(AVERAGE(O5:O103))</f>
        <v>73.508944383838369</v>
      </c>
      <c r="P3" s="84" t="s">
        <v>259</v>
      </c>
      <c r="Q3" s="14"/>
    </row>
    <row r="4" spans="1:17" x14ac:dyDescent="0.25">
      <c r="B4" t="s">
        <v>99</v>
      </c>
      <c r="G4" s="11"/>
      <c r="H4" s="11"/>
      <c r="J4" t="s">
        <v>99</v>
      </c>
      <c r="O4" s="11"/>
      <c r="P4" s="11"/>
    </row>
    <row r="5" spans="1:17" x14ac:dyDescent="0.25">
      <c r="F5" s="6">
        <f t="shared" ref="F5:F36" si="0">B113/1000000000</f>
        <v>13.954499999999999</v>
      </c>
      <c r="G5" s="11">
        <f>H5-5</f>
        <v>-63.211154999999998</v>
      </c>
      <c r="H5" s="6">
        <f t="shared" ref="H5:H36" si="1">D113</f>
        <v>-58.211154999999998</v>
      </c>
      <c r="N5" s="6">
        <f t="shared" ref="N5:N36" si="2">J113/1000000000</f>
        <v>13.954499999999999</v>
      </c>
      <c r="O5" s="11">
        <f>P5-5</f>
        <v>-69.698891000000003</v>
      </c>
      <c r="P5" s="6">
        <f t="shared" ref="P5:P36" si="3">L113</f>
        <v>-64.698891000000003</v>
      </c>
    </row>
    <row r="6" spans="1:17" x14ac:dyDescent="0.25">
      <c r="F6" s="6">
        <f t="shared" si="0"/>
        <v>14.495316326531</v>
      </c>
      <c r="G6" s="11">
        <f t="shared" ref="G6:G69" si="4">H6-5</f>
        <v>-63.66478</v>
      </c>
      <c r="H6" s="6">
        <f t="shared" si="1"/>
        <v>-58.66478</v>
      </c>
      <c r="N6" s="6">
        <f t="shared" si="2"/>
        <v>14.495316326531</v>
      </c>
      <c r="O6" s="11">
        <f t="shared" ref="O6:O69" si="5">P6-5</f>
        <v>-69.704329999999999</v>
      </c>
      <c r="P6" s="6">
        <f t="shared" si="3"/>
        <v>-64.704329999999999</v>
      </c>
    </row>
    <row r="7" spans="1:17" x14ac:dyDescent="0.25">
      <c r="B7" t="s">
        <v>100</v>
      </c>
      <c r="F7" s="6">
        <f t="shared" si="0"/>
        <v>15.036132653061001</v>
      </c>
      <c r="G7" s="11">
        <f t="shared" si="4"/>
        <v>-63.492355000000003</v>
      </c>
      <c r="H7" s="6">
        <f t="shared" si="1"/>
        <v>-58.492355000000003</v>
      </c>
      <c r="J7" t="s">
        <v>100</v>
      </c>
      <c r="N7" s="6">
        <f t="shared" si="2"/>
        <v>15.036132653061001</v>
      </c>
      <c r="O7" s="11">
        <f t="shared" si="5"/>
        <v>-68.762775000000005</v>
      </c>
      <c r="P7" s="6">
        <f t="shared" si="3"/>
        <v>-63.762774999999998</v>
      </c>
    </row>
    <row r="8" spans="1:17" x14ac:dyDescent="0.25">
      <c r="B8" t="s">
        <v>19</v>
      </c>
      <c r="C8" t="s">
        <v>114</v>
      </c>
      <c r="F8" s="6">
        <f t="shared" si="0"/>
        <v>15.576948979591998</v>
      </c>
      <c r="G8" s="11">
        <f t="shared" si="4"/>
        <v>-63.182476000000001</v>
      </c>
      <c r="H8" s="6">
        <f t="shared" si="1"/>
        <v>-58.182476000000001</v>
      </c>
      <c r="J8" t="s">
        <v>19</v>
      </c>
      <c r="K8" t="s">
        <v>114</v>
      </c>
      <c r="N8" s="6">
        <f t="shared" si="2"/>
        <v>15.576948979591998</v>
      </c>
      <c r="O8" s="11">
        <f t="shared" si="5"/>
        <v>-69.663734000000005</v>
      </c>
      <c r="P8" s="6">
        <f t="shared" si="3"/>
        <v>-64.663734000000005</v>
      </c>
    </row>
    <row r="9" spans="1:17" x14ac:dyDescent="0.25">
      <c r="B9">
        <v>13909000000</v>
      </c>
      <c r="C9">
        <v>-11.645879000000001</v>
      </c>
      <c r="F9" s="6">
        <f t="shared" si="0"/>
        <v>16.117765306121999</v>
      </c>
      <c r="G9" s="11">
        <f t="shared" si="4"/>
        <v>-61.541187000000001</v>
      </c>
      <c r="H9" s="6">
        <f t="shared" si="1"/>
        <v>-56.541187000000001</v>
      </c>
      <c r="J9">
        <v>13909000000</v>
      </c>
      <c r="K9">
        <v>-12.254386999999999</v>
      </c>
      <c r="N9" s="6">
        <f t="shared" si="2"/>
        <v>16.117765306121999</v>
      </c>
      <c r="O9" s="11">
        <f t="shared" si="5"/>
        <v>-65.611392999999993</v>
      </c>
      <c r="P9" s="6">
        <f t="shared" si="3"/>
        <v>-60.611393</v>
      </c>
    </row>
    <row r="10" spans="1:17" x14ac:dyDescent="0.25">
      <c r="B10">
        <v>14449816326.531</v>
      </c>
      <c r="C10">
        <v>-9.0044269999999997</v>
      </c>
      <c r="F10" s="6">
        <f t="shared" si="0"/>
        <v>16.658581632653</v>
      </c>
      <c r="G10" s="11">
        <f t="shared" si="4"/>
        <v>-60.043582999999998</v>
      </c>
      <c r="H10" s="6">
        <f t="shared" si="1"/>
        <v>-55.043582999999998</v>
      </c>
      <c r="J10">
        <v>14449816326.531</v>
      </c>
      <c r="K10">
        <v>-9.4173001999999997</v>
      </c>
      <c r="N10" s="6">
        <f t="shared" si="2"/>
        <v>16.658581632653</v>
      </c>
      <c r="O10" s="11">
        <f t="shared" si="5"/>
        <v>-62.910854</v>
      </c>
      <c r="P10" s="6">
        <f t="shared" si="3"/>
        <v>-57.910854</v>
      </c>
    </row>
    <row r="11" spans="1:17" x14ac:dyDescent="0.25">
      <c r="B11">
        <v>14990632653.061001</v>
      </c>
      <c r="C11">
        <v>-6.8874940999999996</v>
      </c>
      <c r="F11" s="6">
        <f t="shared" si="0"/>
        <v>17.199397959183997</v>
      </c>
      <c r="G11" s="11">
        <f t="shared" si="4"/>
        <v>-58.282691999999997</v>
      </c>
      <c r="H11" s="6">
        <f t="shared" si="1"/>
        <v>-53.282691999999997</v>
      </c>
      <c r="J11">
        <v>14990632653.061001</v>
      </c>
      <c r="K11">
        <v>-7.7337623000000004</v>
      </c>
      <c r="N11" s="6">
        <f t="shared" si="2"/>
        <v>17.199397959183997</v>
      </c>
      <c r="O11" s="11">
        <f t="shared" si="5"/>
        <v>-59.019573000000001</v>
      </c>
      <c r="P11" s="6">
        <f t="shared" si="3"/>
        <v>-54.019573000000001</v>
      </c>
    </row>
    <row r="12" spans="1:17" x14ac:dyDescent="0.25">
      <c r="B12">
        <v>15531448979.591999</v>
      </c>
      <c r="C12">
        <v>-6.0327425000000003</v>
      </c>
      <c r="F12" s="6">
        <f t="shared" si="0"/>
        <v>17.740214285714</v>
      </c>
      <c r="G12" s="11">
        <f t="shared" si="4"/>
        <v>-57.567115999999999</v>
      </c>
      <c r="H12" s="6">
        <f t="shared" si="1"/>
        <v>-52.567115999999999</v>
      </c>
      <c r="J12">
        <v>15531448979.591999</v>
      </c>
      <c r="K12">
        <v>-6.6971340000000001</v>
      </c>
      <c r="N12" s="6">
        <f t="shared" si="2"/>
        <v>17.740214285714</v>
      </c>
      <c r="O12" s="11">
        <f t="shared" si="5"/>
        <v>-60.723576000000001</v>
      </c>
      <c r="P12" s="6">
        <f t="shared" si="3"/>
        <v>-55.723576000000001</v>
      </c>
    </row>
    <row r="13" spans="1:17" x14ac:dyDescent="0.25">
      <c r="B13">
        <v>16072265306.122</v>
      </c>
      <c r="C13">
        <v>-5.5110716999999996</v>
      </c>
      <c r="F13" s="6">
        <f t="shared" si="0"/>
        <v>18.281030612244997</v>
      </c>
      <c r="G13" s="11">
        <f t="shared" si="4"/>
        <v>-57.875385000000001</v>
      </c>
      <c r="H13" s="6">
        <f t="shared" si="1"/>
        <v>-52.875385000000001</v>
      </c>
      <c r="J13">
        <v>16072265306.122</v>
      </c>
      <c r="K13">
        <v>-5.9639077</v>
      </c>
      <c r="N13" s="6">
        <f t="shared" si="2"/>
        <v>18.281030612244997</v>
      </c>
      <c r="O13" s="11">
        <f t="shared" si="5"/>
        <v>-62.949604000000001</v>
      </c>
      <c r="P13" s="6">
        <f t="shared" si="3"/>
        <v>-57.949604000000001</v>
      </c>
    </row>
    <row r="14" spans="1:17" x14ac:dyDescent="0.25">
      <c r="B14">
        <v>16613081632.653</v>
      </c>
      <c r="C14">
        <v>-5.2149381999999997</v>
      </c>
      <c r="F14" s="6">
        <f t="shared" si="0"/>
        <v>18.821846938776002</v>
      </c>
      <c r="G14" s="11">
        <f t="shared" si="4"/>
        <v>-59.649394999999998</v>
      </c>
      <c r="H14" s="6">
        <f t="shared" si="1"/>
        <v>-54.649394999999998</v>
      </c>
      <c r="J14">
        <v>16613081632.653</v>
      </c>
      <c r="K14">
        <v>-5.5250187000000004</v>
      </c>
      <c r="N14" s="6">
        <f t="shared" si="2"/>
        <v>18.821846938776002</v>
      </c>
      <c r="O14" s="11">
        <f t="shared" si="5"/>
        <v>-66.078457</v>
      </c>
      <c r="P14" s="6">
        <f t="shared" si="3"/>
        <v>-61.078457</v>
      </c>
    </row>
    <row r="15" spans="1:17" x14ac:dyDescent="0.25">
      <c r="B15">
        <v>17153897959.184</v>
      </c>
      <c r="C15">
        <v>-5.2495890000000003</v>
      </c>
      <c r="F15" s="6">
        <f t="shared" si="0"/>
        <v>19.362663265306001</v>
      </c>
      <c r="G15" s="11">
        <f t="shared" si="4"/>
        <v>-62.735146</v>
      </c>
      <c r="H15" s="6">
        <f t="shared" si="1"/>
        <v>-57.735146</v>
      </c>
      <c r="J15">
        <v>17153897959.184</v>
      </c>
      <c r="K15">
        <v>-5.3740544000000003</v>
      </c>
      <c r="N15" s="6">
        <f t="shared" si="2"/>
        <v>19.362663265306001</v>
      </c>
      <c r="O15" s="11">
        <f t="shared" si="5"/>
        <v>-68.963959000000003</v>
      </c>
      <c r="P15" s="6">
        <f t="shared" si="3"/>
        <v>-63.963959000000003</v>
      </c>
    </row>
    <row r="16" spans="1:17" x14ac:dyDescent="0.25">
      <c r="B16">
        <v>17694714285.714001</v>
      </c>
      <c r="C16">
        <v>-5.0671020000000002</v>
      </c>
      <c r="F16" s="6">
        <f t="shared" si="0"/>
        <v>19.903479591837002</v>
      </c>
      <c r="G16" s="11">
        <f t="shared" si="4"/>
        <v>-65.932316</v>
      </c>
      <c r="H16" s="6">
        <f t="shared" si="1"/>
        <v>-60.932316</v>
      </c>
      <c r="J16">
        <v>17694714285.714001</v>
      </c>
      <c r="K16">
        <v>-5.2540312</v>
      </c>
      <c r="N16" s="6">
        <f t="shared" si="2"/>
        <v>19.903479591837002</v>
      </c>
      <c r="O16" s="11">
        <f t="shared" si="5"/>
        <v>-70.785065000000003</v>
      </c>
      <c r="P16" s="6">
        <f t="shared" si="3"/>
        <v>-65.785065000000003</v>
      </c>
    </row>
    <row r="17" spans="2:16" x14ac:dyDescent="0.25">
      <c r="B17">
        <v>18235530612.244999</v>
      </c>
      <c r="C17">
        <v>-5.0300549999999999</v>
      </c>
      <c r="F17" s="6">
        <f t="shared" si="0"/>
        <v>20.444295918367001</v>
      </c>
      <c r="G17" s="11">
        <f t="shared" si="4"/>
        <v>-67.965164000000001</v>
      </c>
      <c r="H17" s="6">
        <f t="shared" si="1"/>
        <v>-62.965164000000001</v>
      </c>
      <c r="J17">
        <v>18235530612.244999</v>
      </c>
      <c r="K17">
        <v>-5.5303592999999998</v>
      </c>
      <c r="N17" s="6">
        <f t="shared" si="2"/>
        <v>20.444295918367001</v>
      </c>
      <c r="O17" s="11">
        <f t="shared" si="5"/>
        <v>-70.940880000000007</v>
      </c>
      <c r="P17" s="6">
        <f t="shared" si="3"/>
        <v>-65.940880000000007</v>
      </c>
    </row>
    <row r="18" spans="2:16" x14ac:dyDescent="0.25">
      <c r="B18">
        <v>18776346938.776001</v>
      </c>
      <c r="C18">
        <v>-4.9293446999999997</v>
      </c>
      <c r="F18" s="6">
        <f t="shared" si="0"/>
        <v>20.985112244897998</v>
      </c>
      <c r="G18" s="11">
        <f t="shared" si="4"/>
        <v>-69.280479</v>
      </c>
      <c r="H18" s="6">
        <f t="shared" si="1"/>
        <v>-64.280479</v>
      </c>
      <c r="J18">
        <v>18776346938.776001</v>
      </c>
      <c r="K18">
        <v>-5.8037714999999999</v>
      </c>
      <c r="N18" s="6">
        <f t="shared" si="2"/>
        <v>20.985112244897998</v>
      </c>
      <c r="O18" s="11">
        <f t="shared" si="5"/>
        <v>-70.763824</v>
      </c>
      <c r="P18" s="6">
        <f t="shared" si="3"/>
        <v>-65.763824</v>
      </c>
    </row>
    <row r="19" spans="2:16" x14ac:dyDescent="0.25">
      <c r="B19">
        <v>19317163265.306</v>
      </c>
      <c r="C19">
        <v>-4.9420995999999997</v>
      </c>
      <c r="F19" s="6">
        <f t="shared" si="0"/>
        <v>21.525928571429002</v>
      </c>
      <c r="G19" s="11">
        <f t="shared" si="4"/>
        <v>-68.59308200000001</v>
      </c>
      <c r="H19" s="6">
        <f t="shared" si="1"/>
        <v>-63.593082000000003</v>
      </c>
      <c r="J19">
        <v>19317163265.306</v>
      </c>
      <c r="K19">
        <v>-5.9108337999999998</v>
      </c>
      <c r="N19" s="6">
        <f t="shared" si="2"/>
        <v>21.525928571429002</v>
      </c>
      <c r="O19" s="11">
        <f t="shared" si="5"/>
        <v>-71.137153999999995</v>
      </c>
      <c r="P19" s="6">
        <f t="shared" si="3"/>
        <v>-66.137153999999995</v>
      </c>
    </row>
    <row r="20" spans="2:16" x14ac:dyDescent="0.25">
      <c r="B20">
        <v>19857979591.837002</v>
      </c>
      <c r="C20">
        <v>-4.9639620999999998</v>
      </c>
      <c r="F20" s="6">
        <f t="shared" si="0"/>
        <v>22.066744897959001</v>
      </c>
      <c r="G20" s="11">
        <f t="shared" si="4"/>
        <v>-69.375061000000002</v>
      </c>
      <c r="H20" s="6">
        <f t="shared" si="1"/>
        <v>-64.375061000000002</v>
      </c>
      <c r="J20">
        <v>19857979591.837002</v>
      </c>
      <c r="K20">
        <v>-5.8352579999999996</v>
      </c>
      <c r="N20" s="6">
        <f t="shared" si="2"/>
        <v>22.066744897959001</v>
      </c>
      <c r="O20" s="11">
        <f t="shared" si="5"/>
        <v>-73.585814999999997</v>
      </c>
      <c r="P20" s="6">
        <f t="shared" si="3"/>
        <v>-68.585814999999997</v>
      </c>
    </row>
    <row r="21" spans="2:16" x14ac:dyDescent="0.25">
      <c r="B21">
        <v>20398795918.367001</v>
      </c>
      <c r="C21">
        <v>-5.0157204000000002</v>
      </c>
      <c r="F21" s="6">
        <f t="shared" si="0"/>
        <v>22.607561224490002</v>
      </c>
      <c r="G21" s="11">
        <f t="shared" si="4"/>
        <v>-67.251514</v>
      </c>
      <c r="H21" s="6">
        <f t="shared" si="1"/>
        <v>-62.251514</v>
      </c>
      <c r="J21">
        <v>20398795918.367001</v>
      </c>
      <c r="K21">
        <v>-5.7404060000000001</v>
      </c>
      <c r="N21" s="6">
        <f t="shared" si="2"/>
        <v>22.607561224490002</v>
      </c>
      <c r="O21" s="11">
        <f t="shared" si="5"/>
        <v>-75.778876999999994</v>
      </c>
      <c r="P21" s="6">
        <f t="shared" si="3"/>
        <v>-70.778876999999994</v>
      </c>
    </row>
    <row r="22" spans="2:16" x14ac:dyDescent="0.25">
      <c r="B22">
        <v>20939612244.897999</v>
      </c>
      <c r="C22">
        <v>-5.0615243999999997</v>
      </c>
      <c r="F22" s="6">
        <f t="shared" si="0"/>
        <v>23.148377551020001</v>
      </c>
      <c r="G22" s="11">
        <f t="shared" si="4"/>
        <v>-64.899901999999997</v>
      </c>
      <c r="H22" s="6">
        <f t="shared" si="1"/>
        <v>-59.899901999999997</v>
      </c>
      <c r="J22">
        <v>20939612244.897999</v>
      </c>
      <c r="K22">
        <v>-5.7334189000000002</v>
      </c>
      <c r="N22" s="6">
        <f t="shared" si="2"/>
        <v>23.148377551020001</v>
      </c>
      <c r="O22" s="11">
        <f t="shared" si="5"/>
        <v>-75.334671</v>
      </c>
      <c r="P22" s="6">
        <f t="shared" si="3"/>
        <v>-70.334671</v>
      </c>
    </row>
    <row r="23" spans="2:16" x14ac:dyDescent="0.25">
      <c r="B23">
        <v>21480428571.429001</v>
      </c>
      <c r="C23">
        <v>-5.1327748</v>
      </c>
      <c r="F23" s="6">
        <f t="shared" si="0"/>
        <v>23.689193877550998</v>
      </c>
      <c r="G23" s="11">
        <f t="shared" si="4"/>
        <v>-62.103026999999997</v>
      </c>
      <c r="H23" s="6">
        <f t="shared" si="1"/>
        <v>-57.103026999999997</v>
      </c>
      <c r="J23">
        <v>21480428571.429001</v>
      </c>
      <c r="K23">
        <v>-5.8185257999999997</v>
      </c>
      <c r="N23" s="6">
        <f t="shared" si="2"/>
        <v>23.689193877550998</v>
      </c>
      <c r="O23" s="11">
        <f t="shared" si="5"/>
        <v>-71.824569999999994</v>
      </c>
      <c r="P23" s="6">
        <f t="shared" si="3"/>
        <v>-66.824569999999994</v>
      </c>
    </row>
    <row r="24" spans="2:16" x14ac:dyDescent="0.25">
      <c r="B24">
        <v>22021244897.959</v>
      </c>
      <c r="C24">
        <v>-5.1942748999999999</v>
      </c>
      <c r="F24" s="6">
        <f t="shared" si="0"/>
        <v>24.230010204081999</v>
      </c>
      <c r="G24" s="11">
        <f t="shared" si="4"/>
        <v>-64.473941999999994</v>
      </c>
      <c r="H24" s="6">
        <f t="shared" si="1"/>
        <v>-59.473942000000001</v>
      </c>
      <c r="J24">
        <v>22021244897.959</v>
      </c>
      <c r="K24">
        <v>-5.9460464000000002</v>
      </c>
      <c r="N24" s="6">
        <f t="shared" si="2"/>
        <v>24.230010204081999</v>
      </c>
      <c r="O24" s="11">
        <f t="shared" si="5"/>
        <v>-69.425819000000004</v>
      </c>
      <c r="P24" s="6">
        <f t="shared" si="3"/>
        <v>-64.425819000000004</v>
      </c>
    </row>
    <row r="25" spans="2:16" x14ac:dyDescent="0.25">
      <c r="B25">
        <v>22562061224.490002</v>
      </c>
      <c r="C25">
        <v>-5.1507582999999997</v>
      </c>
      <c r="F25" s="6">
        <f t="shared" si="0"/>
        <v>24.770826530611998</v>
      </c>
      <c r="G25" s="11">
        <f t="shared" si="4"/>
        <v>-68.187778000000009</v>
      </c>
      <c r="H25" s="6">
        <f t="shared" si="1"/>
        <v>-63.187778000000002</v>
      </c>
      <c r="J25">
        <v>22562061224.490002</v>
      </c>
      <c r="K25">
        <v>-6.0561508999999996</v>
      </c>
      <c r="N25" s="6">
        <f t="shared" si="2"/>
        <v>24.770826530611998</v>
      </c>
      <c r="O25" s="11">
        <f t="shared" si="5"/>
        <v>-72.609581000000006</v>
      </c>
      <c r="P25" s="6">
        <f t="shared" si="3"/>
        <v>-67.609581000000006</v>
      </c>
    </row>
    <row r="26" spans="2:16" x14ac:dyDescent="0.25">
      <c r="B26">
        <v>23102877551.02</v>
      </c>
      <c r="C26">
        <v>-5.0154262000000003</v>
      </c>
      <c r="F26" s="6">
        <f t="shared" si="0"/>
        <v>25.311642857143003</v>
      </c>
      <c r="G26" s="11">
        <f t="shared" si="4"/>
        <v>-73.152145000000004</v>
      </c>
      <c r="H26" s="6">
        <f t="shared" si="1"/>
        <v>-68.152145000000004</v>
      </c>
      <c r="J26">
        <v>23102877551.02</v>
      </c>
      <c r="K26">
        <v>-6.0764474999999996</v>
      </c>
      <c r="N26" s="6">
        <f t="shared" si="2"/>
        <v>25.311642857143003</v>
      </c>
      <c r="O26" s="11">
        <f t="shared" si="5"/>
        <v>-76.923737000000003</v>
      </c>
      <c r="P26" s="6">
        <f t="shared" si="3"/>
        <v>-71.923737000000003</v>
      </c>
    </row>
    <row r="27" spans="2:16" x14ac:dyDescent="0.25">
      <c r="B27">
        <v>23643693877.550999</v>
      </c>
      <c r="C27">
        <v>-5.0532880000000002</v>
      </c>
      <c r="F27" s="6">
        <f t="shared" si="0"/>
        <v>25.852459183673002</v>
      </c>
      <c r="G27" s="11">
        <f t="shared" si="4"/>
        <v>-73.101021000000003</v>
      </c>
      <c r="H27" s="6">
        <f t="shared" si="1"/>
        <v>-68.101021000000003</v>
      </c>
      <c r="J27">
        <v>23643693877.550999</v>
      </c>
      <c r="K27">
        <v>-5.9375882000000004</v>
      </c>
      <c r="N27" s="6">
        <f t="shared" si="2"/>
        <v>25.852459183673002</v>
      </c>
      <c r="O27" s="11">
        <f t="shared" si="5"/>
        <v>-80.123581000000001</v>
      </c>
      <c r="P27" s="6">
        <f t="shared" si="3"/>
        <v>-75.123581000000001</v>
      </c>
    </row>
    <row r="28" spans="2:16" x14ac:dyDescent="0.25">
      <c r="B28">
        <v>24184510204.082001</v>
      </c>
      <c r="C28">
        <v>-5.2258148000000002</v>
      </c>
      <c r="F28" s="6">
        <f t="shared" si="0"/>
        <v>26.393275510203999</v>
      </c>
      <c r="G28" s="11">
        <f t="shared" si="4"/>
        <v>-72.467224000000002</v>
      </c>
      <c r="H28" s="6">
        <f t="shared" si="1"/>
        <v>-67.467224000000002</v>
      </c>
      <c r="J28">
        <v>24184510204.082001</v>
      </c>
      <c r="K28">
        <v>-5.9074163000000004</v>
      </c>
      <c r="N28" s="6">
        <f t="shared" si="2"/>
        <v>26.393275510203999</v>
      </c>
      <c r="O28" s="11">
        <f t="shared" si="5"/>
        <v>-73.787246999999994</v>
      </c>
      <c r="P28" s="6">
        <f t="shared" si="3"/>
        <v>-68.787246999999994</v>
      </c>
    </row>
    <row r="29" spans="2:16" x14ac:dyDescent="0.25">
      <c r="B29">
        <v>24725326530.612</v>
      </c>
      <c r="C29">
        <v>-6.9586024000000002</v>
      </c>
      <c r="F29" s="6">
        <f t="shared" si="0"/>
        <v>26.934091836735</v>
      </c>
      <c r="G29" s="11">
        <f t="shared" si="4"/>
        <v>-68.30837600000001</v>
      </c>
      <c r="H29" s="6">
        <f t="shared" si="1"/>
        <v>-63.308376000000003</v>
      </c>
      <c r="J29">
        <v>24725326530.612</v>
      </c>
      <c r="K29">
        <v>-7.0175375999999998</v>
      </c>
      <c r="N29" s="6">
        <f t="shared" si="2"/>
        <v>26.934091836735</v>
      </c>
      <c r="O29" s="11">
        <f t="shared" si="5"/>
        <v>-68.942608000000007</v>
      </c>
      <c r="P29" s="6">
        <f t="shared" si="3"/>
        <v>-63.942608</v>
      </c>
    </row>
    <row r="30" spans="2:16" x14ac:dyDescent="0.25">
      <c r="B30">
        <v>25266142857.143002</v>
      </c>
      <c r="C30">
        <v>-8.1113119000000005</v>
      </c>
      <c r="F30" s="6">
        <f t="shared" si="0"/>
        <v>27.474908163264999</v>
      </c>
      <c r="G30" s="11">
        <f t="shared" si="4"/>
        <v>-64.928471000000002</v>
      </c>
      <c r="H30" s="6">
        <f t="shared" si="1"/>
        <v>-59.928471000000002</v>
      </c>
      <c r="J30">
        <v>25266142857.143002</v>
      </c>
      <c r="K30">
        <v>-7.7252584000000004</v>
      </c>
      <c r="N30" s="6">
        <f t="shared" si="2"/>
        <v>27.474908163264999</v>
      </c>
      <c r="O30" s="11">
        <f t="shared" si="5"/>
        <v>-67.612594999999999</v>
      </c>
      <c r="P30" s="6">
        <f t="shared" si="3"/>
        <v>-62.612594999999999</v>
      </c>
    </row>
    <row r="31" spans="2:16" x14ac:dyDescent="0.25">
      <c r="B31">
        <v>25806959183.673</v>
      </c>
      <c r="C31">
        <v>-7.0732502999999998</v>
      </c>
      <c r="F31" s="6">
        <f t="shared" si="0"/>
        <v>28.015724489796</v>
      </c>
      <c r="G31" s="11">
        <f t="shared" si="4"/>
        <v>-63.841793000000003</v>
      </c>
      <c r="H31" s="6">
        <f t="shared" si="1"/>
        <v>-58.841793000000003</v>
      </c>
      <c r="J31">
        <v>25806959183.673</v>
      </c>
      <c r="K31">
        <v>-7.9967474999999997</v>
      </c>
      <c r="N31" s="6">
        <f t="shared" si="2"/>
        <v>28.015724489796</v>
      </c>
      <c r="O31" s="11">
        <f t="shared" si="5"/>
        <v>-75.090362999999996</v>
      </c>
      <c r="P31" s="6">
        <f t="shared" si="3"/>
        <v>-70.090362999999996</v>
      </c>
    </row>
    <row r="32" spans="2:16" x14ac:dyDescent="0.25">
      <c r="B32">
        <v>26347775510.203999</v>
      </c>
      <c r="C32">
        <v>-6.1886910999999998</v>
      </c>
      <c r="F32" s="6">
        <f t="shared" si="0"/>
        <v>28.556540816327001</v>
      </c>
      <c r="G32" s="11">
        <f t="shared" si="4"/>
        <v>-64.474342000000007</v>
      </c>
      <c r="H32" s="6">
        <f t="shared" si="1"/>
        <v>-59.474342</v>
      </c>
      <c r="J32">
        <v>26347775510.203999</v>
      </c>
      <c r="K32">
        <v>-8.3085450999999999</v>
      </c>
      <c r="N32" s="6">
        <f t="shared" si="2"/>
        <v>28.556540816327001</v>
      </c>
      <c r="O32" s="11">
        <f t="shared" si="5"/>
        <v>-79.293212999999994</v>
      </c>
      <c r="P32" s="6">
        <f t="shared" si="3"/>
        <v>-74.293212999999994</v>
      </c>
    </row>
    <row r="33" spans="2:16" x14ac:dyDescent="0.25">
      <c r="B33">
        <v>26888591836.735001</v>
      </c>
      <c r="C33">
        <v>-6.1267886000000003</v>
      </c>
      <c r="F33" s="6">
        <f t="shared" si="0"/>
        <v>29.097357142857</v>
      </c>
      <c r="G33" s="11">
        <f t="shared" si="4"/>
        <v>-67.148139999999998</v>
      </c>
      <c r="H33" s="6">
        <f t="shared" si="1"/>
        <v>-62.148139999999998</v>
      </c>
      <c r="J33">
        <v>26888591836.735001</v>
      </c>
      <c r="K33">
        <v>-7.8874154000000001</v>
      </c>
      <c r="N33" s="6">
        <f t="shared" si="2"/>
        <v>29.097357142857</v>
      </c>
      <c r="O33" s="11">
        <f t="shared" si="5"/>
        <v>-80.607322999999994</v>
      </c>
      <c r="P33" s="6">
        <f t="shared" si="3"/>
        <v>-75.607322999999994</v>
      </c>
    </row>
    <row r="34" spans="2:16" x14ac:dyDescent="0.25">
      <c r="B34">
        <v>27429408163.264999</v>
      </c>
      <c r="C34">
        <v>-6.1389431999999999</v>
      </c>
      <c r="F34" s="6">
        <f t="shared" si="0"/>
        <v>29.638173469388001</v>
      </c>
      <c r="G34" s="11">
        <f t="shared" si="4"/>
        <v>-68.929049999999989</v>
      </c>
      <c r="H34" s="6">
        <f t="shared" si="1"/>
        <v>-63.929049999999997</v>
      </c>
      <c r="J34">
        <v>27429408163.264999</v>
      </c>
      <c r="K34">
        <v>-7.6335281999999998</v>
      </c>
      <c r="N34" s="6">
        <f t="shared" si="2"/>
        <v>29.638173469388001</v>
      </c>
      <c r="O34" s="11">
        <f t="shared" si="5"/>
        <v>-77.265831000000006</v>
      </c>
      <c r="P34" s="6">
        <f t="shared" si="3"/>
        <v>-72.265831000000006</v>
      </c>
    </row>
    <row r="35" spans="2:16" x14ac:dyDescent="0.25">
      <c r="B35">
        <v>27970224489.796001</v>
      </c>
      <c r="C35">
        <v>-5.7242227000000003</v>
      </c>
      <c r="F35" s="6">
        <f t="shared" si="0"/>
        <v>30.178989795918</v>
      </c>
      <c r="G35" s="11">
        <f t="shared" si="4"/>
        <v>-69.376923000000005</v>
      </c>
      <c r="H35" s="6">
        <f t="shared" si="1"/>
        <v>-64.376923000000005</v>
      </c>
      <c r="J35">
        <v>27970224489.796001</v>
      </c>
      <c r="K35">
        <v>-7.6922516999999999</v>
      </c>
      <c r="N35" s="6">
        <f t="shared" si="2"/>
        <v>30.178989795918</v>
      </c>
      <c r="O35" s="11">
        <f t="shared" si="5"/>
        <v>-75.016197000000005</v>
      </c>
      <c r="P35" s="6">
        <f t="shared" si="3"/>
        <v>-70.016197000000005</v>
      </c>
    </row>
    <row r="36" spans="2:16" x14ac:dyDescent="0.25">
      <c r="B36">
        <v>28511040816.327</v>
      </c>
      <c r="C36">
        <v>-5.6830125000000002</v>
      </c>
      <c r="F36" s="6">
        <f t="shared" si="0"/>
        <v>30.719806122449</v>
      </c>
      <c r="G36" s="11">
        <f t="shared" si="4"/>
        <v>-70.329734999999999</v>
      </c>
      <c r="H36" s="6">
        <f t="shared" si="1"/>
        <v>-65.329734999999999</v>
      </c>
      <c r="J36">
        <v>28511040816.327</v>
      </c>
      <c r="K36">
        <v>-7.9152807999999997</v>
      </c>
      <c r="N36" s="6">
        <f t="shared" si="2"/>
        <v>30.719806122449</v>
      </c>
      <c r="O36" s="11">
        <f t="shared" si="5"/>
        <v>-71.966521999999998</v>
      </c>
      <c r="P36" s="6">
        <f t="shared" si="3"/>
        <v>-66.966521999999998</v>
      </c>
    </row>
    <row r="37" spans="2:16" x14ac:dyDescent="0.25">
      <c r="B37">
        <v>29051857142.856998</v>
      </c>
      <c r="C37">
        <v>-5.7723421999999998</v>
      </c>
      <c r="F37" s="6">
        <f t="shared" ref="F37:F68" si="6">B145/1000000000</f>
        <v>31.260622448980001</v>
      </c>
      <c r="G37" s="11">
        <f t="shared" si="4"/>
        <v>-69.558632000000003</v>
      </c>
      <c r="H37" s="6">
        <f t="shared" ref="H37:H68" si="7">D145</f>
        <v>-64.558632000000003</v>
      </c>
      <c r="J37">
        <v>29051857142.856998</v>
      </c>
      <c r="K37">
        <v>-8.1451960000000003</v>
      </c>
      <c r="N37" s="6">
        <f t="shared" ref="N37:N68" si="8">J145/1000000000</f>
        <v>31.260622448980001</v>
      </c>
      <c r="O37" s="11">
        <f t="shared" si="5"/>
        <v>-73.445953000000003</v>
      </c>
      <c r="P37" s="6">
        <f t="shared" ref="P37:P68" si="9">L145</f>
        <v>-68.445953000000003</v>
      </c>
    </row>
    <row r="38" spans="2:16" x14ac:dyDescent="0.25">
      <c r="B38">
        <v>29592673469.388</v>
      </c>
      <c r="C38">
        <v>-5.7016458999999999</v>
      </c>
      <c r="F38" s="6">
        <f t="shared" si="6"/>
        <v>31.801438775509997</v>
      </c>
      <c r="G38" s="11">
        <f t="shared" si="4"/>
        <v>-72.075919999999996</v>
      </c>
      <c r="H38" s="6">
        <f t="shared" si="7"/>
        <v>-67.075919999999996</v>
      </c>
      <c r="J38">
        <v>29592673469.388</v>
      </c>
      <c r="K38">
        <v>-8.3006363000000007</v>
      </c>
      <c r="N38" s="6">
        <f t="shared" si="8"/>
        <v>31.801438775509997</v>
      </c>
      <c r="O38" s="11">
        <f t="shared" si="5"/>
        <v>-86.327933999999999</v>
      </c>
      <c r="P38" s="6">
        <f t="shared" si="9"/>
        <v>-81.327933999999999</v>
      </c>
    </row>
    <row r="39" spans="2:16" x14ac:dyDescent="0.25">
      <c r="B39">
        <v>30133489795.917999</v>
      </c>
      <c r="C39">
        <v>-5.3612150999999999</v>
      </c>
      <c r="F39" s="6">
        <f t="shared" si="6"/>
        <v>32.342255102041001</v>
      </c>
      <c r="G39" s="11">
        <f t="shared" si="4"/>
        <v>-73.164597000000001</v>
      </c>
      <c r="H39" s="6">
        <f t="shared" si="7"/>
        <v>-68.164597000000001</v>
      </c>
      <c r="J39">
        <v>30133489795.917999</v>
      </c>
      <c r="K39">
        <v>-8.3194666000000002</v>
      </c>
      <c r="N39" s="6">
        <f t="shared" si="8"/>
        <v>32.342255102041001</v>
      </c>
      <c r="O39" s="11">
        <f t="shared" si="5"/>
        <v>-93.553618999999998</v>
      </c>
      <c r="P39" s="6">
        <f t="shared" si="9"/>
        <v>-88.553618999999998</v>
      </c>
    </row>
    <row r="40" spans="2:16" x14ac:dyDescent="0.25">
      <c r="B40">
        <v>30674306122.449001</v>
      </c>
      <c r="C40">
        <v>-5.6305809</v>
      </c>
      <c r="F40" s="6">
        <f t="shared" si="6"/>
        <v>32.883071428571</v>
      </c>
      <c r="G40" s="11">
        <f t="shared" si="4"/>
        <v>-75.721680000000006</v>
      </c>
      <c r="H40" s="6">
        <f t="shared" si="7"/>
        <v>-70.721680000000006</v>
      </c>
      <c r="J40">
        <v>30674306122.449001</v>
      </c>
      <c r="K40">
        <v>-8.2441425000000006</v>
      </c>
      <c r="N40" s="6">
        <f t="shared" si="8"/>
        <v>32.883071428571</v>
      </c>
      <c r="O40" s="11">
        <f t="shared" si="5"/>
        <v>-104.312798</v>
      </c>
      <c r="P40" s="6">
        <f t="shared" si="9"/>
        <v>-99.312798000000001</v>
      </c>
    </row>
    <row r="41" spans="2:16" x14ac:dyDescent="0.25">
      <c r="B41">
        <v>31215122448.98</v>
      </c>
      <c r="C41">
        <v>-5.7078256999999999</v>
      </c>
      <c r="F41" s="6">
        <f t="shared" si="6"/>
        <v>33.423887755102001</v>
      </c>
      <c r="G41" s="11">
        <f t="shared" si="4"/>
        <v>-75.035477</v>
      </c>
      <c r="H41" s="6">
        <f t="shared" si="7"/>
        <v>-70.035477</v>
      </c>
      <c r="J41">
        <v>31215122448.98</v>
      </c>
      <c r="K41">
        <v>-8.0284928999999998</v>
      </c>
      <c r="N41" s="6">
        <f t="shared" si="8"/>
        <v>33.423887755102001</v>
      </c>
      <c r="O41" s="11">
        <f t="shared" si="5"/>
        <v>-95.901679999999999</v>
      </c>
      <c r="P41" s="6">
        <f t="shared" si="9"/>
        <v>-90.901679999999999</v>
      </c>
    </row>
    <row r="42" spans="2:16" x14ac:dyDescent="0.25">
      <c r="B42">
        <v>31755938775.509998</v>
      </c>
      <c r="C42">
        <v>-6.1263513999999999</v>
      </c>
      <c r="F42" s="6">
        <f t="shared" si="6"/>
        <v>33.964704081633002</v>
      </c>
      <c r="G42" s="11">
        <f t="shared" si="4"/>
        <v>-75.425338999999994</v>
      </c>
      <c r="H42" s="6">
        <f t="shared" si="7"/>
        <v>-70.425338999999994</v>
      </c>
      <c r="J42">
        <v>31755938775.509998</v>
      </c>
      <c r="K42">
        <v>-8.4297360999999995</v>
      </c>
      <c r="N42" s="6">
        <f t="shared" si="8"/>
        <v>33.964704081633002</v>
      </c>
      <c r="O42" s="11">
        <f t="shared" si="5"/>
        <v>-92.654808000000003</v>
      </c>
      <c r="P42" s="6">
        <f t="shared" si="9"/>
        <v>-87.654808000000003</v>
      </c>
    </row>
    <row r="43" spans="2:16" x14ac:dyDescent="0.25">
      <c r="B43">
        <v>32296755102.041</v>
      </c>
      <c r="C43">
        <v>-7.0965195000000003</v>
      </c>
      <c r="F43" s="6">
        <f t="shared" si="6"/>
        <v>34.505520408163001</v>
      </c>
      <c r="G43" s="11">
        <f t="shared" si="4"/>
        <v>-74.928841000000006</v>
      </c>
      <c r="H43" s="6">
        <f t="shared" si="7"/>
        <v>-69.928841000000006</v>
      </c>
      <c r="J43">
        <v>32296755102.041</v>
      </c>
      <c r="K43">
        <v>-9.4822760000000006</v>
      </c>
      <c r="N43" s="6">
        <f t="shared" si="8"/>
        <v>34.505520408163001</v>
      </c>
      <c r="O43" s="11">
        <f t="shared" si="5"/>
        <v>-83.543968000000007</v>
      </c>
      <c r="P43" s="6">
        <f t="shared" si="9"/>
        <v>-78.543968000000007</v>
      </c>
    </row>
    <row r="44" spans="2:16" x14ac:dyDescent="0.25">
      <c r="B44">
        <v>32837571428.570999</v>
      </c>
      <c r="C44">
        <v>-6.8359718000000003</v>
      </c>
      <c r="F44" s="6">
        <f t="shared" si="6"/>
        <v>35.046336734694002</v>
      </c>
      <c r="G44" s="11">
        <f t="shared" si="4"/>
        <v>-76.130263999999997</v>
      </c>
      <c r="H44" s="6">
        <f t="shared" si="7"/>
        <v>-71.130263999999997</v>
      </c>
      <c r="J44">
        <v>32837571428.570999</v>
      </c>
      <c r="K44">
        <v>-9.4146193999999994</v>
      </c>
      <c r="N44" s="6">
        <f t="shared" si="8"/>
        <v>35.046336734694002</v>
      </c>
      <c r="O44" s="11">
        <f t="shared" si="5"/>
        <v>-81.490616000000003</v>
      </c>
      <c r="P44" s="6">
        <f t="shared" si="9"/>
        <v>-76.490616000000003</v>
      </c>
    </row>
    <row r="45" spans="2:16" x14ac:dyDescent="0.25">
      <c r="B45">
        <v>33378387755.102001</v>
      </c>
      <c r="C45">
        <v>-6.6243892000000004</v>
      </c>
      <c r="F45" s="6">
        <f t="shared" si="6"/>
        <v>35.587153061224001</v>
      </c>
      <c r="G45" s="11">
        <f t="shared" si="4"/>
        <v>-76.499138000000002</v>
      </c>
      <c r="H45" s="6">
        <f t="shared" si="7"/>
        <v>-71.499138000000002</v>
      </c>
      <c r="J45">
        <v>33378387755.102001</v>
      </c>
      <c r="K45">
        <v>-8.9931287999999991</v>
      </c>
      <c r="N45" s="6">
        <f t="shared" si="8"/>
        <v>35.587153061224001</v>
      </c>
      <c r="O45" s="11">
        <f t="shared" si="5"/>
        <v>-81.103790000000004</v>
      </c>
      <c r="P45" s="6">
        <f t="shared" si="9"/>
        <v>-76.103790000000004</v>
      </c>
    </row>
    <row r="46" spans="2:16" x14ac:dyDescent="0.25">
      <c r="B46">
        <v>33919204081.632999</v>
      </c>
      <c r="C46">
        <v>-6.7314420000000004</v>
      </c>
      <c r="F46" s="6">
        <f t="shared" si="6"/>
        <v>36.127969387754995</v>
      </c>
      <c r="G46" s="11">
        <f t="shared" si="4"/>
        <v>-77.582542000000004</v>
      </c>
      <c r="H46" s="6">
        <f t="shared" si="7"/>
        <v>-72.582542000000004</v>
      </c>
      <c r="J46">
        <v>33919204081.632999</v>
      </c>
      <c r="K46">
        <v>-8.8585986999999999</v>
      </c>
      <c r="N46" s="6">
        <f t="shared" si="8"/>
        <v>36.127969387754995</v>
      </c>
      <c r="O46" s="11">
        <f t="shared" si="5"/>
        <v>-77.451187000000004</v>
      </c>
      <c r="P46" s="6">
        <f t="shared" si="9"/>
        <v>-72.451187000000004</v>
      </c>
    </row>
    <row r="47" spans="2:16" x14ac:dyDescent="0.25">
      <c r="B47">
        <v>34460020408.163002</v>
      </c>
      <c r="C47">
        <v>-6.8083425000000002</v>
      </c>
      <c r="F47" s="6">
        <f t="shared" si="6"/>
        <v>36.668785714286003</v>
      </c>
      <c r="G47" s="11">
        <f t="shared" si="4"/>
        <v>-81.083472999999998</v>
      </c>
      <c r="H47" s="6">
        <f t="shared" si="7"/>
        <v>-76.083472999999998</v>
      </c>
      <c r="J47">
        <v>34460020408.163002</v>
      </c>
      <c r="K47">
        <v>-8.5915088999999991</v>
      </c>
      <c r="N47" s="6">
        <f t="shared" si="8"/>
        <v>36.668785714286003</v>
      </c>
      <c r="O47" s="11">
        <f t="shared" si="5"/>
        <v>-75.2136</v>
      </c>
      <c r="P47" s="6">
        <f t="shared" si="9"/>
        <v>-70.2136</v>
      </c>
    </row>
    <row r="48" spans="2:16" x14ac:dyDescent="0.25">
      <c r="B48">
        <v>35000836734.694</v>
      </c>
      <c r="C48">
        <v>-6.8320946999999999</v>
      </c>
      <c r="F48" s="6">
        <f t="shared" si="6"/>
        <v>37.209602040816002</v>
      </c>
      <c r="G48" s="11">
        <f t="shared" si="4"/>
        <v>-82.408210999999994</v>
      </c>
      <c r="H48" s="6">
        <f t="shared" si="7"/>
        <v>-77.408210999999994</v>
      </c>
      <c r="J48">
        <v>35000836734.694</v>
      </c>
      <c r="K48">
        <v>-8.4269400000000001</v>
      </c>
      <c r="N48" s="6">
        <f t="shared" si="8"/>
        <v>37.209602040816002</v>
      </c>
      <c r="O48" s="11">
        <f t="shared" si="5"/>
        <v>-72.035767000000007</v>
      </c>
      <c r="P48" s="6">
        <f t="shared" si="9"/>
        <v>-67.035767000000007</v>
      </c>
    </row>
    <row r="49" spans="2:16" x14ac:dyDescent="0.25">
      <c r="B49">
        <v>35541653061.223999</v>
      </c>
      <c r="C49">
        <v>-6.6286731000000003</v>
      </c>
      <c r="F49" s="6">
        <f t="shared" si="6"/>
        <v>37.750418367347002</v>
      </c>
      <c r="G49" s="11">
        <f t="shared" si="4"/>
        <v>-87.621300000000005</v>
      </c>
      <c r="H49" s="6">
        <f t="shared" si="7"/>
        <v>-82.621300000000005</v>
      </c>
      <c r="J49">
        <v>35541653061.223999</v>
      </c>
      <c r="K49">
        <v>-8.1105155999999994</v>
      </c>
      <c r="N49" s="6">
        <f t="shared" si="8"/>
        <v>37.750418367347002</v>
      </c>
      <c r="O49" s="11">
        <f t="shared" si="5"/>
        <v>-72.296599999999998</v>
      </c>
      <c r="P49" s="6">
        <f t="shared" si="9"/>
        <v>-67.296599999999998</v>
      </c>
    </row>
    <row r="50" spans="2:16" x14ac:dyDescent="0.25">
      <c r="B50">
        <v>36082469387.754997</v>
      </c>
      <c r="C50">
        <v>-6.6329737</v>
      </c>
      <c r="F50" s="6">
        <f t="shared" si="6"/>
        <v>38.291234693877996</v>
      </c>
      <c r="G50" s="11">
        <f t="shared" si="4"/>
        <v>-85.472237000000007</v>
      </c>
      <c r="H50" s="6">
        <f t="shared" si="7"/>
        <v>-80.472237000000007</v>
      </c>
      <c r="J50">
        <v>36082469387.754997</v>
      </c>
      <c r="K50">
        <v>-7.8885364999999998</v>
      </c>
      <c r="N50" s="6">
        <f t="shared" si="8"/>
        <v>38.291234693877996</v>
      </c>
      <c r="O50" s="11">
        <f t="shared" si="5"/>
        <v>-71.073822000000007</v>
      </c>
      <c r="P50" s="6">
        <f t="shared" si="9"/>
        <v>-66.073822000000007</v>
      </c>
    </row>
    <row r="51" spans="2:16" x14ac:dyDescent="0.25">
      <c r="B51">
        <v>36623285714.286003</v>
      </c>
      <c r="C51">
        <v>-6.8543767999999998</v>
      </c>
      <c r="F51" s="6">
        <f t="shared" si="6"/>
        <v>38.832051020407995</v>
      </c>
      <c r="G51" s="11">
        <f t="shared" si="4"/>
        <v>-83.499634</v>
      </c>
      <c r="H51" s="6">
        <f t="shared" si="7"/>
        <v>-78.499634</v>
      </c>
      <c r="J51">
        <v>36623285714.286003</v>
      </c>
      <c r="K51">
        <v>-7.7398248000000001</v>
      </c>
      <c r="N51" s="6">
        <f t="shared" si="8"/>
        <v>38.832051020407995</v>
      </c>
      <c r="O51" s="11">
        <f t="shared" si="5"/>
        <v>-72.122489999999999</v>
      </c>
      <c r="P51" s="6">
        <f t="shared" si="9"/>
        <v>-67.122489999999999</v>
      </c>
    </row>
    <row r="52" spans="2:16" x14ac:dyDescent="0.25">
      <c r="B52">
        <v>37164102040.816002</v>
      </c>
      <c r="C52">
        <v>-7.1065297000000003</v>
      </c>
      <c r="F52" s="6">
        <f t="shared" si="6"/>
        <v>39.372867346939003</v>
      </c>
      <c r="G52" s="11">
        <f t="shared" si="4"/>
        <v>-77.837967000000006</v>
      </c>
      <c r="H52" s="6">
        <f t="shared" si="7"/>
        <v>-72.837967000000006</v>
      </c>
      <c r="J52">
        <v>37164102040.816002</v>
      </c>
      <c r="K52">
        <v>-7.6740107999999996</v>
      </c>
      <c r="N52" s="6">
        <f t="shared" si="8"/>
        <v>39.372867346939003</v>
      </c>
      <c r="O52" s="11">
        <f t="shared" si="5"/>
        <v>-74.615143000000003</v>
      </c>
      <c r="P52" s="6">
        <f t="shared" si="9"/>
        <v>-69.615143000000003</v>
      </c>
    </row>
    <row r="53" spans="2:16" x14ac:dyDescent="0.25">
      <c r="B53">
        <v>37704918367.347</v>
      </c>
      <c r="C53">
        <v>-7.0716609999999998</v>
      </c>
      <c r="F53" s="6">
        <f t="shared" si="6"/>
        <v>39.913683673469002</v>
      </c>
      <c r="G53" s="11">
        <f t="shared" si="4"/>
        <v>-74.807968000000002</v>
      </c>
      <c r="H53" s="6">
        <f t="shared" si="7"/>
        <v>-69.807968000000002</v>
      </c>
      <c r="J53">
        <v>37704918367.347</v>
      </c>
      <c r="K53">
        <v>-7.4611520999999996</v>
      </c>
      <c r="N53" s="6">
        <f t="shared" si="8"/>
        <v>39.913683673469002</v>
      </c>
      <c r="O53" s="11">
        <f t="shared" si="5"/>
        <v>-79.244895999999997</v>
      </c>
      <c r="P53" s="6">
        <f t="shared" si="9"/>
        <v>-74.244895999999997</v>
      </c>
    </row>
    <row r="54" spans="2:16" x14ac:dyDescent="0.25">
      <c r="B54">
        <v>38245734693.877998</v>
      </c>
      <c r="C54">
        <v>-6.9026684999999999</v>
      </c>
      <c r="F54" s="6">
        <f t="shared" si="6"/>
        <v>40.454500000000003</v>
      </c>
      <c r="G54" s="11">
        <f t="shared" si="4"/>
        <v>-74.610557999999997</v>
      </c>
      <c r="H54" s="6">
        <f t="shared" si="7"/>
        <v>-69.610557999999997</v>
      </c>
      <c r="J54">
        <v>38245734693.877998</v>
      </c>
      <c r="K54">
        <v>-7.0701255999999999</v>
      </c>
      <c r="N54" s="6">
        <f t="shared" si="8"/>
        <v>40.454500000000003</v>
      </c>
      <c r="O54" s="11">
        <f t="shared" si="5"/>
        <v>-78.477753000000007</v>
      </c>
      <c r="P54" s="6">
        <f t="shared" si="9"/>
        <v>-73.477753000000007</v>
      </c>
    </row>
    <row r="55" spans="2:16" x14ac:dyDescent="0.25">
      <c r="B55">
        <v>38786551020.407997</v>
      </c>
      <c r="C55">
        <v>-6.7391953000000004</v>
      </c>
      <c r="F55" s="6">
        <f t="shared" si="6"/>
        <v>40.995316326530997</v>
      </c>
      <c r="G55" s="11">
        <f t="shared" si="4"/>
        <v>-73.549216999999999</v>
      </c>
      <c r="H55" s="6">
        <f t="shared" si="7"/>
        <v>-68.549216999999999</v>
      </c>
      <c r="J55">
        <v>38786551020.407997</v>
      </c>
      <c r="K55">
        <v>-6.9600568000000003</v>
      </c>
      <c r="N55" s="6">
        <f t="shared" si="8"/>
        <v>40.995316326530997</v>
      </c>
      <c r="O55" s="11">
        <f t="shared" si="5"/>
        <v>-76.049301</v>
      </c>
      <c r="P55" s="6">
        <f t="shared" si="9"/>
        <v>-71.049301</v>
      </c>
    </row>
    <row r="56" spans="2:16" x14ac:dyDescent="0.25">
      <c r="B56">
        <v>39327367346.939003</v>
      </c>
      <c r="C56">
        <v>-6.8107791000000004</v>
      </c>
      <c r="F56" s="6">
        <f t="shared" si="6"/>
        <v>41.536132653060996</v>
      </c>
      <c r="G56" s="11">
        <f t="shared" si="4"/>
        <v>-73.207756000000003</v>
      </c>
      <c r="H56" s="6">
        <f t="shared" si="7"/>
        <v>-68.207756000000003</v>
      </c>
      <c r="J56">
        <v>39327367346.939003</v>
      </c>
      <c r="K56">
        <v>-7.0275540000000003</v>
      </c>
      <c r="N56" s="6">
        <f t="shared" si="8"/>
        <v>41.536132653060996</v>
      </c>
      <c r="O56" s="11">
        <f t="shared" si="5"/>
        <v>-73.452338999999995</v>
      </c>
      <c r="P56" s="6">
        <f t="shared" si="9"/>
        <v>-68.452338999999995</v>
      </c>
    </row>
    <row r="57" spans="2:16" x14ac:dyDescent="0.25">
      <c r="B57">
        <v>39868183673.469002</v>
      </c>
      <c r="C57">
        <v>-6.8425364000000002</v>
      </c>
      <c r="F57" s="6">
        <f t="shared" si="6"/>
        <v>42.076948979592004</v>
      </c>
      <c r="G57" s="11">
        <f t="shared" si="4"/>
        <v>-71.354324000000005</v>
      </c>
      <c r="H57" s="6">
        <f t="shared" si="7"/>
        <v>-66.354324000000005</v>
      </c>
      <c r="J57">
        <v>39868183673.469002</v>
      </c>
      <c r="K57">
        <v>-7.0714940999999998</v>
      </c>
      <c r="N57" s="6">
        <f t="shared" si="8"/>
        <v>42.076948979592004</v>
      </c>
      <c r="O57" s="11">
        <f t="shared" si="5"/>
        <v>-74.913376</v>
      </c>
      <c r="P57" s="6">
        <f t="shared" si="9"/>
        <v>-69.913376</v>
      </c>
    </row>
    <row r="58" spans="2:16" x14ac:dyDescent="0.25">
      <c r="B58">
        <v>40409000000</v>
      </c>
      <c r="C58">
        <v>-6.8214449999999998</v>
      </c>
      <c r="F58" s="6">
        <f t="shared" si="6"/>
        <v>42.617765306122003</v>
      </c>
      <c r="G58" s="11">
        <f t="shared" si="4"/>
        <v>-69.880882</v>
      </c>
      <c r="H58" s="6">
        <f t="shared" si="7"/>
        <v>-64.880882</v>
      </c>
      <c r="J58">
        <v>40409000000</v>
      </c>
      <c r="K58">
        <v>-7.2063817999999999</v>
      </c>
      <c r="N58" s="6">
        <f t="shared" si="8"/>
        <v>42.617765306122003</v>
      </c>
      <c r="O58" s="11">
        <f t="shared" si="5"/>
        <v>-75.08596</v>
      </c>
      <c r="P58" s="6">
        <f t="shared" si="9"/>
        <v>-70.08596</v>
      </c>
    </row>
    <row r="59" spans="2:16" x14ac:dyDescent="0.25">
      <c r="B59">
        <v>40949816326.530998</v>
      </c>
      <c r="C59">
        <v>-6.8381758000000001</v>
      </c>
      <c r="F59" s="6">
        <f t="shared" si="6"/>
        <v>43.158581632652997</v>
      </c>
      <c r="G59" s="11">
        <f t="shared" si="4"/>
        <v>-69.109832999999995</v>
      </c>
      <c r="H59" s="6">
        <f t="shared" si="7"/>
        <v>-64.109832999999995</v>
      </c>
      <c r="J59">
        <v>40949816326.530998</v>
      </c>
      <c r="K59">
        <v>-7.4736409000000004</v>
      </c>
      <c r="N59" s="6">
        <f t="shared" si="8"/>
        <v>43.158581632652997</v>
      </c>
      <c r="O59" s="11">
        <f t="shared" si="5"/>
        <v>-73.896675000000002</v>
      </c>
      <c r="P59" s="6">
        <f t="shared" si="9"/>
        <v>-68.896675000000002</v>
      </c>
    </row>
    <row r="60" spans="2:16" x14ac:dyDescent="0.25">
      <c r="B60">
        <v>41490632653.060997</v>
      </c>
      <c r="C60">
        <v>-6.6303668</v>
      </c>
      <c r="F60" s="6">
        <f t="shared" si="6"/>
        <v>43.699397959183997</v>
      </c>
      <c r="G60" s="11">
        <f t="shared" si="4"/>
        <v>-70.075066000000007</v>
      </c>
      <c r="H60" s="6">
        <f t="shared" si="7"/>
        <v>-65.075066000000007</v>
      </c>
      <c r="J60">
        <v>41490632653.060997</v>
      </c>
      <c r="K60">
        <v>-7.3696494000000001</v>
      </c>
      <c r="N60" s="6">
        <f t="shared" si="8"/>
        <v>43.699397959183997</v>
      </c>
      <c r="O60" s="11">
        <f t="shared" si="5"/>
        <v>-72.181579999999997</v>
      </c>
      <c r="P60" s="6">
        <f t="shared" si="9"/>
        <v>-67.181579999999997</v>
      </c>
    </row>
    <row r="61" spans="2:16" x14ac:dyDescent="0.25">
      <c r="B61">
        <v>42031448979.592003</v>
      </c>
      <c r="C61">
        <v>-6.5863408999999997</v>
      </c>
      <c r="F61" s="6">
        <f t="shared" si="6"/>
        <v>44.240214285713996</v>
      </c>
      <c r="G61" s="11">
        <f t="shared" si="4"/>
        <v>-70.799460999999994</v>
      </c>
      <c r="H61" s="6">
        <f t="shared" si="7"/>
        <v>-65.799460999999994</v>
      </c>
      <c r="J61">
        <v>42031448979.592003</v>
      </c>
      <c r="K61">
        <v>-7.2189874999999999</v>
      </c>
      <c r="N61" s="6">
        <f t="shared" si="8"/>
        <v>44.240214285713996</v>
      </c>
      <c r="O61" s="11">
        <f t="shared" si="5"/>
        <v>-72.482406999999995</v>
      </c>
      <c r="P61" s="6">
        <f t="shared" si="9"/>
        <v>-67.482406999999995</v>
      </c>
    </row>
    <row r="62" spans="2:16" x14ac:dyDescent="0.25">
      <c r="B62">
        <v>42572265306.122002</v>
      </c>
      <c r="C62">
        <v>-6.6275759000000001</v>
      </c>
      <c r="F62" s="6">
        <f t="shared" si="6"/>
        <v>44.781030612245004</v>
      </c>
      <c r="G62" s="11">
        <f t="shared" si="4"/>
        <v>-70.576888999999994</v>
      </c>
      <c r="H62" s="6">
        <f t="shared" si="7"/>
        <v>-65.576888999999994</v>
      </c>
      <c r="J62">
        <v>42572265306.122002</v>
      </c>
      <c r="K62">
        <v>-7.1972488999999999</v>
      </c>
      <c r="N62" s="6">
        <f t="shared" si="8"/>
        <v>44.781030612245004</v>
      </c>
      <c r="O62" s="11">
        <f t="shared" si="5"/>
        <v>-72.925467999999995</v>
      </c>
      <c r="P62" s="6">
        <f t="shared" si="9"/>
        <v>-67.925467999999995</v>
      </c>
    </row>
    <row r="63" spans="2:16" x14ac:dyDescent="0.25">
      <c r="B63">
        <v>43113081632.653</v>
      </c>
      <c r="C63">
        <v>-6.6673926999999997</v>
      </c>
      <c r="F63" s="6">
        <f t="shared" si="6"/>
        <v>45.321846938775998</v>
      </c>
      <c r="G63" s="11">
        <f t="shared" si="4"/>
        <v>-69.544235</v>
      </c>
      <c r="H63" s="6">
        <f t="shared" si="7"/>
        <v>-64.544235</v>
      </c>
      <c r="J63">
        <v>43113081632.653</v>
      </c>
      <c r="K63">
        <v>-7.1869788000000003</v>
      </c>
      <c r="N63" s="6">
        <f t="shared" si="8"/>
        <v>45.321846938775998</v>
      </c>
      <c r="O63" s="11">
        <f t="shared" si="5"/>
        <v>-73.362564000000006</v>
      </c>
      <c r="P63" s="6">
        <f t="shared" si="9"/>
        <v>-68.362564000000006</v>
      </c>
    </row>
    <row r="64" spans="2:16" x14ac:dyDescent="0.25">
      <c r="B64">
        <v>43653897959.183998</v>
      </c>
      <c r="C64">
        <v>-6.4802112999999997</v>
      </c>
      <c r="F64" s="6">
        <f t="shared" si="6"/>
        <v>45.862663265305997</v>
      </c>
      <c r="G64" s="11">
        <f t="shared" si="4"/>
        <v>-69.414383000000001</v>
      </c>
      <c r="H64" s="6">
        <f t="shared" si="7"/>
        <v>-64.414383000000001</v>
      </c>
      <c r="J64">
        <v>43653897959.183998</v>
      </c>
      <c r="K64">
        <v>-7.3795232999999998</v>
      </c>
      <c r="N64" s="6">
        <f t="shared" si="8"/>
        <v>45.862663265305997</v>
      </c>
      <c r="O64" s="11">
        <f t="shared" si="5"/>
        <v>-72.229759000000001</v>
      </c>
      <c r="P64" s="6">
        <f t="shared" si="9"/>
        <v>-67.229759000000001</v>
      </c>
    </row>
    <row r="65" spans="2:16" x14ac:dyDescent="0.25">
      <c r="B65">
        <v>44194714285.713997</v>
      </c>
      <c r="C65">
        <v>-6.6061148999999997</v>
      </c>
      <c r="F65" s="6">
        <f t="shared" si="6"/>
        <v>46.403479591836998</v>
      </c>
      <c r="G65" s="11">
        <f t="shared" si="4"/>
        <v>-70.249908000000005</v>
      </c>
      <c r="H65" s="6">
        <f t="shared" si="7"/>
        <v>-65.249908000000005</v>
      </c>
      <c r="J65">
        <v>44194714285.713997</v>
      </c>
      <c r="K65">
        <v>-7.6170897000000002</v>
      </c>
      <c r="N65" s="6">
        <f t="shared" si="8"/>
        <v>46.403479591836998</v>
      </c>
      <c r="O65" s="11">
        <f t="shared" si="5"/>
        <v>-70.910110000000003</v>
      </c>
      <c r="P65" s="6">
        <f t="shared" si="9"/>
        <v>-65.910110000000003</v>
      </c>
    </row>
    <row r="66" spans="2:16" x14ac:dyDescent="0.25">
      <c r="B66">
        <v>44735530612.245003</v>
      </c>
      <c r="C66">
        <v>-6.7583035999999996</v>
      </c>
      <c r="F66" s="6">
        <f t="shared" si="6"/>
        <v>46.944295918366997</v>
      </c>
      <c r="G66" s="11">
        <f t="shared" si="4"/>
        <v>-70.040047000000001</v>
      </c>
      <c r="H66" s="6">
        <f t="shared" si="7"/>
        <v>-65.040047000000001</v>
      </c>
      <c r="J66">
        <v>44735530612.245003</v>
      </c>
      <c r="K66">
        <v>-7.5733189999999997</v>
      </c>
      <c r="N66" s="6">
        <f t="shared" si="8"/>
        <v>46.944295918366997</v>
      </c>
      <c r="O66" s="11">
        <f t="shared" si="5"/>
        <v>-68.869262999999989</v>
      </c>
      <c r="P66" s="6">
        <f t="shared" si="9"/>
        <v>-63.869262999999997</v>
      </c>
    </row>
    <row r="67" spans="2:16" x14ac:dyDescent="0.25">
      <c r="B67">
        <v>45276346938.776001</v>
      </c>
      <c r="C67">
        <v>-6.8282847000000002</v>
      </c>
      <c r="F67" s="6">
        <f t="shared" si="6"/>
        <v>47.485112244898005</v>
      </c>
      <c r="G67" s="11">
        <f t="shared" si="4"/>
        <v>-66.94556399999999</v>
      </c>
      <c r="H67" s="6">
        <f t="shared" si="7"/>
        <v>-61.945563999999997</v>
      </c>
      <c r="J67">
        <v>45276346938.776001</v>
      </c>
      <c r="K67">
        <v>-7.7781434000000003</v>
      </c>
      <c r="N67" s="6">
        <f t="shared" si="8"/>
        <v>47.485112244898005</v>
      </c>
      <c r="O67" s="11">
        <f t="shared" si="5"/>
        <v>-66.843413999999996</v>
      </c>
      <c r="P67" s="6">
        <f t="shared" si="9"/>
        <v>-61.843414000000003</v>
      </c>
    </row>
    <row r="68" spans="2:16" x14ac:dyDescent="0.25">
      <c r="B68">
        <v>45817163265.306</v>
      </c>
      <c r="C68">
        <v>-6.8520554999999996</v>
      </c>
      <c r="F68" s="6">
        <f t="shared" si="6"/>
        <v>48.025928571428999</v>
      </c>
      <c r="G68" s="11">
        <f t="shared" si="4"/>
        <v>-62.060367999999997</v>
      </c>
      <c r="H68" s="6">
        <f t="shared" si="7"/>
        <v>-57.060367999999997</v>
      </c>
      <c r="J68">
        <v>45817163265.306</v>
      </c>
      <c r="K68">
        <v>-7.8678460000000001</v>
      </c>
      <c r="N68" s="6">
        <f t="shared" si="8"/>
        <v>48.025928571428999</v>
      </c>
      <c r="O68" s="11">
        <f t="shared" si="5"/>
        <v>-65.739979000000005</v>
      </c>
      <c r="P68" s="6">
        <f t="shared" si="9"/>
        <v>-60.739978999999998</v>
      </c>
    </row>
    <row r="69" spans="2:16" x14ac:dyDescent="0.25">
      <c r="B69">
        <v>46357979591.836998</v>
      </c>
      <c r="C69">
        <v>-6.9156651</v>
      </c>
      <c r="F69" s="6">
        <f t="shared" ref="F69:F100" si="10">B177/1000000000</f>
        <v>48.566744897958998</v>
      </c>
      <c r="G69" s="11">
        <f t="shared" si="4"/>
        <v>-56.942818000000003</v>
      </c>
      <c r="H69" s="6">
        <f t="shared" ref="H69:H100" si="11">D177</f>
        <v>-51.942818000000003</v>
      </c>
      <c r="J69">
        <v>46357979591.836998</v>
      </c>
      <c r="K69">
        <v>-8.0116253000000004</v>
      </c>
      <c r="N69" s="6">
        <f t="shared" ref="N69:N100" si="12">J177/1000000000</f>
        <v>48.566744897958998</v>
      </c>
      <c r="O69" s="11">
        <f t="shared" si="5"/>
        <v>-66.210177999999999</v>
      </c>
      <c r="P69" s="6">
        <f t="shared" ref="P69:P100" si="13">L177</f>
        <v>-61.210177999999999</v>
      </c>
    </row>
    <row r="70" spans="2:16" x14ac:dyDescent="0.25">
      <c r="B70">
        <v>46898795918.366997</v>
      </c>
      <c r="C70">
        <v>-7.0636115000000004</v>
      </c>
      <c r="F70" s="6">
        <f t="shared" si="10"/>
        <v>49.107561224489999</v>
      </c>
      <c r="G70" s="11">
        <f t="shared" ref="G70:G103" si="14">H70-5</f>
        <v>-54.087325999999997</v>
      </c>
      <c r="H70" s="6">
        <f t="shared" si="11"/>
        <v>-49.087325999999997</v>
      </c>
      <c r="J70">
        <v>46898795918.366997</v>
      </c>
      <c r="K70">
        <v>-8.1529179000000003</v>
      </c>
      <c r="N70" s="6">
        <f t="shared" si="12"/>
        <v>49.107561224489999</v>
      </c>
      <c r="O70" s="11">
        <f t="shared" ref="O70:O103" si="15">P70-5</f>
        <v>-68.737754999999993</v>
      </c>
      <c r="P70" s="6">
        <f t="shared" si="13"/>
        <v>-63.737755</v>
      </c>
    </row>
    <row r="71" spans="2:16" x14ac:dyDescent="0.25">
      <c r="B71">
        <v>47439612244.898003</v>
      </c>
      <c r="C71">
        <v>-7.3753995999999997</v>
      </c>
      <c r="F71" s="6">
        <f t="shared" si="10"/>
        <v>49.648377551019998</v>
      </c>
      <c r="G71" s="11">
        <f t="shared" si="14"/>
        <v>-54.881217999999997</v>
      </c>
      <c r="H71" s="6">
        <f t="shared" si="11"/>
        <v>-49.881217999999997</v>
      </c>
      <c r="J71">
        <v>47439612244.898003</v>
      </c>
      <c r="K71">
        <v>-8.4859370999999992</v>
      </c>
      <c r="N71" s="6">
        <f t="shared" si="12"/>
        <v>49.648377551019998</v>
      </c>
      <c r="O71" s="11">
        <f t="shared" si="15"/>
        <v>-70.758246999999997</v>
      </c>
      <c r="P71" s="6">
        <f t="shared" si="13"/>
        <v>-65.758246999999997</v>
      </c>
    </row>
    <row r="72" spans="2:16" x14ac:dyDescent="0.25">
      <c r="B72">
        <v>47980428571.429001</v>
      </c>
      <c r="C72">
        <v>-7.7232856999999999</v>
      </c>
      <c r="F72" s="6">
        <f t="shared" si="10"/>
        <v>50.189193877551006</v>
      </c>
      <c r="G72" s="11">
        <f t="shared" si="14"/>
        <v>-56.583668000000003</v>
      </c>
      <c r="H72" s="6">
        <f t="shared" si="11"/>
        <v>-51.583668000000003</v>
      </c>
      <c r="J72">
        <v>47980428571.429001</v>
      </c>
      <c r="K72">
        <v>-8.7652263999999995</v>
      </c>
      <c r="N72" s="6">
        <f t="shared" si="12"/>
        <v>50.189193877551006</v>
      </c>
      <c r="O72" s="11">
        <f t="shared" si="15"/>
        <v>-76.460296999999997</v>
      </c>
      <c r="P72" s="6">
        <f t="shared" si="13"/>
        <v>-71.460296999999997</v>
      </c>
    </row>
    <row r="73" spans="2:16" x14ac:dyDescent="0.25">
      <c r="B73">
        <v>48521244897.959</v>
      </c>
      <c r="C73">
        <v>-7.9894137000000001</v>
      </c>
      <c r="F73" s="6">
        <f t="shared" si="10"/>
        <v>50.730010204081999</v>
      </c>
      <c r="G73" s="11">
        <f t="shared" si="14"/>
        <v>-61.276111999999998</v>
      </c>
      <c r="H73" s="6">
        <f t="shared" si="11"/>
        <v>-56.276111999999998</v>
      </c>
      <c r="J73">
        <v>48521244897.959</v>
      </c>
      <c r="K73">
        <v>-9.2671919000000003</v>
      </c>
      <c r="N73" s="6">
        <f t="shared" si="12"/>
        <v>50.730010204081999</v>
      </c>
      <c r="O73" s="11">
        <f t="shared" si="15"/>
        <v>-76.549858</v>
      </c>
      <c r="P73" s="6">
        <f t="shared" si="13"/>
        <v>-71.549858</v>
      </c>
    </row>
    <row r="74" spans="2:16" x14ac:dyDescent="0.25">
      <c r="B74">
        <v>49062061224.489998</v>
      </c>
      <c r="C74">
        <v>-8.3392009999999992</v>
      </c>
      <c r="F74" s="6">
        <f t="shared" si="10"/>
        <v>51.270826530611998</v>
      </c>
      <c r="G74" s="11">
        <f t="shared" si="14"/>
        <v>-60.732658000000001</v>
      </c>
      <c r="H74" s="6">
        <f t="shared" si="11"/>
        <v>-55.732658000000001</v>
      </c>
      <c r="J74">
        <v>49062061224.489998</v>
      </c>
      <c r="K74">
        <v>-9.4412936999999992</v>
      </c>
      <c r="N74" s="6">
        <f t="shared" si="12"/>
        <v>51.270826530611998</v>
      </c>
      <c r="O74" s="11">
        <f t="shared" si="15"/>
        <v>-79.637687999999997</v>
      </c>
      <c r="P74" s="6">
        <f t="shared" si="13"/>
        <v>-74.637687999999997</v>
      </c>
    </row>
    <row r="75" spans="2:16" x14ac:dyDescent="0.25">
      <c r="B75">
        <v>49602877551.019997</v>
      </c>
      <c r="C75">
        <v>-8.8316526</v>
      </c>
      <c r="F75" s="6">
        <f t="shared" si="10"/>
        <v>51.811642857142999</v>
      </c>
      <c r="G75" s="11">
        <f t="shared" si="14"/>
        <v>-62.880650000000003</v>
      </c>
      <c r="H75" s="6">
        <f t="shared" si="11"/>
        <v>-57.880650000000003</v>
      </c>
      <c r="J75">
        <v>49602877551.019997</v>
      </c>
      <c r="K75">
        <v>-9.8756008000000008</v>
      </c>
      <c r="N75" s="6">
        <f t="shared" si="12"/>
        <v>51.811642857142999</v>
      </c>
      <c r="O75" s="11">
        <f t="shared" si="15"/>
        <v>-76.330855999999997</v>
      </c>
      <c r="P75" s="6">
        <f t="shared" si="13"/>
        <v>-71.330855999999997</v>
      </c>
    </row>
    <row r="76" spans="2:16" x14ac:dyDescent="0.25">
      <c r="B76">
        <v>50143693877.551003</v>
      </c>
      <c r="C76">
        <v>-8.4536981999999998</v>
      </c>
      <c r="F76" s="6">
        <f t="shared" si="10"/>
        <v>52.352459183672998</v>
      </c>
      <c r="G76" s="11">
        <f t="shared" si="14"/>
        <v>-59.920006000000001</v>
      </c>
      <c r="H76" s="6">
        <f t="shared" si="11"/>
        <v>-54.920006000000001</v>
      </c>
      <c r="J76">
        <v>50143693877.551003</v>
      </c>
      <c r="K76">
        <v>-9.8044729000000004</v>
      </c>
      <c r="N76" s="6">
        <f t="shared" si="12"/>
        <v>52.352459183672998</v>
      </c>
      <c r="O76" s="11">
        <f t="shared" si="15"/>
        <v>-77.699127000000004</v>
      </c>
      <c r="P76" s="6">
        <f t="shared" si="13"/>
        <v>-72.699127000000004</v>
      </c>
    </row>
    <row r="77" spans="2:16" x14ac:dyDescent="0.25">
      <c r="B77">
        <v>50684510204.082001</v>
      </c>
      <c r="C77">
        <v>-8.8506660000000004</v>
      </c>
      <c r="F77" s="6">
        <f t="shared" si="10"/>
        <v>52.893275510203999</v>
      </c>
      <c r="G77" s="11">
        <f t="shared" si="14"/>
        <v>-64.104584000000003</v>
      </c>
      <c r="H77" s="6">
        <f t="shared" si="11"/>
        <v>-59.104584000000003</v>
      </c>
      <c r="J77">
        <v>50684510204.082001</v>
      </c>
      <c r="K77">
        <v>-10.158381</v>
      </c>
      <c r="N77" s="6">
        <f t="shared" si="12"/>
        <v>52.893275510203999</v>
      </c>
      <c r="O77" s="11">
        <f t="shared" si="15"/>
        <v>-77.412604999999999</v>
      </c>
      <c r="P77" s="6">
        <f t="shared" si="13"/>
        <v>-72.412604999999999</v>
      </c>
    </row>
    <row r="78" spans="2:16" x14ac:dyDescent="0.25">
      <c r="B78">
        <v>51225326530.612</v>
      </c>
      <c r="C78">
        <v>-8.1385936999999995</v>
      </c>
      <c r="F78" s="6">
        <f t="shared" si="10"/>
        <v>53.434091836735</v>
      </c>
      <c r="G78" s="11">
        <f t="shared" si="14"/>
        <v>-63.180442999999997</v>
      </c>
      <c r="H78" s="6">
        <f t="shared" si="11"/>
        <v>-58.180442999999997</v>
      </c>
      <c r="J78">
        <v>51225326530.612</v>
      </c>
      <c r="K78">
        <v>-10.155472</v>
      </c>
      <c r="N78" s="6">
        <f t="shared" si="12"/>
        <v>53.434091836735</v>
      </c>
      <c r="O78" s="11">
        <f t="shared" si="15"/>
        <v>-81.539473999999998</v>
      </c>
      <c r="P78" s="6">
        <f t="shared" si="13"/>
        <v>-76.539473999999998</v>
      </c>
    </row>
    <row r="79" spans="2:16" x14ac:dyDescent="0.25">
      <c r="B79">
        <v>51766142857.142998</v>
      </c>
      <c r="C79">
        <v>-10.197113</v>
      </c>
      <c r="F79" s="6">
        <f t="shared" si="10"/>
        <v>53.974908163264999</v>
      </c>
      <c r="G79" s="11">
        <f t="shared" si="14"/>
        <v>-65.554592</v>
      </c>
      <c r="H79" s="6">
        <f t="shared" si="11"/>
        <v>-60.554592</v>
      </c>
      <c r="J79">
        <v>51766142857.142998</v>
      </c>
      <c r="K79">
        <v>-10.328262</v>
      </c>
      <c r="N79" s="6">
        <f t="shared" si="12"/>
        <v>53.974908163264999</v>
      </c>
      <c r="O79" s="11">
        <f t="shared" si="15"/>
        <v>-83.798248000000001</v>
      </c>
      <c r="P79" s="6">
        <f t="shared" si="13"/>
        <v>-78.798248000000001</v>
      </c>
    </row>
    <row r="80" spans="2:16" x14ac:dyDescent="0.25">
      <c r="B80">
        <v>52306959183.672997</v>
      </c>
      <c r="C80">
        <v>-8.5227784999999994</v>
      </c>
      <c r="F80" s="6">
        <f t="shared" si="10"/>
        <v>54.515724489796</v>
      </c>
      <c r="G80" s="11">
        <f t="shared" si="14"/>
        <v>-63.752018</v>
      </c>
      <c r="H80" s="6">
        <f t="shared" si="11"/>
        <v>-58.752018</v>
      </c>
      <c r="J80">
        <v>52306959183.672997</v>
      </c>
      <c r="K80">
        <v>-10.201510000000001</v>
      </c>
      <c r="N80" s="6">
        <f t="shared" si="12"/>
        <v>54.515724489796</v>
      </c>
      <c r="O80" s="11">
        <f t="shared" si="15"/>
        <v>-83.348679000000004</v>
      </c>
      <c r="P80" s="6">
        <f t="shared" si="13"/>
        <v>-78.348679000000004</v>
      </c>
    </row>
    <row r="81" spans="2:16" x14ac:dyDescent="0.25">
      <c r="B81">
        <v>52847775510.204002</v>
      </c>
      <c r="C81">
        <v>-10.415134999999999</v>
      </c>
      <c r="F81" s="6">
        <f t="shared" si="10"/>
        <v>55.056540816327001</v>
      </c>
      <c r="G81" s="11">
        <f t="shared" si="14"/>
        <v>-64.364452</v>
      </c>
      <c r="H81" s="6">
        <f t="shared" si="11"/>
        <v>-59.364452</v>
      </c>
      <c r="J81">
        <v>52847775510.204002</v>
      </c>
      <c r="K81">
        <v>-10.231624</v>
      </c>
      <c r="N81" s="6">
        <f t="shared" si="12"/>
        <v>55.056540816327001</v>
      </c>
      <c r="O81" s="11">
        <f t="shared" si="15"/>
        <v>-79.990379000000004</v>
      </c>
      <c r="P81" s="6">
        <f t="shared" si="13"/>
        <v>-74.990379000000004</v>
      </c>
    </row>
    <row r="82" spans="2:16" x14ac:dyDescent="0.25">
      <c r="B82">
        <v>53388591836.735001</v>
      </c>
      <c r="C82">
        <v>-7.9010743999999997</v>
      </c>
      <c r="F82" s="6">
        <f t="shared" si="10"/>
        <v>55.597357142857</v>
      </c>
      <c r="G82" s="11">
        <f t="shared" si="14"/>
        <v>-63.685661000000003</v>
      </c>
      <c r="H82" s="6">
        <f t="shared" si="11"/>
        <v>-58.685661000000003</v>
      </c>
      <c r="J82">
        <v>53388591836.735001</v>
      </c>
      <c r="K82">
        <v>-10.138866999999999</v>
      </c>
      <c r="N82" s="6">
        <f t="shared" si="12"/>
        <v>55.597357142857</v>
      </c>
      <c r="O82" s="11">
        <f t="shared" si="15"/>
        <v>-79.970771999999997</v>
      </c>
      <c r="P82" s="6">
        <f t="shared" si="13"/>
        <v>-74.970771999999997</v>
      </c>
    </row>
    <row r="83" spans="2:16" x14ac:dyDescent="0.25">
      <c r="B83">
        <v>53929408163.264999</v>
      </c>
      <c r="C83">
        <v>-9.3234005</v>
      </c>
      <c r="F83" s="6">
        <f t="shared" si="10"/>
        <v>56.138173469388001</v>
      </c>
      <c r="G83" s="11">
        <f t="shared" si="14"/>
        <v>-62.400776</v>
      </c>
      <c r="H83" s="6">
        <f t="shared" si="11"/>
        <v>-57.400776</v>
      </c>
      <c r="J83">
        <v>53929408163.264999</v>
      </c>
      <c r="K83">
        <v>-10.174896</v>
      </c>
      <c r="N83" s="6">
        <f t="shared" si="12"/>
        <v>56.138173469388001</v>
      </c>
      <c r="O83" s="11">
        <f t="shared" si="15"/>
        <v>-81.718361000000002</v>
      </c>
      <c r="P83" s="6">
        <f t="shared" si="13"/>
        <v>-76.718361000000002</v>
      </c>
    </row>
    <row r="84" spans="2:16" x14ac:dyDescent="0.25">
      <c r="B84">
        <v>54470224489.795998</v>
      </c>
      <c r="C84">
        <v>-8.3889855999999998</v>
      </c>
      <c r="F84" s="6">
        <f t="shared" si="10"/>
        <v>56.678989795918</v>
      </c>
      <c r="G84" s="11">
        <f t="shared" si="14"/>
        <v>-61.713603999999997</v>
      </c>
      <c r="H84" s="6">
        <f t="shared" si="11"/>
        <v>-56.713603999999997</v>
      </c>
      <c r="J84">
        <v>54470224489.795998</v>
      </c>
      <c r="K84">
        <v>-10.196854999999999</v>
      </c>
      <c r="N84" s="6">
        <f t="shared" si="12"/>
        <v>56.678989795918</v>
      </c>
      <c r="O84" s="11">
        <f t="shared" si="15"/>
        <v>-83.209496000000001</v>
      </c>
      <c r="P84" s="6">
        <f t="shared" si="13"/>
        <v>-78.209496000000001</v>
      </c>
    </row>
    <row r="85" spans="2:16" x14ac:dyDescent="0.25">
      <c r="B85">
        <v>55011040816.327003</v>
      </c>
      <c r="C85">
        <v>-8.0105877000000003</v>
      </c>
      <c r="F85" s="6">
        <f t="shared" si="10"/>
        <v>57.219806122449</v>
      </c>
      <c r="G85" s="11">
        <f t="shared" si="14"/>
        <v>-61.267555000000002</v>
      </c>
      <c r="H85" s="6">
        <f t="shared" si="11"/>
        <v>-56.267555000000002</v>
      </c>
      <c r="J85">
        <v>55011040816.327003</v>
      </c>
      <c r="K85">
        <v>-10.211668</v>
      </c>
      <c r="N85" s="6">
        <f t="shared" si="12"/>
        <v>57.219806122449</v>
      </c>
      <c r="O85" s="11">
        <f t="shared" si="15"/>
        <v>-84.729584000000003</v>
      </c>
      <c r="P85" s="6">
        <f t="shared" si="13"/>
        <v>-79.729584000000003</v>
      </c>
    </row>
    <row r="86" spans="2:16" x14ac:dyDescent="0.25">
      <c r="B86">
        <v>55551857142.857002</v>
      </c>
      <c r="C86">
        <v>-7.9880848000000002</v>
      </c>
      <c r="F86" s="6">
        <f t="shared" si="10"/>
        <v>57.760622448980001</v>
      </c>
      <c r="G86" s="11">
        <f t="shared" si="14"/>
        <v>-61.325363000000003</v>
      </c>
      <c r="H86" s="6">
        <f t="shared" si="11"/>
        <v>-56.325363000000003</v>
      </c>
      <c r="J86">
        <v>55551857142.857002</v>
      </c>
      <c r="K86">
        <v>-10.323827</v>
      </c>
      <c r="N86" s="6">
        <f t="shared" si="12"/>
        <v>57.760622448980001</v>
      </c>
      <c r="O86" s="11">
        <f t="shared" si="15"/>
        <v>-83.598067999999998</v>
      </c>
      <c r="P86" s="6">
        <f t="shared" si="13"/>
        <v>-78.598067999999998</v>
      </c>
    </row>
    <row r="87" spans="2:16" x14ac:dyDescent="0.25">
      <c r="B87">
        <v>56092673469.388</v>
      </c>
      <c r="C87">
        <v>-7.6825061000000003</v>
      </c>
      <c r="F87" s="6">
        <f t="shared" si="10"/>
        <v>58.30143877551</v>
      </c>
      <c r="G87" s="11">
        <f t="shared" si="14"/>
        <v>-60.939864999999998</v>
      </c>
      <c r="H87" s="6">
        <f t="shared" si="11"/>
        <v>-55.939864999999998</v>
      </c>
      <c r="J87">
        <v>56092673469.388</v>
      </c>
      <c r="K87">
        <v>-10.379129000000001</v>
      </c>
      <c r="N87" s="6">
        <f t="shared" si="12"/>
        <v>58.30143877551</v>
      </c>
      <c r="O87" s="11">
        <f t="shared" si="15"/>
        <v>-81.007384999999999</v>
      </c>
      <c r="P87" s="6">
        <f t="shared" si="13"/>
        <v>-76.007384999999999</v>
      </c>
    </row>
    <row r="88" spans="2:16" x14ac:dyDescent="0.25">
      <c r="B88">
        <v>56633489795.917999</v>
      </c>
      <c r="C88">
        <v>-8.4506273000000007</v>
      </c>
      <c r="F88" s="6">
        <f t="shared" si="10"/>
        <v>58.842255102041001</v>
      </c>
      <c r="G88" s="11">
        <f t="shared" si="14"/>
        <v>-59.805202000000001</v>
      </c>
      <c r="H88" s="6">
        <f t="shared" si="11"/>
        <v>-54.805202000000001</v>
      </c>
      <c r="J88">
        <v>56633489795.917999</v>
      </c>
      <c r="K88">
        <v>-10.338592999999999</v>
      </c>
      <c r="N88" s="6">
        <f t="shared" si="12"/>
        <v>58.842255102041001</v>
      </c>
      <c r="O88" s="11">
        <f t="shared" si="15"/>
        <v>-75.933868000000004</v>
      </c>
      <c r="P88" s="6">
        <f t="shared" si="13"/>
        <v>-70.933868000000004</v>
      </c>
    </row>
    <row r="89" spans="2:16" x14ac:dyDescent="0.25">
      <c r="B89">
        <v>57174306122.448997</v>
      </c>
      <c r="C89">
        <v>-7.8588094999999996</v>
      </c>
      <c r="F89" s="6">
        <f t="shared" si="10"/>
        <v>59.383071428571</v>
      </c>
      <c r="G89" s="11">
        <f t="shared" si="14"/>
        <v>-59.158648999999997</v>
      </c>
      <c r="H89" s="6">
        <f t="shared" si="11"/>
        <v>-54.158648999999997</v>
      </c>
      <c r="J89">
        <v>57174306122.448997</v>
      </c>
      <c r="K89">
        <v>-10.145913999999999</v>
      </c>
      <c r="N89" s="6">
        <f t="shared" si="12"/>
        <v>59.383071428571</v>
      </c>
      <c r="O89" s="11">
        <f t="shared" si="15"/>
        <v>-71.189635999999993</v>
      </c>
      <c r="P89" s="6">
        <f t="shared" si="13"/>
        <v>-66.189635999999993</v>
      </c>
    </row>
    <row r="90" spans="2:16" x14ac:dyDescent="0.25">
      <c r="B90">
        <v>57715122448.980003</v>
      </c>
      <c r="C90">
        <v>-7.0650082000000003</v>
      </c>
      <c r="F90" s="6">
        <f t="shared" si="10"/>
        <v>59.923887755101994</v>
      </c>
      <c r="G90" s="11">
        <f t="shared" si="14"/>
        <v>-59.091320000000003</v>
      </c>
      <c r="H90" s="6">
        <f t="shared" si="11"/>
        <v>-54.091320000000003</v>
      </c>
      <c r="J90">
        <v>57715122448.980003</v>
      </c>
      <c r="K90">
        <v>-9.9009570999999994</v>
      </c>
      <c r="N90" s="6">
        <f t="shared" si="12"/>
        <v>59.923887755101994</v>
      </c>
      <c r="O90" s="11">
        <f t="shared" si="15"/>
        <v>-67.68269699999999</v>
      </c>
      <c r="P90" s="6">
        <f t="shared" si="13"/>
        <v>-62.682696999999997</v>
      </c>
    </row>
    <row r="91" spans="2:16" x14ac:dyDescent="0.25">
      <c r="B91">
        <v>58255938775.510002</v>
      </c>
      <c r="C91">
        <v>-6.9194573999999998</v>
      </c>
      <c r="F91" s="6">
        <f t="shared" si="10"/>
        <v>60.464704081633002</v>
      </c>
      <c r="G91" s="11">
        <f t="shared" si="14"/>
        <v>-60.226439999999997</v>
      </c>
      <c r="H91" s="6">
        <f t="shared" si="11"/>
        <v>-55.226439999999997</v>
      </c>
      <c r="J91">
        <v>58255938775.510002</v>
      </c>
      <c r="K91">
        <v>-9.6725177999999996</v>
      </c>
      <c r="N91" s="6">
        <f t="shared" si="12"/>
        <v>60.464704081633002</v>
      </c>
      <c r="O91" s="11">
        <f t="shared" si="15"/>
        <v>-63.962291999999998</v>
      </c>
      <c r="P91" s="6">
        <f t="shared" si="13"/>
        <v>-58.962291999999998</v>
      </c>
    </row>
    <row r="92" spans="2:16" x14ac:dyDescent="0.25">
      <c r="B92">
        <v>58796755102.041</v>
      </c>
      <c r="C92">
        <v>-6.9796747999999997</v>
      </c>
      <c r="F92" s="6">
        <f t="shared" si="10"/>
        <v>61.005520408163001</v>
      </c>
      <c r="G92" s="11">
        <f t="shared" si="14"/>
        <v>-61.088005000000003</v>
      </c>
      <c r="H92" s="6">
        <f t="shared" si="11"/>
        <v>-56.088005000000003</v>
      </c>
      <c r="J92">
        <v>58796755102.041</v>
      </c>
      <c r="K92">
        <v>-9.4267836000000003</v>
      </c>
      <c r="N92" s="6">
        <f t="shared" si="12"/>
        <v>61.005520408163001</v>
      </c>
      <c r="O92" s="11">
        <f t="shared" si="15"/>
        <v>-62.696922000000001</v>
      </c>
      <c r="P92" s="6">
        <f t="shared" si="13"/>
        <v>-57.696922000000001</v>
      </c>
    </row>
    <row r="93" spans="2:16" x14ac:dyDescent="0.25">
      <c r="B93">
        <v>59337571428.570999</v>
      </c>
      <c r="C93">
        <v>-7.2266665000000003</v>
      </c>
      <c r="F93" s="6">
        <f t="shared" si="10"/>
        <v>61.546336734694002</v>
      </c>
      <c r="G93" s="11">
        <f t="shared" si="14"/>
        <v>-61.24736</v>
      </c>
      <c r="H93" s="6">
        <f t="shared" si="11"/>
        <v>-56.24736</v>
      </c>
      <c r="J93">
        <v>59337571428.570999</v>
      </c>
      <c r="K93">
        <v>-9.1483468999999999</v>
      </c>
      <c r="N93" s="6">
        <f t="shared" si="12"/>
        <v>61.546336734694002</v>
      </c>
      <c r="O93" s="11">
        <f t="shared" si="15"/>
        <v>-61.638576999999998</v>
      </c>
      <c r="P93" s="6">
        <f t="shared" si="13"/>
        <v>-56.638576999999998</v>
      </c>
    </row>
    <row r="94" spans="2:16" x14ac:dyDescent="0.25">
      <c r="B94">
        <v>59878387755.101997</v>
      </c>
      <c r="C94">
        <v>-7.5271058000000002</v>
      </c>
      <c r="F94" s="6">
        <f t="shared" si="10"/>
        <v>62.087153061224001</v>
      </c>
      <c r="G94" s="11">
        <f t="shared" si="14"/>
        <v>-61.923274999999997</v>
      </c>
      <c r="H94" s="6">
        <f t="shared" si="11"/>
        <v>-56.923274999999997</v>
      </c>
      <c r="J94">
        <v>59878387755.101997</v>
      </c>
      <c r="K94">
        <v>-9.1539582999999993</v>
      </c>
      <c r="N94" s="6">
        <f t="shared" si="12"/>
        <v>62.087153061224001</v>
      </c>
      <c r="O94" s="11">
        <f t="shared" si="15"/>
        <v>-62.638832000000001</v>
      </c>
      <c r="P94" s="6">
        <f t="shared" si="13"/>
        <v>-57.638832000000001</v>
      </c>
    </row>
    <row r="95" spans="2:16" x14ac:dyDescent="0.25">
      <c r="B95">
        <v>60419204081.633003</v>
      </c>
      <c r="C95">
        <v>-8.0795650000000006</v>
      </c>
      <c r="F95" s="6">
        <f t="shared" si="10"/>
        <v>62.627969387754995</v>
      </c>
      <c r="G95" s="11">
        <f t="shared" si="14"/>
        <v>-62.471699000000001</v>
      </c>
      <c r="H95" s="6">
        <f t="shared" si="11"/>
        <v>-57.471699000000001</v>
      </c>
      <c r="J95">
        <v>60419204081.633003</v>
      </c>
      <c r="K95">
        <v>-9.0564251000000002</v>
      </c>
      <c r="N95" s="6">
        <f t="shared" si="12"/>
        <v>62.627969387754995</v>
      </c>
      <c r="O95" s="11">
        <f t="shared" si="15"/>
        <v>-62.195273999999998</v>
      </c>
      <c r="P95" s="6">
        <f t="shared" si="13"/>
        <v>-57.195273999999998</v>
      </c>
    </row>
    <row r="96" spans="2:16" x14ac:dyDescent="0.25">
      <c r="B96">
        <v>60960020408.163002</v>
      </c>
      <c r="C96">
        <v>-8.6125994000000006</v>
      </c>
      <c r="F96" s="6">
        <f t="shared" si="10"/>
        <v>63.168785714286003</v>
      </c>
      <c r="G96" s="11">
        <f t="shared" si="14"/>
        <v>-64.277965999999992</v>
      </c>
      <c r="H96" s="6">
        <f t="shared" si="11"/>
        <v>-59.277965999999999</v>
      </c>
      <c r="J96">
        <v>60960020408.163002</v>
      </c>
      <c r="K96">
        <v>-9.0421885999999994</v>
      </c>
      <c r="N96" s="6">
        <f t="shared" si="12"/>
        <v>63.168785714286003</v>
      </c>
      <c r="O96" s="11">
        <f t="shared" si="15"/>
        <v>-62.786724</v>
      </c>
      <c r="P96" s="6">
        <f t="shared" si="13"/>
        <v>-57.786724</v>
      </c>
    </row>
    <row r="97" spans="2:16" x14ac:dyDescent="0.25">
      <c r="B97">
        <v>61500836734.694</v>
      </c>
      <c r="C97">
        <v>-9.0798359000000008</v>
      </c>
      <c r="F97" s="6">
        <f t="shared" si="10"/>
        <v>63.709602040816002</v>
      </c>
      <c r="G97" s="11">
        <f t="shared" si="14"/>
        <v>-65.205296000000004</v>
      </c>
      <c r="H97" s="6">
        <f t="shared" si="11"/>
        <v>-60.205295999999997</v>
      </c>
      <c r="J97">
        <v>61500836734.694</v>
      </c>
      <c r="K97">
        <v>-8.9523077000000004</v>
      </c>
      <c r="N97" s="6">
        <f t="shared" si="12"/>
        <v>63.709602040816002</v>
      </c>
      <c r="O97" s="11">
        <f t="shared" si="15"/>
        <v>-62.316887000000001</v>
      </c>
      <c r="P97" s="6">
        <f t="shared" si="13"/>
        <v>-57.316887000000001</v>
      </c>
    </row>
    <row r="98" spans="2:16" x14ac:dyDescent="0.25">
      <c r="B98">
        <v>62041653061.223999</v>
      </c>
      <c r="C98">
        <v>-9.6329594000000007</v>
      </c>
      <c r="F98" s="6">
        <f t="shared" si="10"/>
        <v>64.250418367346995</v>
      </c>
      <c r="G98" s="11">
        <f t="shared" si="14"/>
        <v>-66.80649600000001</v>
      </c>
      <c r="H98" s="6">
        <f t="shared" si="11"/>
        <v>-61.806496000000003</v>
      </c>
      <c r="J98">
        <v>62041653061.223999</v>
      </c>
      <c r="K98">
        <v>-9.5348386999999999</v>
      </c>
      <c r="N98" s="6">
        <f t="shared" si="12"/>
        <v>64.250418367346995</v>
      </c>
      <c r="O98" s="11">
        <f t="shared" si="15"/>
        <v>-63.144157</v>
      </c>
      <c r="P98" s="6">
        <f t="shared" si="13"/>
        <v>-58.144157</v>
      </c>
    </row>
    <row r="99" spans="2:16" x14ac:dyDescent="0.25">
      <c r="B99">
        <v>62582469387.754997</v>
      </c>
      <c r="C99">
        <v>-9.6531228999999996</v>
      </c>
      <c r="F99" s="6">
        <f t="shared" si="10"/>
        <v>64.791234693877996</v>
      </c>
      <c r="G99" s="11">
        <f t="shared" si="14"/>
        <v>-68.754043999999993</v>
      </c>
      <c r="H99" s="6">
        <f t="shared" si="11"/>
        <v>-63.754044</v>
      </c>
      <c r="J99">
        <v>62582469387.754997</v>
      </c>
      <c r="K99">
        <v>-9.1680802999999997</v>
      </c>
      <c r="N99" s="6">
        <f t="shared" si="12"/>
        <v>64.791234693877996</v>
      </c>
      <c r="O99" s="11">
        <f t="shared" si="15"/>
        <v>-64.345309999999998</v>
      </c>
      <c r="P99" s="6">
        <f t="shared" si="13"/>
        <v>-59.345309999999998</v>
      </c>
    </row>
    <row r="100" spans="2:16" x14ac:dyDescent="0.25">
      <c r="B100">
        <v>63123285714.286003</v>
      </c>
      <c r="C100">
        <v>-9.9022188</v>
      </c>
      <c r="F100" s="6">
        <f t="shared" si="10"/>
        <v>65.332051020408002</v>
      </c>
      <c r="G100" s="11">
        <f t="shared" si="14"/>
        <v>-69.670081999999994</v>
      </c>
      <c r="H100" s="6">
        <f t="shared" si="11"/>
        <v>-64.670081999999994</v>
      </c>
      <c r="J100">
        <v>63123285714.286003</v>
      </c>
      <c r="K100">
        <v>-9.6756677999999994</v>
      </c>
      <c r="N100" s="6">
        <f t="shared" si="12"/>
        <v>65.332051020408002</v>
      </c>
      <c r="O100" s="11">
        <f t="shared" si="15"/>
        <v>-65.279442000000003</v>
      </c>
      <c r="P100" s="6">
        <f t="shared" si="13"/>
        <v>-60.279442000000003</v>
      </c>
    </row>
    <row r="101" spans="2:16" x14ac:dyDescent="0.25">
      <c r="B101">
        <v>63664102040.816002</v>
      </c>
      <c r="C101">
        <v>-10.043221000000001</v>
      </c>
      <c r="F101" s="6">
        <f t="shared" ref="F101:F103" si="16">B209/1000000000</f>
        <v>65.872867346939003</v>
      </c>
      <c r="G101" s="11">
        <f t="shared" si="14"/>
        <v>-72.106376999999995</v>
      </c>
      <c r="H101" s="6">
        <f t="shared" ref="H101:H103" si="17">D209</f>
        <v>-67.106376999999995</v>
      </c>
      <c r="J101">
        <v>63664102040.816002</v>
      </c>
      <c r="K101">
        <v>-9.6863670000000006</v>
      </c>
      <c r="N101" s="6">
        <f t="shared" ref="N101:N103" si="18">J209/1000000000</f>
        <v>65.872867346939003</v>
      </c>
      <c r="O101" s="11">
        <f t="shared" si="15"/>
        <v>-65.074759999999998</v>
      </c>
      <c r="P101" s="6">
        <f t="shared" ref="P101:P103" si="19">L209</f>
        <v>-60.074759999999998</v>
      </c>
    </row>
    <row r="102" spans="2:16" x14ac:dyDescent="0.25">
      <c r="B102">
        <v>64204918367.347</v>
      </c>
      <c r="C102">
        <v>-10.155583</v>
      </c>
      <c r="F102" s="6">
        <f t="shared" si="16"/>
        <v>66.413683673468995</v>
      </c>
      <c r="G102" s="11">
        <f t="shared" si="14"/>
        <v>-65.593273000000011</v>
      </c>
      <c r="H102" s="6">
        <f t="shared" si="17"/>
        <v>-60.593273000000003</v>
      </c>
      <c r="J102">
        <v>64204918367.347</v>
      </c>
      <c r="K102">
        <v>-9.9541225000000004</v>
      </c>
      <c r="N102" s="6">
        <f t="shared" si="18"/>
        <v>66.413683673468995</v>
      </c>
      <c r="O102" s="11">
        <f t="shared" si="15"/>
        <v>-64.037005999999991</v>
      </c>
      <c r="P102" s="6">
        <f t="shared" si="19"/>
        <v>-59.037005999999998</v>
      </c>
    </row>
    <row r="103" spans="2:16" x14ac:dyDescent="0.25">
      <c r="B103">
        <v>64745734693.877998</v>
      </c>
      <c r="C103">
        <v>-10.322739</v>
      </c>
      <c r="F103" s="6">
        <f t="shared" si="16"/>
        <v>66.954499999999996</v>
      </c>
      <c r="G103" s="11">
        <f t="shared" si="14"/>
        <v>-59.981113000000001</v>
      </c>
      <c r="H103" s="6">
        <f t="shared" si="17"/>
        <v>-54.981113000000001</v>
      </c>
      <c r="J103">
        <v>64745734693.877998</v>
      </c>
      <c r="K103">
        <v>-10.102475999999999</v>
      </c>
      <c r="N103" s="6">
        <f t="shared" si="18"/>
        <v>66.954499999999996</v>
      </c>
      <c r="O103" s="11">
        <f t="shared" si="15"/>
        <v>-63.044815</v>
      </c>
      <c r="P103" s="6">
        <f t="shared" si="19"/>
        <v>-58.044815</v>
      </c>
    </row>
    <row r="104" spans="2:16" x14ac:dyDescent="0.25">
      <c r="B104">
        <v>65286551020.407997</v>
      </c>
      <c r="C104">
        <v>-10.332789</v>
      </c>
      <c r="J104">
        <v>65286551020.407997</v>
      </c>
      <c r="K104">
        <v>-10.613839</v>
      </c>
      <c r="O104" s="11"/>
    </row>
    <row r="105" spans="2:16" x14ac:dyDescent="0.25">
      <c r="B105">
        <v>65827367346.939003</v>
      </c>
      <c r="C105">
        <v>-11.105575999999999</v>
      </c>
      <c r="J105">
        <v>65827367346.939003</v>
      </c>
      <c r="K105">
        <v>-10.893326</v>
      </c>
    </row>
    <row r="106" spans="2:16" x14ac:dyDescent="0.25">
      <c r="B106">
        <v>66368183673.469002</v>
      </c>
      <c r="C106">
        <v>-10.627919</v>
      </c>
      <c r="J106">
        <v>66368183673.469002</v>
      </c>
      <c r="K106">
        <v>-11.216433</v>
      </c>
    </row>
    <row r="107" spans="2:16" x14ac:dyDescent="0.25">
      <c r="B107">
        <v>66909000000</v>
      </c>
      <c r="C107">
        <v>-16.599691</v>
      </c>
      <c r="J107">
        <v>66909000000</v>
      </c>
      <c r="K107">
        <v>-11.570168000000001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35</v>
      </c>
      <c r="J111" t="s">
        <v>35</v>
      </c>
    </row>
    <row r="112" spans="2:16" x14ac:dyDescent="0.25">
      <c r="B112" t="s">
        <v>19</v>
      </c>
      <c r="C112" t="s">
        <v>115</v>
      </c>
      <c r="D112" t="s">
        <v>36</v>
      </c>
      <c r="J112" t="s">
        <v>19</v>
      </c>
      <c r="K112" t="s">
        <v>115</v>
      </c>
      <c r="L112" t="s">
        <v>36</v>
      </c>
    </row>
    <row r="113" spans="2:12" x14ac:dyDescent="0.25">
      <c r="B113">
        <v>13954500000</v>
      </c>
      <c r="C113">
        <v>-69.503021000000004</v>
      </c>
      <c r="D113">
        <v>-58.211154999999998</v>
      </c>
      <c r="J113">
        <v>13954500000</v>
      </c>
      <c r="K113">
        <v>-76.676483000000005</v>
      </c>
      <c r="L113">
        <v>-64.698891000000003</v>
      </c>
    </row>
    <row r="114" spans="2:12" x14ac:dyDescent="0.25">
      <c r="B114">
        <v>14495316326.531</v>
      </c>
      <c r="C114">
        <v>-67.923598999999996</v>
      </c>
      <c r="D114">
        <v>-58.66478</v>
      </c>
      <c r="J114">
        <v>14495316326.531</v>
      </c>
      <c r="K114">
        <v>-74.669785000000005</v>
      </c>
      <c r="L114">
        <v>-64.704329999999999</v>
      </c>
    </row>
    <row r="115" spans="2:12" x14ac:dyDescent="0.25">
      <c r="B115">
        <v>15036132653.061001</v>
      </c>
      <c r="C115">
        <v>-66.105521999999993</v>
      </c>
      <c r="D115">
        <v>-58.492355000000003</v>
      </c>
      <c r="J115">
        <v>15036132653.061001</v>
      </c>
      <c r="K115">
        <v>-72.172173000000001</v>
      </c>
      <c r="L115">
        <v>-63.762774999999998</v>
      </c>
    </row>
    <row r="116" spans="2:12" x14ac:dyDescent="0.25">
      <c r="B116">
        <v>15576948979.591999</v>
      </c>
      <c r="C116">
        <v>-63.372604000000003</v>
      </c>
      <c r="D116">
        <v>-58.182476000000001</v>
      </c>
      <c r="J116">
        <v>15576948979.591999</v>
      </c>
      <c r="K116">
        <v>-68.294562999999997</v>
      </c>
      <c r="L116">
        <v>-64.663734000000005</v>
      </c>
    </row>
    <row r="117" spans="2:12" x14ac:dyDescent="0.25">
      <c r="B117">
        <v>16117765306.122</v>
      </c>
      <c r="C117">
        <v>-63.500610000000002</v>
      </c>
      <c r="D117">
        <v>-56.541187000000001</v>
      </c>
      <c r="J117">
        <v>16117765306.122</v>
      </c>
      <c r="K117">
        <v>-73.919265999999993</v>
      </c>
      <c r="L117">
        <v>-60.611393</v>
      </c>
    </row>
    <row r="118" spans="2:12" x14ac:dyDescent="0.25">
      <c r="B118">
        <v>16658581632.653</v>
      </c>
      <c r="C118">
        <v>-59.509098000000002</v>
      </c>
      <c r="D118">
        <v>-55.043582999999998</v>
      </c>
      <c r="J118">
        <v>16658581632.653</v>
      </c>
      <c r="K118">
        <v>-57.806407999999998</v>
      </c>
      <c r="L118">
        <v>-57.910854</v>
      </c>
    </row>
    <row r="119" spans="2:12" x14ac:dyDescent="0.25">
      <c r="B119">
        <v>17199397959.183998</v>
      </c>
      <c r="C119">
        <v>-58.096642000000003</v>
      </c>
      <c r="D119">
        <v>-53.282691999999997</v>
      </c>
      <c r="J119">
        <v>17199397959.183998</v>
      </c>
      <c r="K119">
        <v>-58.869872999999998</v>
      </c>
      <c r="L119">
        <v>-54.019573000000001</v>
      </c>
    </row>
    <row r="120" spans="2:12" x14ac:dyDescent="0.25">
      <c r="B120">
        <v>17740214285.714001</v>
      </c>
      <c r="C120">
        <v>-57.773963999999999</v>
      </c>
      <c r="D120">
        <v>-52.567115999999999</v>
      </c>
      <c r="J120">
        <v>17740214285.714001</v>
      </c>
      <c r="K120">
        <v>-61.535542</v>
      </c>
      <c r="L120">
        <v>-55.723576000000001</v>
      </c>
    </row>
    <row r="121" spans="2:12" x14ac:dyDescent="0.25">
      <c r="B121">
        <v>18281030612.244999</v>
      </c>
      <c r="C121">
        <v>-57.177486000000002</v>
      </c>
      <c r="D121">
        <v>-52.875385000000001</v>
      </c>
      <c r="J121">
        <v>18281030612.244999</v>
      </c>
      <c r="K121">
        <v>-62.923758999999997</v>
      </c>
      <c r="L121">
        <v>-57.949604000000001</v>
      </c>
    </row>
    <row r="122" spans="2:12" x14ac:dyDescent="0.25">
      <c r="B122">
        <v>18821846938.776001</v>
      </c>
      <c r="C122">
        <v>-58.701205999999999</v>
      </c>
      <c r="D122">
        <v>-54.649394999999998</v>
      </c>
      <c r="J122">
        <v>18821846938.776001</v>
      </c>
      <c r="K122">
        <v>-65.977676000000002</v>
      </c>
      <c r="L122">
        <v>-61.078457</v>
      </c>
    </row>
    <row r="123" spans="2:12" x14ac:dyDescent="0.25">
      <c r="B123">
        <v>19362663265.306</v>
      </c>
      <c r="C123">
        <v>-62.970984999999999</v>
      </c>
      <c r="D123">
        <v>-57.735146</v>
      </c>
      <c r="J123">
        <v>19362663265.306</v>
      </c>
      <c r="K123">
        <v>-71.578896</v>
      </c>
      <c r="L123">
        <v>-63.963959000000003</v>
      </c>
    </row>
    <row r="124" spans="2:12" x14ac:dyDescent="0.25">
      <c r="B124">
        <v>19903479591.837002</v>
      </c>
      <c r="C124">
        <v>-66.368660000000006</v>
      </c>
      <c r="D124">
        <v>-60.932316</v>
      </c>
      <c r="J124">
        <v>19903479591.837002</v>
      </c>
      <c r="K124">
        <v>-71.885161999999994</v>
      </c>
      <c r="L124">
        <v>-65.785065000000003</v>
      </c>
    </row>
    <row r="125" spans="2:12" x14ac:dyDescent="0.25">
      <c r="B125">
        <v>20444295918.367001</v>
      </c>
      <c r="C125">
        <v>-68.379088999999993</v>
      </c>
      <c r="D125">
        <v>-62.965164000000001</v>
      </c>
      <c r="J125">
        <v>20444295918.367001</v>
      </c>
      <c r="K125">
        <v>-71.377632000000006</v>
      </c>
      <c r="L125">
        <v>-65.940880000000007</v>
      </c>
    </row>
    <row r="126" spans="2:12" x14ac:dyDescent="0.25">
      <c r="B126">
        <v>20985112244.897999</v>
      </c>
      <c r="C126">
        <v>-69.188957000000002</v>
      </c>
      <c r="D126">
        <v>-64.280479</v>
      </c>
      <c r="J126">
        <v>20985112244.897999</v>
      </c>
      <c r="K126">
        <v>-71.868926999999999</v>
      </c>
      <c r="L126">
        <v>-65.763824</v>
      </c>
    </row>
    <row r="127" spans="2:12" x14ac:dyDescent="0.25">
      <c r="B127">
        <v>21525928571.429001</v>
      </c>
      <c r="C127">
        <v>-70.483421000000007</v>
      </c>
      <c r="D127">
        <v>-63.593082000000003</v>
      </c>
      <c r="J127">
        <v>21525928571.429001</v>
      </c>
      <c r="K127">
        <v>-71.337265000000002</v>
      </c>
      <c r="L127">
        <v>-66.137153999999995</v>
      </c>
    </row>
    <row r="128" spans="2:12" x14ac:dyDescent="0.25">
      <c r="B128">
        <v>22066744897.959</v>
      </c>
      <c r="C128">
        <v>-66.495437999999993</v>
      </c>
      <c r="D128">
        <v>-64.375061000000002</v>
      </c>
      <c r="J128">
        <v>22066744897.959</v>
      </c>
      <c r="K128">
        <v>-72.703261999999995</v>
      </c>
      <c r="L128">
        <v>-68.585814999999997</v>
      </c>
    </row>
    <row r="129" spans="2:12" x14ac:dyDescent="0.25">
      <c r="B129">
        <v>22607561224.490002</v>
      </c>
      <c r="C129">
        <v>-71.624115000000003</v>
      </c>
      <c r="D129">
        <v>-62.251514</v>
      </c>
      <c r="J129">
        <v>22607561224.490002</v>
      </c>
      <c r="K129">
        <v>-79.537643000000003</v>
      </c>
      <c r="L129">
        <v>-70.778876999999994</v>
      </c>
    </row>
    <row r="130" spans="2:12" x14ac:dyDescent="0.25">
      <c r="B130">
        <v>23148377551.02</v>
      </c>
      <c r="C130">
        <v>-63.995441</v>
      </c>
      <c r="D130">
        <v>-59.899901999999997</v>
      </c>
      <c r="J130">
        <v>23148377551.02</v>
      </c>
      <c r="K130">
        <v>-78.174377000000007</v>
      </c>
      <c r="L130">
        <v>-70.334671</v>
      </c>
    </row>
    <row r="131" spans="2:12" x14ac:dyDescent="0.25">
      <c r="B131">
        <v>23689193877.550999</v>
      </c>
      <c r="C131">
        <v>-59.299621999999999</v>
      </c>
      <c r="D131">
        <v>-57.103026999999997</v>
      </c>
      <c r="J131">
        <v>23689193877.550999</v>
      </c>
      <c r="K131">
        <v>-71.362174999999993</v>
      </c>
      <c r="L131">
        <v>-66.824569999999994</v>
      </c>
    </row>
    <row r="132" spans="2:12" x14ac:dyDescent="0.25">
      <c r="B132">
        <v>24230010204.082001</v>
      </c>
      <c r="C132">
        <v>-63.308551999999999</v>
      </c>
      <c r="D132">
        <v>-59.473942000000001</v>
      </c>
      <c r="J132">
        <v>24230010204.082001</v>
      </c>
      <c r="K132">
        <v>-68.858604</v>
      </c>
      <c r="L132">
        <v>-64.425819000000004</v>
      </c>
    </row>
    <row r="133" spans="2:12" x14ac:dyDescent="0.25">
      <c r="B133">
        <v>24770826530.612</v>
      </c>
      <c r="C133">
        <v>-73.051361</v>
      </c>
      <c r="D133">
        <v>-63.187778000000002</v>
      </c>
      <c r="J133">
        <v>24770826530.612</v>
      </c>
      <c r="K133">
        <v>-71.919219999999996</v>
      </c>
      <c r="L133">
        <v>-67.609581000000006</v>
      </c>
    </row>
    <row r="134" spans="2:12" x14ac:dyDescent="0.25">
      <c r="B134">
        <v>25311642857.143002</v>
      </c>
      <c r="C134">
        <v>-73.499153000000007</v>
      </c>
      <c r="D134">
        <v>-68.152145000000004</v>
      </c>
      <c r="J134">
        <v>25311642857.143002</v>
      </c>
      <c r="K134">
        <v>-82.701126000000002</v>
      </c>
      <c r="L134">
        <v>-71.923737000000003</v>
      </c>
    </row>
    <row r="135" spans="2:12" x14ac:dyDescent="0.25">
      <c r="B135">
        <v>25852459183.673</v>
      </c>
      <c r="C135">
        <v>-80.049080000000004</v>
      </c>
      <c r="D135">
        <v>-68.101021000000003</v>
      </c>
      <c r="J135">
        <v>25852459183.673</v>
      </c>
      <c r="K135">
        <v>-83.890411</v>
      </c>
      <c r="L135">
        <v>-75.123581000000001</v>
      </c>
    </row>
    <row r="136" spans="2:12" x14ac:dyDescent="0.25">
      <c r="B136">
        <v>26393275510.203999</v>
      </c>
      <c r="C136">
        <v>-72.128082000000006</v>
      </c>
      <c r="D136">
        <v>-67.467224000000002</v>
      </c>
      <c r="J136">
        <v>26393275510.203999</v>
      </c>
      <c r="K136">
        <v>-82.809753000000001</v>
      </c>
      <c r="L136">
        <v>-68.787246999999994</v>
      </c>
    </row>
    <row r="137" spans="2:12" x14ac:dyDescent="0.25">
      <c r="B137">
        <v>26934091836.735001</v>
      </c>
      <c r="C137">
        <v>-69.613251000000005</v>
      </c>
      <c r="D137">
        <v>-63.308376000000003</v>
      </c>
      <c r="J137">
        <v>26934091836.735001</v>
      </c>
      <c r="K137">
        <v>-63.854301</v>
      </c>
      <c r="L137">
        <v>-63.942608</v>
      </c>
    </row>
    <row r="138" spans="2:12" x14ac:dyDescent="0.25">
      <c r="B138">
        <v>27474908163.264999</v>
      </c>
      <c r="C138">
        <v>-66.638221999999999</v>
      </c>
      <c r="D138">
        <v>-59.928471000000002</v>
      </c>
      <c r="J138">
        <v>27474908163.264999</v>
      </c>
      <c r="K138">
        <v>-68.993262999999999</v>
      </c>
      <c r="L138">
        <v>-62.612594999999999</v>
      </c>
    </row>
    <row r="139" spans="2:12" x14ac:dyDescent="0.25">
      <c r="B139">
        <v>28015724489.796001</v>
      </c>
      <c r="C139">
        <v>-61.523890999999999</v>
      </c>
      <c r="D139">
        <v>-58.841793000000003</v>
      </c>
      <c r="J139">
        <v>28015724489.796001</v>
      </c>
      <c r="K139">
        <v>-78.203415000000007</v>
      </c>
      <c r="L139">
        <v>-70.090362999999996</v>
      </c>
    </row>
    <row r="140" spans="2:12" x14ac:dyDescent="0.25">
      <c r="B140">
        <v>28556540816.327</v>
      </c>
      <c r="C140">
        <v>-65.909447</v>
      </c>
      <c r="D140">
        <v>-59.474342</v>
      </c>
      <c r="J140">
        <v>28556540816.327</v>
      </c>
      <c r="K140">
        <v>-86.315460000000002</v>
      </c>
      <c r="L140">
        <v>-74.293212999999994</v>
      </c>
    </row>
    <row r="141" spans="2:12" x14ac:dyDescent="0.25">
      <c r="B141">
        <v>29097357142.856998</v>
      </c>
      <c r="C141">
        <v>-68.169265999999993</v>
      </c>
      <c r="D141">
        <v>-62.148139999999998</v>
      </c>
      <c r="J141">
        <v>29097357142.856998</v>
      </c>
      <c r="K141">
        <v>-82.113502999999994</v>
      </c>
      <c r="L141">
        <v>-75.607322999999994</v>
      </c>
    </row>
    <row r="142" spans="2:12" x14ac:dyDescent="0.25">
      <c r="B142">
        <v>29638173469.388</v>
      </c>
      <c r="C142">
        <v>-69.522705000000002</v>
      </c>
      <c r="D142">
        <v>-63.929049999999997</v>
      </c>
      <c r="J142">
        <v>29638173469.388</v>
      </c>
      <c r="K142">
        <v>-82.754127999999994</v>
      </c>
      <c r="L142">
        <v>-72.265831000000006</v>
      </c>
    </row>
    <row r="143" spans="2:12" x14ac:dyDescent="0.25">
      <c r="B143">
        <v>30178989795.917999</v>
      </c>
      <c r="C143">
        <v>-70.930381999999994</v>
      </c>
      <c r="D143">
        <v>-64.376923000000005</v>
      </c>
      <c r="J143">
        <v>30178989795.917999</v>
      </c>
      <c r="K143">
        <v>-76.695167999999995</v>
      </c>
      <c r="L143">
        <v>-70.016197000000005</v>
      </c>
    </row>
    <row r="144" spans="2:12" x14ac:dyDescent="0.25">
      <c r="B144">
        <v>30719806122.449001</v>
      </c>
      <c r="C144">
        <v>-69.371116999999998</v>
      </c>
      <c r="D144">
        <v>-65.329734999999999</v>
      </c>
      <c r="J144">
        <v>30719806122.449001</v>
      </c>
      <c r="K144">
        <v>-75.463531000000003</v>
      </c>
      <c r="L144">
        <v>-66.966521999999998</v>
      </c>
    </row>
    <row r="145" spans="2:12" x14ac:dyDescent="0.25">
      <c r="B145">
        <v>31260622448.98</v>
      </c>
      <c r="C145">
        <v>-72.387321</v>
      </c>
      <c r="D145">
        <v>-64.558632000000003</v>
      </c>
      <c r="J145">
        <v>31260622448.98</v>
      </c>
      <c r="K145">
        <v>-73.332970000000003</v>
      </c>
      <c r="L145">
        <v>-68.445953000000003</v>
      </c>
    </row>
    <row r="146" spans="2:12" x14ac:dyDescent="0.25">
      <c r="B146">
        <v>31801438775.509998</v>
      </c>
      <c r="C146">
        <v>-69.382216999999997</v>
      </c>
      <c r="D146">
        <v>-67.075919999999996</v>
      </c>
      <c r="J146">
        <v>31801438775.509998</v>
      </c>
      <c r="K146">
        <v>-81.243735999999998</v>
      </c>
      <c r="L146">
        <v>-81.327933999999999</v>
      </c>
    </row>
    <row r="147" spans="2:12" x14ac:dyDescent="0.25">
      <c r="B147">
        <v>32342255102.041</v>
      </c>
      <c r="C147">
        <v>-78.388924000000003</v>
      </c>
      <c r="D147">
        <v>-68.164597000000001</v>
      </c>
      <c r="J147">
        <v>32342255102.041</v>
      </c>
      <c r="K147">
        <v>-115.3476</v>
      </c>
      <c r="L147">
        <v>-88.553618999999998</v>
      </c>
    </row>
    <row r="148" spans="2:12" x14ac:dyDescent="0.25">
      <c r="B148">
        <v>32883071428.570999</v>
      </c>
      <c r="C148">
        <v>-76.781502000000003</v>
      </c>
      <c r="D148">
        <v>-70.721680000000006</v>
      </c>
      <c r="J148">
        <v>32883071428.570999</v>
      </c>
      <c r="K148">
        <v>-96.396163999999999</v>
      </c>
      <c r="L148">
        <v>-99.312798000000001</v>
      </c>
    </row>
    <row r="149" spans="2:12" x14ac:dyDescent="0.25">
      <c r="B149">
        <v>33423887755.102001</v>
      </c>
      <c r="C149">
        <v>-77.551506000000003</v>
      </c>
      <c r="D149">
        <v>-70.035477</v>
      </c>
      <c r="J149">
        <v>33423887755.102001</v>
      </c>
      <c r="K149">
        <v>-114.08466</v>
      </c>
      <c r="L149">
        <v>-90.901679999999999</v>
      </c>
    </row>
    <row r="150" spans="2:12" x14ac:dyDescent="0.25">
      <c r="B150">
        <v>33964704081.632999</v>
      </c>
      <c r="C150">
        <v>-75.965239999999994</v>
      </c>
      <c r="D150">
        <v>-70.425338999999994</v>
      </c>
      <c r="J150">
        <v>33964704081.632999</v>
      </c>
      <c r="K150">
        <v>-89.490561999999997</v>
      </c>
      <c r="L150">
        <v>-87.654808000000003</v>
      </c>
    </row>
    <row r="151" spans="2:12" x14ac:dyDescent="0.25">
      <c r="B151">
        <v>34505520408.163002</v>
      </c>
      <c r="C151">
        <v>-77.923439000000002</v>
      </c>
      <c r="D151">
        <v>-69.928841000000006</v>
      </c>
      <c r="J151">
        <v>34505520408.163002</v>
      </c>
      <c r="K151">
        <v>-85.832436000000001</v>
      </c>
      <c r="L151">
        <v>-78.543968000000007</v>
      </c>
    </row>
    <row r="152" spans="2:12" x14ac:dyDescent="0.25">
      <c r="B152">
        <v>35046336734.694</v>
      </c>
      <c r="C152">
        <v>-76.269713999999993</v>
      </c>
      <c r="D152">
        <v>-71.130263999999997</v>
      </c>
      <c r="J152">
        <v>35046336734.694</v>
      </c>
      <c r="K152">
        <v>-86.185965999999993</v>
      </c>
      <c r="L152">
        <v>-76.490616000000003</v>
      </c>
    </row>
    <row r="153" spans="2:12" x14ac:dyDescent="0.25">
      <c r="B153">
        <v>35587153061.223999</v>
      </c>
      <c r="C153">
        <v>-79.466742999999994</v>
      </c>
      <c r="D153">
        <v>-71.499138000000002</v>
      </c>
      <c r="J153">
        <v>35587153061.223999</v>
      </c>
      <c r="K153">
        <v>-82.582419999999999</v>
      </c>
      <c r="L153">
        <v>-76.103790000000004</v>
      </c>
    </row>
    <row r="154" spans="2:12" x14ac:dyDescent="0.25">
      <c r="B154">
        <v>36127969387.754997</v>
      </c>
      <c r="C154">
        <v>-78.854705999999993</v>
      </c>
      <c r="D154">
        <v>-72.582542000000004</v>
      </c>
      <c r="J154">
        <v>36127969387.754997</v>
      </c>
      <c r="K154">
        <v>-83.968970999999996</v>
      </c>
      <c r="L154">
        <v>-72.451187000000004</v>
      </c>
    </row>
    <row r="155" spans="2:12" x14ac:dyDescent="0.25">
      <c r="B155">
        <v>36668785714.286003</v>
      </c>
      <c r="C155">
        <v>-79.542213000000004</v>
      </c>
      <c r="D155">
        <v>-76.083472999999998</v>
      </c>
      <c r="J155">
        <v>36668785714.286003</v>
      </c>
      <c r="K155">
        <v>-74.541038999999998</v>
      </c>
      <c r="L155">
        <v>-70.2136</v>
      </c>
    </row>
    <row r="156" spans="2:12" x14ac:dyDescent="0.25">
      <c r="B156">
        <v>37209602040.816002</v>
      </c>
      <c r="C156">
        <v>-90.447379999999995</v>
      </c>
      <c r="D156">
        <v>-77.408210999999994</v>
      </c>
      <c r="J156">
        <v>37209602040.816002</v>
      </c>
      <c r="K156">
        <v>-75.433166999999997</v>
      </c>
      <c r="L156">
        <v>-67.035767000000007</v>
      </c>
    </row>
    <row r="157" spans="2:12" x14ac:dyDescent="0.25">
      <c r="B157">
        <v>37750418367.347</v>
      </c>
      <c r="C157">
        <v>-83.267608999999993</v>
      </c>
      <c r="D157">
        <v>-82.621300000000005</v>
      </c>
      <c r="J157">
        <v>37750418367.347</v>
      </c>
      <c r="K157">
        <v>-74.008087000000003</v>
      </c>
      <c r="L157">
        <v>-67.296599999999998</v>
      </c>
    </row>
    <row r="158" spans="2:12" x14ac:dyDescent="0.25">
      <c r="B158">
        <v>38291234693.877998</v>
      </c>
      <c r="C158">
        <v>-95.229774000000006</v>
      </c>
      <c r="D158">
        <v>-80.472237000000007</v>
      </c>
      <c r="J158">
        <v>38291234693.877998</v>
      </c>
      <c r="K158">
        <v>-74.653839000000005</v>
      </c>
      <c r="L158">
        <v>-66.073822000000007</v>
      </c>
    </row>
    <row r="159" spans="2:12" x14ac:dyDescent="0.25">
      <c r="B159">
        <v>38832051020.407997</v>
      </c>
      <c r="C159">
        <v>-83.632842999999994</v>
      </c>
      <c r="D159">
        <v>-78.499634</v>
      </c>
      <c r="J159">
        <v>38832051020.407997</v>
      </c>
      <c r="K159">
        <v>-71.050872999999996</v>
      </c>
      <c r="L159">
        <v>-67.122489999999999</v>
      </c>
    </row>
    <row r="160" spans="2:12" x14ac:dyDescent="0.25">
      <c r="B160">
        <v>39372867346.939003</v>
      </c>
      <c r="C160">
        <v>-77.088920999999999</v>
      </c>
      <c r="D160">
        <v>-72.837967000000006</v>
      </c>
      <c r="J160">
        <v>39372867346.939003</v>
      </c>
      <c r="K160">
        <v>-76.720489999999998</v>
      </c>
      <c r="L160">
        <v>-69.615143000000003</v>
      </c>
    </row>
    <row r="161" spans="2:12" x14ac:dyDescent="0.25">
      <c r="B161">
        <v>39913683673.469002</v>
      </c>
      <c r="C161">
        <v>-78.184646999999998</v>
      </c>
      <c r="D161">
        <v>-69.807968000000002</v>
      </c>
      <c r="J161">
        <v>39913683673.469002</v>
      </c>
      <c r="K161">
        <v>-82.133162999999996</v>
      </c>
      <c r="L161">
        <v>-74.244895999999997</v>
      </c>
    </row>
    <row r="162" spans="2:12" x14ac:dyDescent="0.25">
      <c r="B162">
        <v>40454500000</v>
      </c>
      <c r="C162">
        <v>-74.625099000000006</v>
      </c>
      <c r="D162">
        <v>-69.610557999999997</v>
      </c>
      <c r="J162">
        <v>40454500000</v>
      </c>
      <c r="K162">
        <v>-85.186462000000006</v>
      </c>
      <c r="L162">
        <v>-73.477753000000007</v>
      </c>
    </row>
    <row r="163" spans="2:12" x14ac:dyDescent="0.25">
      <c r="B163">
        <v>40995316326.530998</v>
      </c>
      <c r="C163">
        <v>-76.524101000000002</v>
      </c>
      <c r="D163">
        <v>-68.549216999999999</v>
      </c>
      <c r="J163">
        <v>40995316326.530998</v>
      </c>
      <c r="K163">
        <v>-74.865134999999995</v>
      </c>
      <c r="L163">
        <v>-71.049301</v>
      </c>
    </row>
    <row r="164" spans="2:12" x14ac:dyDescent="0.25">
      <c r="B164">
        <v>41536132653.060997</v>
      </c>
      <c r="C164">
        <v>-74.788460000000001</v>
      </c>
      <c r="D164">
        <v>-68.207756000000003</v>
      </c>
      <c r="J164">
        <v>41536132653.060997</v>
      </c>
      <c r="K164">
        <v>-75.145972999999998</v>
      </c>
      <c r="L164">
        <v>-68.452338999999995</v>
      </c>
    </row>
    <row r="165" spans="2:12" x14ac:dyDescent="0.25">
      <c r="B165">
        <v>42076948979.592003</v>
      </c>
      <c r="C165">
        <v>-73.365600999999998</v>
      </c>
      <c r="D165">
        <v>-66.354324000000005</v>
      </c>
      <c r="J165">
        <v>42076948979.592003</v>
      </c>
      <c r="K165">
        <v>-77.408195000000006</v>
      </c>
      <c r="L165">
        <v>-69.913376</v>
      </c>
    </row>
    <row r="166" spans="2:12" x14ac:dyDescent="0.25">
      <c r="B166">
        <v>42617765306.122002</v>
      </c>
      <c r="C166">
        <v>-70.753189000000006</v>
      </c>
      <c r="D166">
        <v>-64.880882</v>
      </c>
      <c r="J166">
        <v>42617765306.122002</v>
      </c>
      <c r="K166">
        <v>-78.971847999999994</v>
      </c>
      <c r="L166">
        <v>-70.08596</v>
      </c>
    </row>
    <row r="167" spans="2:12" x14ac:dyDescent="0.25">
      <c r="B167">
        <v>43158581632.653</v>
      </c>
      <c r="C167">
        <v>-70.405158999999998</v>
      </c>
      <c r="D167">
        <v>-64.109832999999995</v>
      </c>
      <c r="J167">
        <v>43158581632.653</v>
      </c>
      <c r="K167">
        <v>-75.481064000000003</v>
      </c>
      <c r="L167">
        <v>-68.896675000000002</v>
      </c>
    </row>
    <row r="168" spans="2:12" x14ac:dyDescent="0.25">
      <c r="B168">
        <v>43699397959.183998</v>
      </c>
      <c r="C168">
        <v>-70.94632</v>
      </c>
      <c r="D168">
        <v>-65.075066000000007</v>
      </c>
      <c r="J168">
        <v>43699397959.183998</v>
      </c>
      <c r="K168">
        <v>-74.000870000000006</v>
      </c>
      <c r="L168">
        <v>-67.181579999999997</v>
      </c>
    </row>
    <row r="169" spans="2:12" x14ac:dyDescent="0.25">
      <c r="B169">
        <v>44240214285.713997</v>
      </c>
      <c r="C169">
        <v>-73.627433999999994</v>
      </c>
      <c r="D169">
        <v>-65.799460999999994</v>
      </c>
      <c r="J169">
        <v>44240214285.713997</v>
      </c>
      <c r="K169">
        <v>-74.246384000000006</v>
      </c>
      <c r="L169">
        <v>-67.482406999999995</v>
      </c>
    </row>
    <row r="170" spans="2:12" x14ac:dyDescent="0.25">
      <c r="B170">
        <v>44781030612.245003</v>
      </c>
      <c r="C170">
        <v>-72.669265999999993</v>
      </c>
      <c r="D170">
        <v>-65.576888999999994</v>
      </c>
      <c r="J170">
        <v>44781030612.245003</v>
      </c>
      <c r="K170">
        <v>-76.769881999999996</v>
      </c>
      <c r="L170">
        <v>-67.925467999999995</v>
      </c>
    </row>
    <row r="171" spans="2:12" x14ac:dyDescent="0.25">
      <c r="B171">
        <v>45321846938.776001</v>
      </c>
      <c r="C171">
        <v>-70.626677999999998</v>
      </c>
      <c r="D171">
        <v>-64.544235</v>
      </c>
      <c r="J171">
        <v>45321846938.776001</v>
      </c>
      <c r="K171">
        <v>-75.728690999999998</v>
      </c>
      <c r="L171">
        <v>-68.362564000000006</v>
      </c>
    </row>
    <row r="172" spans="2:12" x14ac:dyDescent="0.25">
      <c r="B172">
        <v>45862663265.306</v>
      </c>
      <c r="C172">
        <v>-70.775420999999994</v>
      </c>
      <c r="D172">
        <v>-64.414383000000001</v>
      </c>
      <c r="J172">
        <v>45862663265.306</v>
      </c>
      <c r="K172">
        <v>-75.808425999999997</v>
      </c>
      <c r="L172">
        <v>-67.229759000000001</v>
      </c>
    </row>
    <row r="173" spans="2:12" x14ac:dyDescent="0.25">
      <c r="B173">
        <v>46403479591.836998</v>
      </c>
      <c r="C173">
        <v>-72.437049999999999</v>
      </c>
      <c r="D173">
        <v>-65.249908000000005</v>
      </c>
      <c r="J173">
        <v>46403479591.836998</v>
      </c>
      <c r="K173">
        <v>-73.809783999999993</v>
      </c>
      <c r="L173">
        <v>-65.910110000000003</v>
      </c>
    </row>
    <row r="174" spans="2:12" x14ac:dyDescent="0.25">
      <c r="B174">
        <v>46944295918.366997</v>
      </c>
      <c r="C174">
        <v>-73.368583999999998</v>
      </c>
      <c r="D174">
        <v>-65.040047000000001</v>
      </c>
      <c r="J174">
        <v>46944295918.366997</v>
      </c>
      <c r="K174">
        <v>-72.144524000000004</v>
      </c>
      <c r="L174">
        <v>-63.869262999999997</v>
      </c>
    </row>
    <row r="175" spans="2:12" x14ac:dyDescent="0.25">
      <c r="B175">
        <v>47485112244.898003</v>
      </c>
      <c r="C175">
        <v>-70.669189000000003</v>
      </c>
      <c r="D175">
        <v>-61.945563999999997</v>
      </c>
      <c r="J175">
        <v>47485112244.898003</v>
      </c>
      <c r="K175">
        <v>-70.303955000000002</v>
      </c>
      <c r="L175">
        <v>-61.843414000000003</v>
      </c>
    </row>
    <row r="176" spans="2:12" x14ac:dyDescent="0.25">
      <c r="B176">
        <v>48025928571.429001</v>
      </c>
      <c r="C176">
        <v>-63.961216</v>
      </c>
      <c r="D176">
        <v>-57.060367999999997</v>
      </c>
      <c r="J176">
        <v>48025928571.429001</v>
      </c>
      <c r="K176">
        <v>-68.485847000000007</v>
      </c>
      <c r="L176">
        <v>-60.739978999999998</v>
      </c>
    </row>
    <row r="177" spans="2:12" x14ac:dyDescent="0.25">
      <c r="B177">
        <v>48566744897.959</v>
      </c>
      <c r="C177">
        <v>-59.638793999999997</v>
      </c>
      <c r="D177">
        <v>-51.942818000000003</v>
      </c>
      <c r="J177">
        <v>48566744897.959</v>
      </c>
      <c r="K177">
        <v>-69.948486000000003</v>
      </c>
      <c r="L177">
        <v>-61.210177999999999</v>
      </c>
    </row>
    <row r="178" spans="2:12" x14ac:dyDescent="0.25">
      <c r="B178">
        <v>49107561224.489998</v>
      </c>
      <c r="C178">
        <v>-56.280341999999997</v>
      </c>
      <c r="D178">
        <v>-49.087325999999997</v>
      </c>
      <c r="J178">
        <v>49107561224.489998</v>
      </c>
      <c r="K178">
        <v>-72.669906999999995</v>
      </c>
      <c r="L178">
        <v>-63.737755</v>
      </c>
    </row>
    <row r="179" spans="2:12" x14ac:dyDescent="0.25">
      <c r="B179">
        <v>49648377551.019997</v>
      </c>
      <c r="C179">
        <v>-56.503109000000002</v>
      </c>
      <c r="D179">
        <v>-49.881217999999997</v>
      </c>
      <c r="J179">
        <v>49648377551.019997</v>
      </c>
      <c r="K179">
        <v>-77.178962999999996</v>
      </c>
      <c r="L179">
        <v>-65.758246999999997</v>
      </c>
    </row>
    <row r="180" spans="2:12" x14ac:dyDescent="0.25">
      <c r="B180">
        <v>50189193877.551003</v>
      </c>
      <c r="C180">
        <v>-62.484755999999997</v>
      </c>
      <c r="D180">
        <v>-51.583668000000003</v>
      </c>
      <c r="J180">
        <v>50189193877.551003</v>
      </c>
      <c r="K180">
        <v>-76.547248999999994</v>
      </c>
      <c r="L180">
        <v>-71.460296999999997</v>
      </c>
    </row>
    <row r="181" spans="2:12" x14ac:dyDescent="0.25">
      <c r="B181">
        <v>50730010204.082001</v>
      </c>
      <c r="C181">
        <v>-61.899155</v>
      </c>
      <c r="D181">
        <v>-56.276111999999998</v>
      </c>
      <c r="J181">
        <v>50730010204.082001</v>
      </c>
      <c r="K181">
        <v>-90.493140999999994</v>
      </c>
      <c r="L181">
        <v>-71.549858</v>
      </c>
    </row>
    <row r="182" spans="2:12" x14ac:dyDescent="0.25">
      <c r="B182">
        <v>51270826530.612</v>
      </c>
      <c r="C182">
        <v>-69.887375000000006</v>
      </c>
      <c r="D182">
        <v>-55.732658000000001</v>
      </c>
      <c r="J182">
        <v>51270826530.612</v>
      </c>
      <c r="K182">
        <v>-77.727508999999998</v>
      </c>
      <c r="L182">
        <v>-74.637687999999997</v>
      </c>
    </row>
    <row r="183" spans="2:12" x14ac:dyDescent="0.25">
      <c r="B183">
        <v>51811642857.142998</v>
      </c>
      <c r="C183">
        <v>-62.597816000000002</v>
      </c>
      <c r="D183">
        <v>-57.880650000000003</v>
      </c>
      <c r="J183">
        <v>51811642857.142998</v>
      </c>
      <c r="K183">
        <v>-86.334534000000005</v>
      </c>
      <c r="L183">
        <v>-71.330855999999997</v>
      </c>
    </row>
    <row r="184" spans="2:12" x14ac:dyDescent="0.25">
      <c r="B184">
        <v>52352459183.672997</v>
      </c>
      <c r="C184">
        <v>-68.015236000000002</v>
      </c>
      <c r="D184">
        <v>-54.920006000000001</v>
      </c>
      <c r="J184">
        <v>52352459183.672997</v>
      </c>
      <c r="K184">
        <v>-80.615761000000006</v>
      </c>
      <c r="L184">
        <v>-72.699127000000004</v>
      </c>
    </row>
    <row r="185" spans="2:12" x14ac:dyDescent="0.25">
      <c r="B185">
        <v>52893275510.204002</v>
      </c>
      <c r="C185">
        <v>-63.281993999999997</v>
      </c>
      <c r="D185">
        <v>-59.104584000000003</v>
      </c>
      <c r="J185">
        <v>52893275510.204002</v>
      </c>
      <c r="K185">
        <v>-81.908478000000002</v>
      </c>
      <c r="L185">
        <v>-72.412604999999999</v>
      </c>
    </row>
    <row r="186" spans="2:12" x14ac:dyDescent="0.25">
      <c r="B186">
        <v>53434091836.735001</v>
      </c>
      <c r="C186">
        <v>-72.855507000000003</v>
      </c>
      <c r="D186">
        <v>-58.180442999999997</v>
      </c>
      <c r="J186">
        <v>53434091836.735001</v>
      </c>
      <c r="K186">
        <v>-85.285583000000003</v>
      </c>
      <c r="L186">
        <v>-76.539473999999998</v>
      </c>
    </row>
    <row r="187" spans="2:12" x14ac:dyDescent="0.25">
      <c r="B187">
        <v>53974908163.264999</v>
      </c>
      <c r="C187">
        <v>-66.043441999999999</v>
      </c>
      <c r="D187">
        <v>-60.554592</v>
      </c>
      <c r="J187">
        <v>53974908163.264999</v>
      </c>
      <c r="K187">
        <v>-92.969757000000001</v>
      </c>
      <c r="L187">
        <v>-78.798248000000001</v>
      </c>
    </row>
    <row r="188" spans="2:12" x14ac:dyDescent="0.25">
      <c r="B188">
        <v>54515724489.795998</v>
      </c>
      <c r="C188">
        <v>-68.378296000000006</v>
      </c>
      <c r="D188">
        <v>-58.752018</v>
      </c>
      <c r="J188">
        <v>54515724489.795998</v>
      </c>
      <c r="K188">
        <v>-88.650017000000005</v>
      </c>
      <c r="L188">
        <v>-78.348679000000004</v>
      </c>
    </row>
    <row r="189" spans="2:12" x14ac:dyDescent="0.25">
      <c r="B189">
        <v>55056540816.327003</v>
      </c>
      <c r="C189">
        <v>-67.557288999999997</v>
      </c>
      <c r="D189">
        <v>-59.364452</v>
      </c>
      <c r="J189">
        <v>55056540816.327003</v>
      </c>
      <c r="K189">
        <v>-84.009674000000004</v>
      </c>
      <c r="L189">
        <v>-74.990379000000004</v>
      </c>
    </row>
    <row r="190" spans="2:12" x14ac:dyDescent="0.25">
      <c r="B190">
        <v>55597357142.857002</v>
      </c>
      <c r="C190">
        <v>-66.545433000000003</v>
      </c>
      <c r="D190">
        <v>-58.685661000000003</v>
      </c>
      <c r="J190">
        <v>55597357142.857002</v>
      </c>
      <c r="K190">
        <v>-83.043785</v>
      </c>
      <c r="L190">
        <v>-74.970771999999997</v>
      </c>
    </row>
    <row r="191" spans="2:12" x14ac:dyDescent="0.25">
      <c r="B191">
        <v>56138173469.388</v>
      </c>
      <c r="C191">
        <v>-65.635445000000004</v>
      </c>
      <c r="D191">
        <v>-57.400776</v>
      </c>
      <c r="J191">
        <v>56138173469.388</v>
      </c>
      <c r="K191">
        <v>-88.773482999999999</v>
      </c>
      <c r="L191">
        <v>-76.718361000000002</v>
      </c>
    </row>
    <row r="192" spans="2:12" x14ac:dyDescent="0.25">
      <c r="B192">
        <v>56678989795.917999</v>
      </c>
      <c r="C192">
        <v>-64.142669999999995</v>
      </c>
      <c r="D192">
        <v>-56.713603999999997</v>
      </c>
      <c r="J192">
        <v>56678989795.917999</v>
      </c>
      <c r="K192">
        <v>-89.379363999999995</v>
      </c>
      <c r="L192">
        <v>-78.209496000000001</v>
      </c>
    </row>
    <row r="193" spans="2:12" x14ac:dyDescent="0.25">
      <c r="B193">
        <v>57219806122.448997</v>
      </c>
      <c r="C193">
        <v>-64.354636999999997</v>
      </c>
      <c r="D193">
        <v>-56.267555000000002</v>
      </c>
      <c r="J193">
        <v>57219806122.448997</v>
      </c>
      <c r="K193">
        <v>-87.339264</v>
      </c>
      <c r="L193">
        <v>-79.729584000000003</v>
      </c>
    </row>
    <row r="194" spans="2:12" x14ac:dyDescent="0.25">
      <c r="B194">
        <v>57760622448.980003</v>
      </c>
      <c r="C194">
        <v>-63.679810000000003</v>
      </c>
      <c r="D194">
        <v>-56.325363000000003</v>
      </c>
      <c r="J194">
        <v>57760622448.980003</v>
      </c>
      <c r="K194">
        <v>-92.855598000000001</v>
      </c>
      <c r="L194">
        <v>-78.598067999999998</v>
      </c>
    </row>
    <row r="195" spans="2:12" x14ac:dyDescent="0.25">
      <c r="B195">
        <v>58301438775.510002</v>
      </c>
      <c r="C195">
        <v>-62.784923999999997</v>
      </c>
      <c r="D195">
        <v>-55.939864999999998</v>
      </c>
      <c r="J195">
        <v>58301438775.510002</v>
      </c>
      <c r="K195">
        <v>-85.318747999999999</v>
      </c>
      <c r="L195">
        <v>-76.007384999999999</v>
      </c>
    </row>
    <row r="196" spans="2:12" x14ac:dyDescent="0.25">
      <c r="B196">
        <v>58842255102.041</v>
      </c>
      <c r="C196">
        <v>-62.319007999999997</v>
      </c>
      <c r="D196">
        <v>-54.805202000000001</v>
      </c>
      <c r="J196">
        <v>58842255102.041</v>
      </c>
      <c r="K196">
        <v>-78.848083000000003</v>
      </c>
      <c r="L196">
        <v>-70.933868000000004</v>
      </c>
    </row>
    <row r="197" spans="2:12" x14ac:dyDescent="0.25">
      <c r="B197">
        <v>59383071428.570999</v>
      </c>
      <c r="C197">
        <v>-60.437477000000001</v>
      </c>
      <c r="D197">
        <v>-54.158648999999997</v>
      </c>
      <c r="J197">
        <v>59383071428.570999</v>
      </c>
      <c r="K197">
        <v>-76.882439000000005</v>
      </c>
      <c r="L197">
        <v>-66.189635999999993</v>
      </c>
    </row>
    <row r="198" spans="2:12" x14ac:dyDescent="0.25">
      <c r="B198">
        <v>59923887755.101997</v>
      </c>
      <c r="C198">
        <v>-61.452911</v>
      </c>
      <c r="D198">
        <v>-54.091320000000003</v>
      </c>
      <c r="J198">
        <v>59923887755.101997</v>
      </c>
      <c r="K198">
        <v>-70.567481999999998</v>
      </c>
      <c r="L198">
        <v>-62.682696999999997</v>
      </c>
    </row>
    <row r="199" spans="2:12" x14ac:dyDescent="0.25">
      <c r="B199">
        <v>60464704081.633003</v>
      </c>
      <c r="C199">
        <v>-63.216904</v>
      </c>
      <c r="D199">
        <v>-55.226439999999997</v>
      </c>
      <c r="J199">
        <v>60464704081.633003</v>
      </c>
      <c r="K199">
        <v>-67.956894000000005</v>
      </c>
      <c r="L199">
        <v>-58.962291999999998</v>
      </c>
    </row>
    <row r="200" spans="2:12" x14ac:dyDescent="0.25">
      <c r="B200">
        <v>61005520408.163002</v>
      </c>
      <c r="C200">
        <v>-65.228767000000005</v>
      </c>
      <c r="D200">
        <v>-56.088005000000003</v>
      </c>
      <c r="J200">
        <v>61005520408.163002</v>
      </c>
      <c r="K200">
        <v>-65.615066999999996</v>
      </c>
      <c r="L200">
        <v>-57.696922000000001</v>
      </c>
    </row>
    <row r="201" spans="2:12" x14ac:dyDescent="0.25">
      <c r="B201">
        <v>61546336734.694</v>
      </c>
      <c r="C201">
        <v>-65.590332000000004</v>
      </c>
      <c r="D201">
        <v>-56.24736</v>
      </c>
      <c r="J201">
        <v>61546336734.694</v>
      </c>
      <c r="K201">
        <v>-66.569725000000005</v>
      </c>
      <c r="L201">
        <v>-56.638576999999998</v>
      </c>
    </row>
    <row r="202" spans="2:12" x14ac:dyDescent="0.25">
      <c r="B202">
        <v>62087153061.223999</v>
      </c>
      <c r="C202">
        <v>-65.248374999999996</v>
      </c>
      <c r="D202">
        <v>-56.923274999999997</v>
      </c>
      <c r="J202">
        <v>62087153061.223999</v>
      </c>
      <c r="K202">
        <v>-65.260268999999994</v>
      </c>
      <c r="L202">
        <v>-57.638832000000001</v>
      </c>
    </row>
    <row r="203" spans="2:12" x14ac:dyDescent="0.25">
      <c r="B203">
        <v>62627969387.754997</v>
      </c>
      <c r="C203">
        <v>-68.297043000000002</v>
      </c>
      <c r="D203">
        <v>-57.471699000000001</v>
      </c>
      <c r="J203">
        <v>62627969387.754997</v>
      </c>
      <c r="K203">
        <v>-68.741730000000004</v>
      </c>
      <c r="L203">
        <v>-57.195273999999998</v>
      </c>
    </row>
    <row r="204" spans="2:12" x14ac:dyDescent="0.25">
      <c r="B204">
        <v>63168785714.286003</v>
      </c>
      <c r="C204">
        <v>-68.057991000000001</v>
      </c>
      <c r="D204">
        <v>-59.277965999999999</v>
      </c>
      <c r="J204">
        <v>63168785714.286003</v>
      </c>
      <c r="K204">
        <v>-65.962410000000006</v>
      </c>
      <c r="L204">
        <v>-57.786724</v>
      </c>
    </row>
    <row r="205" spans="2:12" x14ac:dyDescent="0.25">
      <c r="B205">
        <v>63709602040.816002</v>
      </c>
      <c r="C205">
        <v>-71.077422999999996</v>
      </c>
      <c r="D205">
        <v>-60.205295999999997</v>
      </c>
      <c r="J205">
        <v>63709602040.816002</v>
      </c>
      <c r="K205">
        <v>-67.186142000000004</v>
      </c>
      <c r="L205">
        <v>-57.316887000000001</v>
      </c>
    </row>
    <row r="206" spans="2:12" x14ac:dyDescent="0.25">
      <c r="B206">
        <v>64250418367.347</v>
      </c>
      <c r="C206">
        <v>-71.581490000000002</v>
      </c>
      <c r="D206">
        <v>-61.806496000000003</v>
      </c>
      <c r="J206">
        <v>64250418367.347</v>
      </c>
      <c r="K206">
        <v>-68.118270999999993</v>
      </c>
      <c r="L206">
        <v>-58.144157</v>
      </c>
    </row>
    <row r="207" spans="2:12" x14ac:dyDescent="0.25">
      <c r="B207">
        <v>64791234693.877998</v>
      </c>
      <c r="C207">
        <v>-73.282111999999998</v>
      </c>
      <c r="D207">
        <v>-63.754044</v>
      </c>
      <c r="J207">
        <v>64791234693.877998</v>
      </c>
      <c r="K207">
        <v>-68.871016999999995</v>
      </c>
      <c r="L207">
        <v>-59.345309999999998</v>
      </c>
    </row>
    <row r="208" spans="2:12" x14ac:dyDescent="0.25">
      <c r="B208">
        <v>65332051020.407997</v>
      </c>
      <c r="C208">
        <v>-77.209648000000001</v>
      </c>
      <c r="D208">
        <v>-64.670081999999994</v>
      </c>
      <c r="J208">
        <v>65332051020.407997</v>
      </c>
      <c r="K208">
        <v>-71.717078999999998</v>
      </c>
      <c r="L208">
        <v>-60.279442000000003</v>
      </c>
    </row>
    <row r="209" spans="2:12" x14ac:dyDescent="0.25">
      <c r="B209">
        <v>65872867346.939003</v>
      </c>
      <c r="C209">
        <v>-75.279601999999997</v>
      </c>
      <c r="D209">
        <v>-67.106376999999995</v>
      </c>
      <c r="J209">
        <v>65872867346.939003</v>
      </c>
      <c r="K209">
        <v>-71.859879000000006</v>
      </c>
      <c r="L209">
        <v>-60.074759999999998</v>
      </c>
    </row>
    <row r="210" spans="2:12" x14ac:dyDescent="0.25">
      <c r="B210">
        <v>66413683673.469002</v>
      </c>
      <c r="C210">
        <v>-80.896163999999999</v>
      </c>
      <c r="D210">
        <v>-60.593273000000003</v>
      </c>
      <c r="J210">
        <v>66413683673.469002</v>
      </c>
      <c r="K210">
        <v>-69.370925999999997</v>
      </c>
      <c r="L210">
        <v>-59.037005999999998</v>
      </c>
    </row>
    <row r="211" spans="2:12" x14ac:dyDescent="0.25">
      <c r="B211">
        <v>66954500000</v>
      </c>
      <c r="C211">
        <v>-63.937241</v>
      </c>
      <c r="D211">
        <v>-54.981113000000001</v>
      </c>
      <c r="J211">
        <v>66954500000</v>
      </c>
      <c r="K211">
        <v>-69.560149999999993</v>
      </c>
      <c r="L211">
        <v>-58.044815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95</v>
      </c>
      <c r="E1" s="10"/>
      <c r="G1" s="41" t="s">
        <v>16</v>
      </c>
      <c r="J1" t="s">
        <v>95</v>
      </c>
      <c r="M1" s="10"/>
      <c r="O1" s="41" t="s">
        <v>17</v>
      </c>
      <c r="Q1" s="10"/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E2" s="10"/>
      <c r="G2" s="84" t="s">
        <v>286</v>
      </c>
      <c r="I2" s="50" t="s">
        <v>109</v>
      </c>
      <c r="J2" t="s">
        <v>267</v>
      </c>
      <c r="K2" t="s">
        <v>260</v>
      </c>
      <c r="L2" t="s">
        <v>261</v>
      </c>
      <c r="M2" s="10"/>
      <c r="O2" s="84" t="s">
        <v>286</v>
      </c>
      <c r="Q2" s="10"/>
    </row>
    <row r="3" spans="1:17" x14ac:dyDescent="0.25">
      <c r="B3" t="s">
        <v>217</v>
      </c>
      <c r="C3" t="s">
        <v>320</v>
      </c>
      <c r="D3" t="s">
        <v>323</v>
      </c>
      <c r="E3" s="10"/>
      <c r="G3" s="13"/>
      <c r="J3" t="s">
        <v>217</v>
      </c>
      <c r="K3" t="s">
        <v>320</v>
      </c>
      <c r="L3" t="s">
        <v>324</v>
      </c>
      <c r="M3" s="10"/>
      <c r="O3" s="13"/>
      <c r="Q3" s="10"/>
    </row>
    <row r="4" spans="1:17" x14ac:dyDescent="0.25">
      <c r="B4" t="s">
        <v>99</v>
      </c>
      <c r="E4" s="10"/>
      <c r="G4" s="41" t="s">
        <v>20</v>
      </c>
      <c r="J4" t="s">
        <v>99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6"/>
      <c r="Q5" s="10"/>
    </row>
    <row r="6" spans="1:17" ht="15.75" x14ac:dyDescent="0.25">
      <c r="E6" s="10"/>
      <c r="F6" s="6" t="s">
        <v>19</v>
      </c>
      <c r="G6" s="6" t="str">
        <f t="shared" ref="G6:G25" si="0">D32</f>
        <v>1Rx0L dBc Log Mag(dB)</v>
      </c>
      <c r="H6" s="35">
        <v>1</v>
      </c>
      <c r="M6" s="10"/>
      <c r="N6" s="6" t="s">
        <v>19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100</v>
      </c>
      <c r="E7" s="10"/>
      <c r="F7" s="6">
        <f t="shared" ref="F7:F25" si="2">B33/1000000000</f>
        <v>14</v>
      </c>
      <c r="G7" s="6">
        <f t="shared" si="0"/>
        <v>-35.406207999999999</v>
      </c>
      <c r="H7" s="36">
        <f>ABS(AVERAGE(G7:G25)-(H6-1)*5)</f>
        <v>39.669834526315789</v>
      </c>
      <c r="J7" t="s">
        <v>100</v>
      </c>
      <c r="M7" s="10"/>
      <c r="N7" s="6">
        <f t="shared" ref="N7:N25" si="3">J33/1000000000</f>
        <v>14</v>
      </c>
      <c r="O7" s="6">
        <f t="shared" si="1"/>
        <v>-29.327494000000002</v>
      </c>
      <c r="P7" s="36">
        <f>ABS(AVERAGE(O7:O25)-(P6-1)*5)</f>
        <v>24.500541526315786</v>
      </c>
      <c r="Q7" s="10"/>
    </row>
    <row r="8" spans="1:17" x14ac:dyDescent="0.25">
      <c r="B8" t="s">
        <v>19</v>
      </c>
      <c r="C8" t="s">
        <v>114</v>
      </c>
      <c r="E8" s="10"/>
      <c r="F8" s="6">
        <f t="shared" si="2"/>
        <v>16.944444444443999</v>
      </c>
      <c r="G8" s="6">
        <f t="shared" si="0"/>
        <v>-47.519179999999999</v>
      </c>
      <c r="H8" s="6"/>
      <c r="J8" t="s">
        <v>19</v>
      </c>
      <c r="K8" t="s">
        <v>114</v>
      </c>
      <c r="M8" s="10"/>
      <c r="N8" s="6">
        <f t="shared" si="3"/>
        <v>16.944444444443999</v>
      </c>
      <c r="O8" s="6">
        <f t="shared" si="1"/>
        <v>-34.256554000000001</v>
      </c>
      <c r="P8" s="6"/>
      <c r="Q8" s="10"/>
    </row>
    <row r="9" spans="1:17" x14ac:dyDescent="0.25">
      <c r="B9">
        <v>13909000000</v>
      </c>
      <c r="C9">
        <v>-11.622883</v>
      </c>
      <c r="E9" s="10"/>
      <c r="F9" s="6">
        <f t="shared" si="2"/>
        <v>19.888888888888999</v>
      </c>
      <c r="G9" s="6">
        <f t="shared" si="0"/>
        <v>-38.207016000000003</v>
      </c>
      <c r="H9" s="6"/>
      <c r="J9">
        <v>13909000000</v>
      </c>
      <c r="K9">
        <v>-12.233587999999999</v>
      </c>
      <c r="M9" s="10"/>
      <c r="N9" s="6">
        <f t="shared" si="3"/>
        <v>19.888888888888999</v>
      </c>
      <c r="O9" s="6">
        <f t="shared" si="1"/>
        <v>-29.033617</v>
      </c>
      <c r="P9" s="6"/>
      <c r="Q9" s="10"/>
    </row>
    <row r="10" spans="1:17" x14ac:dyDescent="0.25">
      <c r="B10">
        <v>16853444444.444</v>
      </c>
      <c r="C10">
        <v>-5.0734072000000001</v>
      </c>
      <c r="E10" s="10"/>
      <c r="F10" s="6">
        <f t="shared" si="2"/>
        <v>22.833333333333002</v>
      </c>
      <c r="G10" s="6">
        <f t="shared" si="0"/>
        <v>-37.615952</v>
      </c>
      <c r="H10" s="6"/>
      <c r="J10">
        <v>16853444444.444</v>
      </c>
      <c r="K10">
        <v>-5.3048276999999997</v>
      </c>
      <c r="M10" s="10"/>
      <c r="N10" s="6">
        <f t="shared" si="3"/>
        <v>22.833333333333002</v>
      </c>
      <c r="O10" s="6">
        <f t="shared" si="1"/>
        <v>-25.297152000000001</v>
      </c>
      <c r="P10" s="6"/>
      <c r="Q10" s="10"/>
    </row>
    <row r="11" spans="1:17" x14ac:dyDescent="0.25">
      <c r="B11">
        <v>19797888888.889</v>
      </c>
      <c r="C11">
        <v>-4.8923407000000001</v>
      </c>
      <c r="E11" s="10"/>
      <c r="F11" s="6">
        <f t="shared" si="2"/>
        <v>25.777777777777999</v>
      </c>
      <c r="G11" s="6">
        <f t="shared" si="0"/>
        <v>-37.361041999999998</v>
      </c>
      <c r="H11" s="6"/>
      <c r="J11">
        <v>19797888888.889</v>
      </c>
      <c r="K11">
        <v>-5.7775454999999996</v>
      </c>
      <c r="M11" s="10"/>
      <c r="N11" s="6">
        <f t="shared" si="3"/>
        <v>25.777777777777999</v>
      </c>
      <c r="O11" s="6">
        <f t="shared" si="1"/>
        <v>-22.905024000000001</v>
      </c>
      <c r="P11" s="6"/>
      <c r="Q11" s="10"/>
    </row>
    <row r="12" spans="1:17" x14ac:dyDescent="0.25">
      <c r="B12">
        <v>22742333333.333</v>
      </c>
      <c r="C12">
        <v>-5.1833334000000004</v>
      </c>
      <c r="E12" s="10"/>
      <c r="F12" s="6">
        <f t="shared" si="2"/>
        <v>28.722222222222001</v>
      </c>
      <c r="G12" s="6">
        <f t="shared" si="0"/>
        <v>-41.919083000000001</v>
      </c>
      <c r="H12" s="6"/>
      <c r="J12">
        <v>22742333333.333</v>
      </c>
      <c r="K12">
        <v>-6.0053067000000002</v>
      </c>
      <c r="M12" s="10"/>
      <c r="N12" s="6">
        <f t="shared" si="3"/>
        <v>28.722222222222001</v>
      </c>
      <c r="O12" s="6">
        <f t="shared" si="1"/>
        <v>-23.545694000000001</v>
      </c>
      <c r="P12" s="6"/>
      <c r="Q12" s="10"/>
    </row>
    <row r="13" spans="1:17" x14ac:dyDescent="0.25">
      <c r="B13">
        <v>25686777777.778</v>
      </c>
      <c r="C13">
        <v>-7.3178033999999998</v>
      </c>
      <c r="E13" s="10"/>
      <c r="F13" s="6">
        <f t="shared" si="2"/>
        <v>31.666666666666998</v>
      </c>
      <c r="G13" s="6">
        <f t="shared" si="0"/>
        <v>-45.225451999999997</v>
      </c>
      <c r="H13" s="6"/>
      <c r="J13">
        <v>25686777777.778</v>
      </c>
      <c r="K13">
        <v>-7.9571500000000004</v>
      </c>
      <c r="M13" s="10"/>
      <c r="N13" s="6">
        <f t="shared" si="3"/>
        <v>31.666666666666998</v>
      </c>
      <c r="O13" s="6">
        <f t="shared" si="1"/>
        <v>-25.741657</v>
      </c>
      <c r="P13" s="6"/>
      <c r="Q13" s="10"/>
    </row>
    <row r="14" spans="1:17" x14ac:dyDescent="0.25">
      <c r="B14">
        <v>28631222222.222</v>
      </c>
      <c r="C14">
        <v>-5.7240186</v>
      </c>
      <c r="E14" s="10"/>
      <c r="F14" s="6">
        <f t="shared" si="2"/>
        <v>34.611111111111001</v>
      </c>
      <c r="G14" s="6">
        <f t="shared" si="0"/>
        <v>-44.199874999999999</v>
      </c>
      <c r="H14" s="6"/>
      <c r="J14">
        <v>28631222222.222</v>
      </c>
      <c r="K14">
        <v>-7.9560838</v>
      </c>
      <c r="M14" s="10"/>
      <c r="N14" s="6">
        <f t="shared" si="3"/>
        <v>34.611111111111001</v>
      </c>
      <c r="O14" s="6">
        <f t="shared" si="1"/>
        <v>-28.448803000000002</v>
      </c>
      <c r="P14" s="6"/>
      <c r="Q14" s="10"/>
    </row>
    <row r="15" spans="1:17" x14ac:dyDescent="0.25">
      <c r="B15">
        <v>31575666666.667</v>
      </c>
      <c r="C15">
        <v>-6.1022286000000001</v>
      </c>
      <c r="E15" s="10"/>
      <c r="F15" s="6">
        <f t="shared" si="2"/>
        <v>37.555555555555998</v>
      </c>
      <c r="G15" s="6">
        <f t="shared" si="0"/>
        <v>-45.484679999999997</v>
      </c>
      <c r="H15" s="6"/>
      <c r="J15">
        <v>31575666666.667</v>
      </c>
      <c r="K15">
        <v>-8.1292009000000007</v>
      </c>
      <c r="M15" s="10"/>
      <c r="N15" s="6">
        <f t="shared" si="3"/>
        <v>37.555555555555998</v>
      </c>
      <c r="O15" s="6">
        <f t="shared" si="1"/>
        <v>-24.593430999999999</v>
      </c>
      <c r="P15" s="6"/>
      <c r="Q15" s="10"/>
    </row>
    <row r="16" spans="1:17" x14ac:dyDescent="0.25">
      <c r="B16">
        <v>34520111111.111</v>
      </c>
      <c r="C16">
        <v>-6.6591845000000003</v>
      </c>
      <c r="E16" s="10"/>
      <c r="F16" s="6">
        <f t="shared" si="2"/>
        <v>40.5</v>
      </c>
      <c r="G16" s="6">
        <f t="shared" si="0"/>
        <v>-46.684596999999997</v>
      </c>
      <c r="H16" s="6"/>
      <c r="J16">
        <v>34520111111.111</v>
      </c>
      <c r="K16">
        <v>-8.5682077000000003</v>
      </c>
      <c r="M16" s="10"/>
      <c r="N16" s="6">
        <f t="shared" si="3"/>
        <v>40.5</v>
      </c>
      <c r="O16" s="6">
        <f t="shared" si="1"/>
        <v>-22.127102000000001</v>
      </c>
      <c r="P16" s="6"/>
      <c r="Q16" s="10"/>
    </row>
    <row r="17" spans="2:17" x14ac:dyDescent="0.25">
      <c r="B17">
        <v>37464555555.556</v>
      </c>
      <c r="C17">
        <v>-7.1645235999999999</v>
      </c>
      <c r="E17" s="10"/>
      <c r="F17" s="6">
        <f t="shared" si="2"/>
        <v>43.444444444444002</v>
      </c>
      <c r="G17" s="6">
        <f t="shared" si="0"/>
        <v>-42.023617000000002</v>
      </c>
      <c r="H17" s="6"/>
      <c r="J17">
        <v>37464555555.556</v>
      </c>
      <c r="K17">
        <v>-7.5623946000000002</v>
      </c>
      <c r="M17" s="10"/>
      <c r="N17" s="6">
        <f t="shared" si="3"/>
        <v>43.444444444444002</v>
      </c>
      <c r="O17" s="6">
        <f t="shared" si="1"/>
        <v>-20.555254000000001</v>
      </c>
      <c r="P17" s="6"/>
      <c r="Q17" s="10"/>
    </row>
    <row r="18" spans="2:17" x14ac:dyDescent="0.25">
      <c r="B18">
        <v>40409000000</v>
      </c>
      <c r="C18">
        <v>-6.8200326000000002</v>
      </c>
      <c r="E18" s="10"/>
      <c r="F18" s="6">
        <f t="shared" si="2"/>
        <v>46.388888888888999</v>
      </c>
      <c r="G18" s="6">
        <f t="shared" si="0"/>
        <v>-38.282859999999999</v>
      </c>
      <c r="H18" s="6"/>
      <c r="J18">
        <v>40409000000</v>
      </c>
      <c r="K18">
        <v>-7.1709404000000001</v>
      </c>
      <c r="M18" s="10"/>
      <c r="N18" s="6">
        <f t="shared" si="3"/>
        <v>46.388888888888999</v>
      </c>
      <c r="O18" s="6">
        <f t="shared" si="1"/>
        <v>-21.062159999999999</v>
      </c>
      <c r="P18" s="6"/>
      <c r="Q18" s="10"/>
    </row>
    <row r="19" spans="2:17" x14ac:dyDescent="0.25">
      <c r="B19">
        <v>43353444444.444</v>
      </c>
      <c r="C19">
        <v>-6.4293636999999997</v>
      </c>
      <c r="E19" s="10"/>
      <c r="F19" s="6">
        <f t="shared" si="2"/>
        <v>49.333333333333002</v>
      </c>
      <c r="G19" s="6">
        <f t="shared" si="0"/>
        <v>-39.008246999999997</v>
      </c>
      <c r="H19" s="6"/>
      <c r="J19">
        <v>43353444444.444</v>
      </c>
      <c r="K19">
        <v>-7.2190466000000004</v>
      </c>
      <c r="M19" s="10"/>
      <c r="N19" s="6">
        <f t="shared" si="3"/>
        <v>49.333333333333002</v>
      </c>
      <c r="O19" s="6">
        <f t="shared" si="1"/>
        <v>-20.909974999999999</v>
      </c>
      <c r="P19" s="6"/>
      <c r="Q19" s="10"/>
    </row>
    <row r="20" spans="2:17" x14ac:dyDescent="0.25">
      <c r="B20">
        <v>46297888888.889</v>
      </c>
      <c r="C20">
        <v>-6.9724059</v>
      </c>
      <c r="E20" s="10"/>
      <c r="F20" s="6">
        <f t="shared" si="2"/>
        <v>52.277777777777999</v>
      </c>
      <c r="G20" s="6">
        <f t="shared" si="0"/>
        <v>-40.586784000000002</v>
      </c>
      <c r="H20" s="6"/>
      <c r="J20">
        <v>46297888888.889</v>
      </c>
      <c r="K20">
        <v>-8.1023482999999992</v>
      </c>
      <c r="M20" s="10"/>
      <c r="N20" s="6">
        <f t="shared" si="3"/>
        <v>52.277777777777999</v>
      </c>
      <c r="O20" s="6">
        <f t="shared" si="1"/>
        <v>-23.563770000000002</v>
      </c>
      <c r="P20" s="6"/>
      <c r="Q20" s="10"/>
    </row>
    <row r="21" spans="2:17" x14ac:dyDescent="0.25">
      <c r="B21">
        <v>49242333333.333</v>
      </c>
      <c r="C21">
        <v>-8.3684691999999998</v>
      </c>
      <c r="E21" s="10"/>
      <c r="F21" s="6">
        <f t="shared" si="2"/>
        <v>55.222222222222001</v>
      </c>
      <c r="G21" s="6">
        <f t="shared" si="0"/>
        <v>-38.852158000000003</v>
      </c>
      <c r="H21" s="6"/>
      <c r="J21">
        <v>49242333333.333</v>
      </c>
      <c r="K21">
        <v>-9.5752869</v>
      </c>
      <c r="M21" s="10"/>
      <c r="N21" s="6">
        <f t="shared" si="3"/>
        <v>55.222222222222001</v>
      </c>
      <c r="O21" s="6">
        <f t="shared" si="1"/>
        <v>-26.434149000000001</v>
      </c>
      <c r="P21" s="6"/>
      <c r="Q21" s="10"/>
    </row>
    <row r="22" spans="2:17" x14ac:dyDescent="0.25">
      <c r="B22">
        <v>52186777777.778</v>
      </c>
      <c r="C22">
        <v>-8.2599648999999999</v>
      </c>
      <c r="E22" s="10"/>
      <c r="F22" s="6">
        <f t="shared" si="2"/>
        <v>58.166666666666998</v>
      </c>
      <c r="G22" s="6">
        <f t="shared" si="0"/>
        <v>-32.025181000000003</v>
      </c>
      <c r="H22" s="6"/>
      <c r="J22">
        <v>52186777777.778</v>
      </c>
      <c r="K22">
        <v>-10.138448</v>
      </c>
      <c r="M22" s="10"/>
      <c r="N22" s="6">
        <f t="shared" si="3"/>
        <v>58.166666666666998</v>
      </c>
      <c r="O22" s="6">
        <f t="shared" si="1"/>
        <v>-25.035682999999999</v>
      </c>
      <c r="P22" s="6"/>
      <c r="Q22" s="10"/>
    </row>
    <row r="23" spans="2:17" x14ac:dyDescent="0.25">
      <c r="B23">
        <v>55131222222.222</v>
      </c>
      <c r="C23">
        <v>-7.8342837999999997</v>
      </c>
      <c r="E23" s="10"/>
      <c r="F23" s="6">
        <f t="shared" si="2"/>
        <v>61.111111111111001</v>
      </c>
      <c r="G23" s="6">
        <f t="shared" si="0"/>
        <v>-29.541934999999999</v>
      </c>
      <c r="H23" s="6"/>
      <c r="J23">
        <v>55131222222.222</v>
      </c>
      <c r="K23">
        <v>-10.199249999999999</v>
      </c>
      <c r="M23" s="10"/>
      <c r="N23" s="6">
        <f t="shared" si="3"/>
        <v>61.111111111111001</v>
      </c>
      <c r="O23" s="6">
        <f t="shared" si="1"/>
        <v>-19.870788999999998</v>
      </c>
      <c r="P23" s="6"/>
      <c r="Q23" s="10"/>
    </row>
    <row r="24" spans="2:17" x14ac:dyDescent="0.25">
      <c r="B24">
        <v>58075666666.667</v>
      </c>
      <c r="C24">
        <v>-6.8393883999999998</v>
      </c>
      <c r="E24" s="10"/>
      <c r="F24" s="6">
        <f t="shared" si="2"/>
        <v>64.055555555555998</v>
      </c>
      <c r="G24" s="6">
        <f t="shared" si="0"/>
        <v>-33.891570999999999</v>
      </c>
      <c r="H24" s="6"/>
      <c r="J24">
        <v>58075666666.667</v>
      </c>
      <c r="K24">
        <v>-9.7467737000000003</v>
      </c>
      <c r="M24" s="10"/>
      <c r="N24" s="6">
        <f t="shared" si="3"/>
        <v>64.055555555555998</v>
      </c>
      <c r="O24" s="6">
        <f t="shared" si="1"/>
        <v>-18.707809000000001</v>
      </c>
      <c r="P24" s="6"/>
      <c r="Q24" s="10"/>
    </row>
    <row r="25" spans="2:17" x14ac:dyDescent="0.25">
      <c r="B25">
        <v>61020111111.111</v>
      </c>
      <c r="C25">
        <v>-8.6718034999999993</v>
      </c>
      <c r="E25" s="10"/>
      <c r="F25" s="6">
        <f t="shared" si="2"/>
        <v>67</v>
      </c>
      <c r="G25" s="6">
        <f t="shared" si="0"/>
        <v>-39.891418000000002</v>
      </c>
      <c r="H25" s="6"/>
      <c r="J25">
        <v>61020111111.111</v>
      </c>
      <c r="K25">
        <v>-8.9927340000000004</v>
      </c>
      <c r="M25" s="10"/>
      <c r="N25" s="6">
        <f t="shared" si="3"/>
        <v>67</v>
      </c>
      <c r="O25" s="6">
        <f t="shared" si="1"/>
        <v>-24.094172</v>
      </c>
      <c r="P25" s="6"/>
      <c r="Q25" s="10"/>
    </row>
    <row r="26" spans="2:17" x14ac:dyDescent="0.25">
      <c r="B26">
        <v>63964555555.556</v>
      </c>
      <c r="C26">
        <v>-10.170149</v>
      </c>
      <c r="E26" s="10"/>
      <c r="F26" s="6" t="s">
        <v>21</v>
      </c>
      <c r="H26" s="6"/>
      <c r="J26">
        <v>63964555555.556</v>
      </c>
      <c r="K26">
        <v>-9.8294239000000001</v>
      </c>
      <c r="M26" s="10"/>
      <c r="N26" s="6" t="s">
        <v>21</v>
      </c>
      <c r="P26" s="6"/>
      <c r="Q26" s="10"/>
    </row>
    <row r="27" spans="2:17" x14ac:dyDescent="0.25">
      <c r="B27">
        <v>66909000000</v>
      </c>
      <c r="C27">
        <v>-16.764305</v>
      </c>
      <c r="E27" s="10"/>
      <c r="H27" s="6"/>
      <c r="J27">
        <v>66909000000</v>
      </c>
      <c r="K27">
        <v>-11.553537</v>
      </c>
      <c r="M27" s="10"/>
      <c r="P27" s="6"/>
      <c r="Q27" s="10"/>
    </row>
    <row r="28" spans="2:17" x14ac:dyDescent="0.25">
      <c r="B28" t="s">
        <v>21</v>
      </c>
      <c r="E28" s="10"/>
      <c r="H28" s="6"/>
      <c r="J28" t="s">
        <v>21</v>
      </c>
      <c r="M28" s="10"/>
      <c r="P28" s="6"/>
      <c r="Q28" s="10"/>
    </row>
    <row r="29" spans="2:17" x14ac:dyDescent="0.25">
      <c r="E29" s="10"/>
      <c r="F29" s="6" t="s">
        <v>22</v>
      </c>
      <c r="H29" s="6"/>
      <c r="M29" s="10"/>
      <c r="N29" s="6" t="s">
        <v>22</v>
      </c>
      <c r="P29" s="6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2Rx0L dBc Log Mag(dB)</v>
      </c>
      <c r="H30" s="35">
        <v>2</v>
      </c>
      <c r="M30" s="10"/>
      <c r="N30" s="6" t="s">
        <v>19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18</v>
      </c>
      <c r="E31" s="10"/>
      <c r="F31" s="6">
        <f t="shared" ref="F31:F49" si="6">B57/1000000000</f>
        <v>28</v>
      </c>
      <c r="G31" s="6">
        <f t="shared" si="4"/>
        <v>-71.991416999999998</v>
      </c>
      <c r="H31" s="36">
        <f>ABS(AVERAGE(G31:G49)-(H30-1)*5)</f>
        <v>85.738482000000005</v>
      </c>
      <c r="J31" t="s">
        <v>18</v>
      </c>
      <c r="M31" s="10"/>
      <c r="N31" s="6">
        <f t="shared" ref="N31:N49" si="7">J57/1000000000</f>
        <v>28</v>
      </c>
      <c r="O31" s="6">
        <f t="shared" si="5"/>
        <v>-74.552093999999997</v>
      </c>
      <c r="P31" s="36">
        <f>ABS(AVERAGE(O31:O49)-(P30-1)*5)</f>
        <v>92.996462105263134</v>
      </c>
      <c r="Q31" s="10"/>
    </row>
    <row r="32" spans="2:17" x14ac:dyDescent="0.25">
      <c r="B32" t="s">
        <v>19</v>
      </c>
      <c r="C32" t="s">
        <v>240</v>
      </c>
      <c r="D32" t="s">
        <v>245</v>
      </c>
      <c r="E32" s="10"/>
      <c r="F32" s="6">
        <f t="shared" si="6"/>
        <v>30.166666666666998</v>
      </c>
      <c r="G32" s="6">
        <f t="shared" si="4"/>
        <v>-84.229873999999995</v>
      </c>
      <c r="H32" s="6"/>
      <c r="J32" t="s">
        <v>19</v>
      </c>
      <c r="K32" t="s">
        <v>240</v>
      </c>
      <c r="L32" t="s">
        <v>245</v>
      </c>
      <c r="M32" s="10"/>
      <c r="N32" s="6">
        <f t="shared" si="7"/>
        <v>30.166666666666998</v>
      </c>
      <c r="O32" s="6">
        <f t="shared" si="5"/>
        <v>-98.638617999999994</v>
      </c>
      <c r="P32" s="6"/>
      <c r="Q32" s="10"/>
    </row>
    <row r="33" spans="2:17" x14ac:dyDescent="0.25">
      <c r="B33">
        <v>14000000000</v>
      </c>
      <c r="C33">
        <v>-47.029091000000001</v>
      </c>
      <c r="D33">
        <v>-35.406207999999999</v>
      </c>
      <c r="E33" s="10"/>
      <c r="F33" s="6">
        <f t="shared" si="6"/>
        <v>32.333333333333002</v>
      </c>
      <c r="G33" s="6">
        <f t="shared" si="4"/>
        <v>-86.037773000000001</v>
      </c>
      <c r="H33" s="6"/>
      <c r="J33">
        <v>14000000000</v>
      </c>
      <c r="K33">
        <v>-41.561081000000001</v>
      </c>
      <c r="L33">
        <v>-29.327494000000002</v>
      </c>
      <c r="M33" s="10"/>
      <c r="N33" s="6">
        <f t="shared" si="7"/>
        <v>32.333333333333002</v>
      </c>
      <c r="O33" s="6">
        <f t="shared" si="5"/>
        <v>-93.176460000000006</v>
      </c>
      <c r="P33" s="6"/>
      <c r="Q33" s="10"/>
    </row>
    <row r="34" spans="2:17" x14ac:dyDescent="0.25">
      <c r="B34">
        <v>16944444444.444</v>
      </c>
      <c r="C34">
        <v>-52.592590000000001</v>
      </c>
      <c r="D34">
        <v>-47.519179999999999</v>
      </c>
      <c r="E34" s="10"/>
      <c r="F34" s="6">
        <f t="shared" si="6"/>
        <v>34.5</v>
      </c>
      <c r="G34" s="6">
        <f t="shared" si="4"/>
        <v>-90.606491000000005</v>
      </c>
      <c r="H34" s="6"/>
      <c r="J34">
        <v>16944444444.444</v>
      </c>
      <c r="K34">
        <v>-39.561382000000002</v>
      </c>
      <c r="L34">
        <v>-34.256554000000001</v>
      </c>
      <c r="M34" s="10"/>
      <c r="N34" s="6">
        <f t="shared" si="7"/>
        <v>34.5</v>
      </c>
      <c r="O34" s="6">
        <f t="shared" si="5"/>
        <v>-88.358031999999994</v>
      </c>
      <c r="P34" s="6"/>
      <c r="Q34" s="10"/>
    </row>
    <row r="35" spans="2:17" x14ac:dyDescent="0.25">
      <c r="B35">
        <v>19888888888.889</v>
      </c>
      <c r="C35">
        <v>-43.099353999999998</v>
      </c>
      <c r="D35">
        <v>-38.207016000000003</v>
      </c>
      <c r="E35" s="10"/>
      <c r="F35" s="6">
        <f t="shared" si="6"/>
        <v>36.666666666666998</v>
      </c>
      <c r="G35" s="6">
        <f t="shared" si="4"/>
        <v>-89.144951000000006</v>
      </c>
      <c r="H35" s="6"/>
      <c r="J35">
        <v>19888888888.889</v>
      </c>
      <c r="K35">
        <v>-34.811160999999998</v>
      </c>
      <c r="L35">
        <v>-29.033617</v>
      </c>
      <c r="M35" s="10"/>
      <c r="N35" s="6">
        <f t="shared" si="7"/>
        <v>36.666666666666998</v>
      </c>
      <c r="O35" s="6">
        <f t="shared" si="5"/>
        <v>-108.45412</v>
      </c>
      <c r="P35" s="6"/>
      <c r="Q35" s="10"/>
    </row>
    <row r="36" spans="2:17" x14ac:dyDescent="0.25">
      <c r="B36">
        <v>22833333333.333</v>
      </c>
      <c r="C36">
        <v>-42.799281999999998</v>
      </c>
      <c r="D36">
        <v>-37.615952</v>
      </c>
      <c r="E36" s="10"/>
      <c r="F36" s="6">
        <f t="shared" si="6"/>
        <v>38.833333333333002</v>
      </c>
      <c r="G36" s="6">
        <f t="shared" si="4"/>
        <v>-96.989097999999998</v>
      </c>
      <c r="H36" s="6"/>
      <c r="J36">
        <v>22833333333.333</v>
      </c>
      <c r="K36">
        <v>-31.30246</v>
      </c>
      <c r="L36">
        <v>-25.297152000000001</v>
      </c>
      <c r="M36" s="10"/>
      <c r="N36" s="6">
        <f t="shared" si="7"/>
        <v>38.833333333333002</v>
      </c>
      <c r="O36" s="6">
        <f t="shared" si="5"/>
        <v>-116.11816</v>
      </c>
      <c r="P36" s="6"/>
      <c r="Q36" s="10"/>
    </row>
    <row r="37" spans="2:17" x14ac:dyDescent="0.25">
      <c r="B37">
        <v>25777777777.778</v>
      </c>
      <c r="C37">
        <v>-44.678843999999998</v>
      </c>
      <c r="D37">
        <v>-37.361041999999998</v>
      </c>
      <c r="E37" s="10"/>
      <c r="F37" s="6">
        <f t="shared" si="6"/>
        <v>41</v>
      </c>
      <c r="G37" s="6">
        <f t="shared" si="4"/>
        <v>-90.369513999999995</v>
      </c>
      <c r="H37" s="6"/>
      <c r="J37">
        <v>25777777777.778</v>
      </c>
      <c r="K37">
        <v>-30.862172999999999</v>
      </c>
      <c r="L37">
        <v>-22.905024000000001</v>
      </c>
      <c r="M37" s="10"/>
      <c r="N37" s="6">
        <f t="shared" si="7"/>
        <v>41</v>
      </c>
      <c r="O37" s="6">
        <f t="shared" si="5"/>
        <v>-87.901214999999993</v>
      </c>
      <c r="P37" s="6"/>
      <c r="Q37" s="10"/>
    </row>
    <row r="38" spans="2:17" x14ac:dyDescent="0.25">
      <c r="B38">
        <v>28722222222.222</v>
      </c>
      <c r="C38">
        <v>-47.643104999999998</v>
      </c>
      <c r="D38">
        <v>-41.919083000000001</v>
      </c>
      <c r="E38" s="10"/>
      <c r="F38" s="6">
        <f t="shared" si="6"/>
        <v>43.166666666666998</v>
      </c>
      <c r="G38" s="6">
        <f t="shared" si="4"/>
        <v>-84.167236000000003</v>
      </c>
      <c r="H38" s="6"/>
      <c r="J38">
        <v>28722222222.222</v>
      </c>
      <c r="K38">
        <v>-31.50178</v>
      </c>
      <c r="L38">
        <v>-23.545694000000001</v>
      </c>
      <c r="M38" s="10"/>
      <c r="N38" s="6">
        <f t="shared" si="7"/>
        <v>43.166666666666998</v>
      </c>
      <c r="O38" s="6">
        <f t="shared" si="5"/>
        <v>-95.817062000000007</v>
      </c>
      <c r="P38" s="6"/>
      <c r="Q38" s="10"/>
    </row>
    <row r="39" spans="2:17" x14ac:dyDescent="0.25">
      <c r="B39">
        <v>31666666666.667</v>
      </c>
      <c r="C39">
        <v>-51.327679000000003</v>
      </c>
      <c r="D39">
        <v>-45.225451999999997</v>
      </c>
      <c r="E39" s="10"/>
      <c r="F39" s="6">
        <f t="shared" si="6"/>
        <v>45.333333333333002</v>
      </c>
      <c r="G39" s="6">
        <f t="shared" si="4"/>
        <v>-87.587729999999993</v>
      </c>
      <c r="H39" s="6"/>
      <c r="J39">
        <v>31666666666.667</v>
      </c>
      <c r="K39">
        <v>-33.870857000000001</v>
      </c>
      <c r="L39">
        <v>-25.741657</v>
      </c>
      <c r="M39" s="10"/>
      <c r="N39" s="6">
        <f t="shared" si="7"/>
        <v>45.333333333333002</v>
      </c>
      <c r="O39" s="6">
        <f t="shared" si="5"/>
        <v>-94.862540999999993</v>
      </c>
      <c r="P39" s="6"/>
      <c r="Q39" s="10"/>
    </row>
    <row r="40" spans="2:17" x14ac:dyDescent="0.25">
      <c r="B40">
        <v>34611111111.111</v>
      </c>
      <c r="C40">
        <v>-50.859057999999997</v>
      </c>
      <c r="D40">
        <v>-44.199874999999999</v>
      </c>
      <c r="E40" s="10"/>
      <c r="F40" s="6">
        <f t="shared" si="6"/>
        <v>47.5</v>
      </c>
      <c r="G40" s="6">
        <f t="shared" si="4"/>
        <v>-83.237183000000002</v>
      </c>
      <c r="H40" s="6"/>
      <c r="J40">
        <v>34611111111.111</v>
      </c>
      <c r="K40">
        <v>-37.017009999999999</v>
      </c>
      <c r="L40">
        <v>-28.448803000000002</v>
      </c>
      <c r="M40" s="10"/>
      <c r="N40" s="6">
        <f t="shared" si="7"/>
        <v>47.5</v>
      </c>
      <c r="O40" s="6">
        <f t="shared" si="5"/>
        <v>-92.603904999999997</v>
      </c>
      <c r="P40" s="6"/>
      <c r="Q40" s="10"/>
    </row>
    <row r="41" spans="2:17" x14ac:dyDescent="0.25">
      <c r="B41">
        <v>37555555555.556</v>
      </c>
      <c r="C41">
        <v>-52.649203999999997</v>
      </c>
      <c r="D41">
        <v>-45.484679999999997</v>
      </c>
      <c r="E41" s="10"/>
      <c r="F41" s="6">
        <f t="shared" si="6"/>
        <v>49.666666666666998</v>
      </c>
      <c r="G41" s="6">
        <f t="shared" si="4"/>
        <v>-76.683243000000004</v>
      </c>
      <c r="H41" s="6"/>
      <c r="J41">
        <v>37555555555.556</v>
      </c>
      <c r="K41">
        <v>-32.155827000000002</v>
      </c>
      <c r="L41">
        <v>-24.593430999999999</v>
      </c>
      <c r="M41" s="10"/>
      <c r="N41" s="6">
        <f t="shared" si="7"/>
        <v>49.666666666666998</v>
      </c>
      <c r="O41" s="6">
        <f t="shared" si="5"/>
        <v>-87.181679000000003</v>
      </c>
      <c r="P41" s="6"/>
      <c r="Q41" s="10"/>
    </row>
    <row r="42" spans="2:17" x14ac:dyDescent="0.25">
      <c r="B42">
        <v>40500000000</v>
      </c>
      <c r="C42">
        <v>-53.504626999999999</v>
      </c>
      <c r="D42">
        <v>-46.684596999999997</v>
      </c>
      <c r="E42" s="10"/>
      <c r="F42" s="6">
        <f t="shared" si="6"/>
        <v>51.833333333333002</v>
      </c>
      <c r="G42" s="6">
        <f t="shared" si="4"/>
        <v>-79.734168999999994</v>
      </c>
      <c r="H42" s="6"/>
      <c r="J42">
        <v>40500000000</v>
      </c>
      <c r="K42">
        <v>-29.298041999999999</v>
      </c>
      <c r="L42">
        <v>-22.127102000000001</v>
      </c>
      <c r="M42" s="10"/>
      <c r="N42" s="6">
        <f t="shared" si="7"/>
        <v>51.833333333333002</v>
      </c>
      <c r="O42" s="6">
        <f t="shared" si="5"/>
        <v>-91.305946000000006</v>
      </c>
      <c r="P42" s="6"/>
      <c r="Q42" s="10"/>
    </row>
    <row r="43" spans="2:17" x14ac:dyDescent="0.25">
      <c r="B43">
        <v>43444444444.444</v>
      </c>
      <c r="C43">
        <v>-48.452979999999997</v>
      </c>
      <c r="D43">
        <v>-42.023617000000002</v>
      </c>
      <c r="E43" s="10"/>
      <c r="F43" s="6">
        <f t="shared" si="6"/>
        <v>54</v>
      </c>
      <c r="G43" s="6">
        <f t="shared" si="4"/>
        <v>-75.638908000000001</v>
      </c>
      <c r="H43" s="6"/>
      <c r="J43">
        <v>43444444444.444</v>
      </c>
      <c r="K43">
        <v>-27.7743</v>
      </c>
      <c r="L43">
        <v>-20.555254000000001</v>
      </c>
      <c r="M43" s="10"/>
      <c r="N43" s="6">
        <f t="shared" si="7"/>
        <v>54</v>
      </c>
      <c r="O43" s="6">
        <f t="shared" si="5"/>
        <v>-81.985611000000006</v>
      </c>
      <c r="P43" s="6"/>
      <c r="Q43" s="10"/>
    </row>
    <row r="44" spans="2:17" x14ac:dyDescent="0.25">
      <c r="B44">
        <v>46388888888.889</v>
      </c>
      <c r="C44">
        <v>-45.255263999999997</v>
      </c>
      <c r="D44">
        <v>-38.282859999999999</v>
      </c>
      <c r="E44" s="10"/>
      <c r="F44" s="6">
        <f t="shared" si="6"/>
        <v>56.166666666666998</v>
      </c>
      <c r="G44" s="6">
        <f t="shared" si="4"/>
        <v>-73.985022999999998</v>
      </c>
      <c r="H44" s="6"/>
      <c r="J44">
        <v>46388888888.889</v>
      </c>
      <c r="K44">
        <v>-29.164508999999999</v>
      </c>
      <c r="L44">
        <v>-21.062159999999999</v>
      </c>
      <c r="M44" s="10"/>
      <c r="N44" s="6">
        <f t="shared" si="7"/>
        <v>56.166666666666998</v>
      </c>
      <c r="O44" s="6">
        <f t="shared" si="5"/>
        <v>-89.289574000000002</v>
      </c>
      <c r="P44" s="6"/>
      <c r="Q44" s="10"/>
    </row>
    <row r="45" spans="2:17" x14ac:dyDescent="0.25">
      <c r="B45">
        <v>49333333333.333</v>
      </c>
      <c r="C45">
        <v>-47.376716999999999</v>
      </c>
      <c r="D45">
        <v>-39.008246999999997</v>
      </c>
      <c r="E45" s="10"/>
      <c r="F45" s="6">
        <f t="shared" si="6"/>
        <v>58.333333333333002</v>
      </c>
      <c r="G45" s="6">
        <f t="shared" si="4"/>
        <v>-75.540351999999999</v>
      </c>
      <c r="H45" s="6"/>
      <c r="J45">
        <v>49333333333.333</v>
      </c>
      <c r="K45">
        <v>-30.485261999999999</v>
      </c>
      <c r="L45">
        <v>-20.909974999999999</v>
      </c>
      <c r="M45" s="10"/>
      <c r="N45" s="6">
        <f t="shared" si="7"/>
        <v>58.333333333333002</v>
      </c>
      <c r="O45" s="6">
        <f t="shared" si="5"/>
        <v>-75.037848999999994</v>
      </c>
      <c r="P45" s="6"/>
      <c r="Q45" s="10"/>
    </row>
    <row r="46" spans="2:17" x14ac:dyDescent="0.25">
      <c r="B46">
        <v>52277777777.778</v>
      </c>
      <c r="C46">
        <v>-48.846747999999998</v>
      </c>
      <c r="D46">
        <v>-40.586784000000002</v>
      </c>
      <c r="E46" s="10"/>
      <c r="F46" s="6">
        <f t="shared" si="6"/>
        <v>60.5</v>
      </c>
      <c r="G46" s="6">
        <f t="shared" si="4"/>
        <v>-74.647209000000004</v>
      </c>
      <c r="H46" s="6"/>
      <c r="J46">
        <v>52277777777.778</v>
      </c>
      <c r="K46">
        <v>-33.702216999999997</v>
      </c>
      <c r="L46">
        <v>-23.563770000000002</v>
      </c>
      <c r="M46" s="10"/>
      <c r="N46" s="6">
        <f t="shared" si="7"/>
        <v>60.5</v>
      </c>
      <c r="O46" s="6">
        <f t="shared" si="5"/>
        <v>-73.396095000000003</v>
      </c>
      <c r="P46" s="6"/>
      <c r="Q46" s="10"/>
    </row>
    <row r="47" spans="2:17" x14ac:dyDescent="0.25">
      <c r="B47">
        <v>55222222222.222</v>
      </c>
      <c r="C47">
        <v>-46.686442999999997</v>
      </c>
      <c r="D47">
        <v>-38.852158000000003</v>
      </c>
      <c r="E47" s="10"/>
      <c r="F47" s="6">
        <f t="shared" si="6"/>
        <v>62.666666666666998</v>
      </c>
      <c r="G47" s="6">
        <f t="shared" si="4"/>
        <v>-81.117812999999998</v>
      </c>
      <c r="H47" s="6"/>
      <c r="J47">
        <v>55222222222.222</v>
      </c>
      <c r="K47">
        <v>-36.633400000000002</v>
      </c>
      <c r="L47">
        <v>-26.434149000000001</v>
      </c>
      <c r="M47" s="10"/>
      <c r="N47" s="6">
        <f t="shared" si="7"/>
        <v>62.666666666666998</v>
      </c>
      <c r="O47" s="6">
        <f t="shared" si="5"/>
        <v>-79.456978000000007</v>
      </c>
      <c r="P47" s="6"/>
      <c r="Q47" s="10"/>
    </row>
    <row r="48" spans="2:17" x14ac:dyDescent="0.25">
      <c r="B48">
        <v>58166666666.667</v>
      </c>
      <c r="C48">
        <v>-38.864570999999998</v>
      </c>
      <c r="D48">
        <v>-32.025181000000003</v>
      </c>
      <c r="E48" s="10"/>
      <c r="F48" s="6">
        <f t="shared" si="6"/>
        <v>64.833333333333002</v>
      </c>
      <c r="G48" s="6">
        <f t="shared" si="4"/>
        <v>-64.521125999999995</v>
      </c>
      <c r="H48" s="6"/>
      <c r="J48">
        <v>58166666666.667</v>
      </c>
      <c r="K48">
        <v>-34.782454999999999</v>
      </c>
      <c r="L48">
        <v>-25.035682999999999</v>
      </c>
      <c r="M48" s="10"/>
      <c r="N48" s="6">
        <f t="shared" si="7"/>
        <v>64.833333333333002</v>
      </c>
      <c r="O48" s="6">
        <f t="shared" si="5"/>
        <v>-63.289341</v>
      </c>
      <c r="P48" s="6"/>
      <c r="Q48" s="10"/>
    </row>
    <row r="49" spans="2:17" x14ac:dyDescent="0.25">
      <c r="B49">
        <v>61111111111.111</v>
      </c>
      <c r="C49">
        <v>-38.213737000000002</v>
      </c>
      <c r="D49">
        <v>-29.541934999999999</v>
      </c>
      <c r="E49" s="10"/>
      <c r="F49" s="6">
        <f t="shared" si="6"/>
        <v>67</v>
      </c>
      <c r="G49" s="6">
        <f t="shared" si="4"/>
        <v>-67.802047999999999</v>
      </c>
      <c r="H49" s="6"/>
      <c r="J49">
        <v>61111111111.111</v>
      </c>
      <c r="K49">
        <v>-28.863522</v>
      </c>
      <c r="L49">
        <v>-19.870788999999998</v>
      </c>
      <c r="M49" s="10"/>
      <c r="N49" s="6">
        <f t="shared" si="7"/>
        <v>67</v>
      </c>
      <c r="O49" s="6">
        <f t="shared" si="5"/>
        <v>-80.507499999999993</v>
      </c>
      <c r="P49" s="6"/>
      <c r="Q49" s="10"/>
    </row>
    <row r="50" spans="2:17" x14ac:dyDescent="0.25">
      <c r="B50">
        <v>64055555555.556</v>
      </c>
      <c r="C50">
        <v>-44.061722000000003</v>
      </c>
      <c r="D50">
        <v>-33.891570999999999</v>
      </c>
      <c r="E50" s="10"/>
      <c r="F50" s="6" t="s">
        <v>21</v>
      </c>
      <c r="H50" s="6"/>
      <c r="J50">
        <v>64055555555.556</v>
      </c>
      <c r="K50">
        <v>-28.537230999999998</v>
      </c>
      <c r="L50">
        <v>-18.707809000000001</v>
      </c>
      <c r="M50" s="10"/>
      <c r="N50" s="6" t="s">
        <v>21</v>
      </c>
      <c r="P50" s="6"/>
      <c r="Q50" s="10"/>
    </row>
    <row r="51" spans="2:17" x14ac:dyDescent="0.25">
      <c r="B51">
        <v>67000000000</v>
      </c>
      <c r="C51">
        <v>-56.655720000000002</v>
      </c>
      <c r="D51">
        <v>-39.891418000000002</v>
      </c>
      <c r="E51" s="10"/>
      <c r="H51" s="6"/>
      <c r="J51">
        <v>67000000000</v>
      </c>
      <c r="K51">
        <v>-35.647708999999999</v>
      </c>
      <c r="L51">
        <v>-24.094172</v>
      </c>
      <c r="M51" s="10"/>
      <c r="P51" s="6"/>
      <c r="Q51" s="10"/>
    </row>
    <row r="52" spans="2:17" x14ac:dyDescent="0.25">
      <c r="B52" t="s">
        <v>21</v>
      </c>
      <c r="E52" s="8"/>
      <c r="H52" s="6"/>
      <c r="J52" t="s">
        <v>21</v>
      </c>
      <c r="M52" s="8"/>
      <c r="P52" s="6"/>
      <c r="Q52" s="8"/>
    </row>
    <row r="53" spans="2:17" x14ac:dyDescent="0.25">
      <c r="E53" s="8"/>
      <c r="F53" s="6" t="s">
        <v>23</v>
      </c>
      <c r="H53" s="6"/>
      <c r="M53" s="8"/>
      <c r="N53" s="6" t="s">
        <v>23</v>
      </c>
      <c r="P53" s="6"/>
      <c r="Q53" s="8"/>
    </row>
    <row r="54" spans="2:17" ht="15.75" x14ac:dyDescent="0.25">
      <c r="E54" s="8"/>
      <c r="F54" s="6" t="s">
        <v>19</v>
      </c>
      <c r="G54" s="6" t="str">
        <f>D80</f>
        <v>3Rx0L dBc Log Mag(dB)</v>
      </c>
      <c r="H54" s="35">
        <v>3</v>
      </c>
      <c r="M54" s="8"/>
      <c r="N54" s="6" t="s">
        <v>19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t="s">
        <v>22</v>
      </c>
      <c r="E55" s="8"/>
      <c r="F55" s="6">
        <f>B81/1000000000</f>
        <v>42</v>
      </c>
      <c r="G55" s="6">
        <f>D81</f>
        <v>-85.306961000000001</v>
      </c>
      <c r="H55" s="36">
        <f>ABS(AVERAGE(G55:G73)-(H54-1)*5)</f>
        <v>98.417839315789479</v>
      </c>
      <c r="J55" t="s">
        <v>22</v>
      </c>
      <c r="M55" s="8"/>
      <c r="N55" s="6">
        <f>J81/1000000000</f>
        <v>42</v>
      </c>
      <c r="O55" s="6">
        <f>L81</f>
        <v>-90.624565000000004</v>
      </c>
      <c r="P55" s="36">
        <f>ABS(AVERAGE(O55:O73)-(P54-1)*5)</f>
        <v>90.448497105263172</v>
      </c>
      <c r="Q55" s="8"/>
    </row>
    <row r="56" spans="2:17" x14ac:dyDescent="0.25">
      <c r="B56" t="s">
        <v>19</v>
      </c>
      <c r="C56" t="s">
        <v>241</v>
      </c>
      <c r="D56" t="s">
        <v>246</v>
      </c>
      <c r="E56" s="8"/>
      <c r="F56" s="6">
        <v>19805555555.556</v>
      </c>
      <c r="G56" s="86">
        <f t="shared" ref="G56:G73" si="8">D82</f>
        <v>-100.92307</v>
      </c>
      <c r="H56" s="6"/>
      <c r="J56" t="s">
        <v>19</v>
      </c>
      <c r="K56" t="s">
        <v>241</v>
      </c>
      <c r="L56" t="s">
        <v>246</v>
      </c>
      <c r="M56" s="8"/>
      <c r="N56" s="6">
        <v>19805555555.556</v>
      </c>
      <c r="O56" s="86">
        <f t="shared" ref="O56:O73" si="9">L82</f>
        <v>-84.221892999999994</v>
      </c>
      <c r="P56" s="6"/>
      <c r="Q56" s="8"/>
    </row>
    <row r="57" spans="2:17" x14ac:dyDescent="0.25">
      <c r="B57">
        <v>28000000000</v>
      </c>
      <c r="C57">
        <v>-83.614295999999996</v>
      </c>
      <c r="D57">
        <v>-71.991416999999998</v>
      </c>
      <c r="E57" s="8"/>
      <c r="F57" s="6">
        <v>20111111111.111</v>
      </c>
      <c r="G57" s="86">
        <f t="shared" si="8"/>
        <v>-87.478026999999997</v>
      </c>
      <c r="H57" s="6"/>
      <c r="J57">
        <v>28000000000</v>
      </c>
      <c r="K57">
        <v>-86.785683000000006</v>
      </c>
      <c r="L57">
        <v>-74.552093999999997</v>
      </c>
      <c r="M57" s="8"/>
      <c r="N57" s="6">
        <v>20111111111.111</v>
      </c>
      <c r="O57" s="86">
        <f t="shared" si="9"/>
        <v>-78.398285000000001</v>
      </c>
      <c r="P57" s="6"/>
      <c r="Q57" s="8"/>
    </row>
    <row r="58" spans="2:17" x14ac:dyDescent="0.25">
      <c r="B58">
        <v>30166666666.667</v>
      </c>
      <c r="C58">
        <v>-89.303284000000005</v>
      </c>
      <c r="D58">
        <v>-84.229873999999995</v>
      </c>
      <c r="E58" s="8"/>
      <c r="F58" s="6">
        <v>20416666666.667</v>
      </c>
      <c r="G58" s="86">
        <f t="shared" si="8"/>
        <v>-90.610305999999994</v>
      </c>
      <c r="H58" s="6"/>
      <c r="J58">
        <v>30166666666.667</v>
      </c>
      <c r="K58">
        <v>-103.94344</v>
      </c>
      <c r="L58">
        <v>-98.638617999999994</v>
      </c>
      <c r="M58" s="8"/>
      <c r="N58" s="6">
        <v>20416666666.667</v>
      </c>
      <c r="O58" s="86">
        <f t="shared" si="9"/>
        <v>-78.648087000000004</v>
      </c>
      <c r="P58" s="6"/>
      <c r="Q58" s="8"/>
    </row>
    <row r="59" spans="2:17" x14ac:dyDescent="0.25">
      <c r="B59">
        <v>32333333333.333</v>
      </c>
      <c r="C59">
        <v>-90.930115000000001</v>
      </c>
      <c r="D59">
        <v>-86.037773000000001</v>
      </c>
      <c r="E59" s="8"/>
      <c r="F59" s="6">
        <v>20722222222.222</v>
      </c>
      <c r="G59" s="86">
        <f t="shared" si="8"/>
        <v>-98.646713000000005</v>
      </c>
      <c r="H59" s="6"/>
      <c r="J59">
        <v>32333333333.333</v>
      </c>
      <c r="K59">
        <v>-98.954002000000003</v>
      </c>
      <c r="L59">
        <v>-93.176460000000006</v>
      </c>
      <c r="M59" s="8"/>
      <c r="N59" s="6">
        <v>20722222222.222</v>
      </c>
      <c r="O59" s="86">
        <f t="shared" si="9"/>
        <v>-71.864410000000007</v>
      </c>
      <c r="P59" s="6"/>
      <c r="Q59" s="8"/>
    </row>
    <row r="60" spans="2:17" x14ac:dyDescent="0.25">
      <c r="B60">
        <v>34500000000</v>
      </c>
      <c r="C60">
        <v>-95.789824999999993</v>
      </c>
      <c r="D60">
        <v>-90.606491000000005</v>
      </c>
      <c r="E60" s="8"/>
      <c r="F60" s="6">
        <v>21027777777.778</v>
      </c>
      <c r="G60" s="86">
        <f t="shared" si="8"/>
        <v>-96.776070000000004</v>
      </c>
      <c r="H60" s="6"/>
      <c r="J60">
        <v>34500000000</v>
      </c>
      <c r="K60">
        <v>-94.363342000000003</v>
      </c>
      <c r="L60">
        <v>-88.358031999999994</v>
      </c>
      <c r="M60" s="8"/>
      <c r="N60" s="6">
        <v>21027777777.778</v>
      </c>
      <c r="O60" s="86">
        <f t="shared" si="9"/>
        <v>-73.090194999999994</v>
      </c>
      <c r="P60" s="6"/>
      <c r="Q60" s="8"/>
    </row>
    <row r="61" spans="2:17" x14ac:dyDescent="0.25">
      <c r="B61">
        <v>36666666666.667</v>
      </c>
      <c r="C61">
        <v>-96.462753000000006</v>
      </c>
      <c r="D61">
        <v>-89.144951000000006</v>
      </c>
      <c r="E61" s="8"/>
      <c r="F61" s="6">
        <v>21333333333.333</v>
      </c>
      <c r="G61" s="86">
        <f t="shared" si="8"/>
        <v>-99.713561999999996</v>
      </c>
      <c r="H61" s="6"/>
      <c r="J61">
        <v>36666666666.667</v>
      </c>
      <c r="K61">
        <v>-116.41128</v>
      </c>
      <c r="L61">
        <v>-108.45412</v>
      </c>
      <c r="M61" s="8"/>
      <c r="N61" s="6">
        <v>21333333333.333</v>
      </c>
      <c r="O61" s="86">
        <f t="shared" si="9"/>
        <v>-73.452881000000005</v>
      </c>
      <c r="P61" s="6"/>
      <c r="Q61" s="8"/>
    </row>
    <row r="62" spans="2:17" x14ac:dyDescent="0.25">
      <c r="B62">
        <v>38833333333.333</v>
      </c>
      <c r="C62">
        <v>-102.71312</v>
      </c>
      <c r="D62">
        <v>-96.989097999999998</v>
      </c>
      <c r="E62" s="8"/>
      <c r="F62" s="6">
        <v>21638888888.889</v>
      </c>
      <c r="G62" s="86">
        <f t="shared" si="8"/>
        <v>-89.485923999999997</v>
      </c>
      <c r="H62" s="6"/>
      <c r="J62">
        <v>38833333333.333</v>
      </c>
      <c r="K62">
        <v>-124.07423</v>
      </c>
      <c r="L62">
        <v>-116.11816</v>
      </c>
      <c r="M62" s="8"/>
      <c r="N62" s="6">
        <v>21638888888.889</v>
      </c>
      <c r="O62" s="86">
        <f t="shared" si="9"/>
        <v>-73.316413999999995</v>
      </c>
      <c r="P62" s="6"/>
      <c r="Q62" s="8"/>
    </row>
    <row r="63" spans="2:17" x14ac:dyDescent="0.25">
      <c r="B63">
        <v>41000000000</v>
      </c>
      <c r="C63">
        <v>-96.471740999999994</v>
      </c>
      <c r="D63">
        <v>-90.369513999999995</v>
      </c>
      <c r="E63" s="8"/>
      <c r="F63" s="6">
        <v>21944444444.444</v>
      </c>
      <c r="G63" s="86">
        <f t="shared" si="8"/>
        <v>-90.181128999999999</v>
      </c>
      <c r="H63" s="6"/>
      <c r="J63">
        <v>41000000000</v>
      </c>
      <c r="K63">
        <v>-96.030417999999997</v>
      </c>
      <c r="L63">
        <v>-87.901214999999993</v>
      </c>
      <c r="M63" s="8"/>
      <c r="N63" s="6">
        <v>21944444444.444</v>
      </c>
      <c r="O63" s="86">
        <f t="shared" si="9"/>
        <v>-79.020622000000003</v>
      </c>
      <c r="P63" s="6"/>
      <c r="Q63" s="8"/>
    </row>
    <row r="64" spans="2:17" x14ac:dyDescent="0.25">
      <c r="B64">
        <v>43166666666.667</v>
      </c>
      <c r="C64">
        <v>-90.826415999999995</v>
      </c>
      <c r="D64">
        <v>-84.167236000000003</v>
      </c>
      <c r="E64" s="8"/>
      <c r="F64" s="6">
        <v>22250000000</v>
      </c>
      <c r="G64" s="86">
        <f t="shared" si="8"/>
        <v>-86.288184999999999</v>
      </c>
      <c r="H64" s="6"/>
      <c r="J64">
        <v>43166666666.667</v>
      </c>
      <c r="K64">
        <v>-104.38527000000001</v>
      </c>
      <c r="L64">
        <v>-95.817062000000007</v>
      </c>
      <c r="M64" s="8"/>
      <c r="N64" s="6">
        <v>22250000000</v>
      </c>
      <c r="O64" s="86">
        <f t="shared" si="9"/>
        <v>-80.012077000000005</v>
      </c>
      <c r="P64" s="6"/>
      <c r="Q64" s="8"/>
    </row>
    <row r="65" spans="2:17" x14ac:dyDescent="0.25">
      <c r="B65">
        <v>45333333333.333</v>
      </c>
      <c r="C65">
        <v>-94.752257999999998</v>
      </c>
      <c r="D65">
        <v>-87.587729999999993</v>
      </c>
      <c r="E65" s="8"/>
      <c r="F65" s="6">
        <v>22555555555.556</v>
      </c>
      <c r="G65" s="86">
        <f t="shared" si="8"/>
        <v>-87.162543999999997</v>
      </c>
      <c r="H65" s="6"/>
      <c r="J65">
        <v>45333333333.333</v>
      </c>
      <c r="K65">
        <v>-102.42493</v>
      </c>
      <c r="L65">
        <v>-94.862540999999993</v>
      </c>
      <c r="M65" s="8"/>
      <c r="N65" s="6">
        <v>22555555555.556</v>
      </c>
      <c r="O65" s="86">
        <f t="shared" si="9"/>
        <v>-81.459877000000006</v>
      </c>
      <c r="P65" s="6"/>
      <c r="Q65" s="8"/>
    </row>
    <row r="66" spans="2:17" x14ac:dyDescent="0.25">
      <c r="B66">
        <v>47500000000</v>
      </c>
      <c r="C66">
        <v>-90.057213000000004</v>
      </c>
      <c r="D66">
        <v>-83.237183000000002</v>
      </c>
      <c r="E66" s="8"/>
      <c r="F66" s="6">
        <v>22861111111.111</v>
      </c>
      <c r="G66" s="86">
        <f t="shared" si="8"/>
        <v>-80.761002000000005</v>
      </c>
      <c r="H66" s="6"/>
      <c r="J66">
        <v>47500000000</v>
      </c>
      <c r="K66">
        <v>-99.774849000000003</v>
      </c>
      <c r="L66">
        <v>-92.603904999999997</v>
      </c>
      <c r="M66" s="8"/>
      <c r="N66" s="6">
        <v>22861111111.111</v>
      </c>
      <c r="O66" s="86">
        <f t="shared" si="9"/>
        <v>-78.557441999999995</v>
      </c>
      <c r="P66" s="6"/>
      <c r="Q66" s="8"/>
    </row>
    <row r="67" spans="2:17" x14ac:dyDescent="0.25">
      <c r="B67">
        <v>49666666666.667</v>
      </c>
      <c r="C67">
        <v>-83.112610000000004</v>
      </c>
      <c r="D67">
        <v>-76.683243000000004</v>
      </c>
      <c r="E67" s="8"/>
      <c r="F67" s="6">
        <v>23166666666.667</v>
      </c>
      <c r="G67" s="86">
        <f t="shared" si="8"/>
        <v>-79.320930000000004</v>
      </c>
      <c r="H67" s="6"/>
      <c r="J67">
        <v>49666666666.667</v>
      </c>
      <c r="K67">
        <v>-94.400726000000006</v>
      </c>
      <c r="L67">
        <v>-87.181679000000003</v>
      </c>
      <c r="M67" s="8"/>
      <c r="N67" s="6">
        <v>23166666666.667</v>
      </c>
      <c r="O67" s="86">
        <f t="shared" si="9"/>
        <v>-78.879028000000005</v>
      </c>
      <c r="P67" s="6"/>
      <c r="Q67" s="8"/>
    </row>
    <row r="68" spans="2:17" x14ac:dyDescent="0.25">
      <c r="B68">
        <v>51833333333.333</v>
      </c>
      <c r="C68">
        <v>-86.706573000000006</v>
      </c>
      <c r="D68">
        <v>-79.734168999999994</v>
      </c>
      <c r="E68" s="8"/>
      <c r="F68" s="6">
        <v>23472222222.222</v>
      </c>
      <c r="G68" s="86">
        <f t="shared" si="8"/>
        <v>-74.971214000000003</v>
      </c>
      <c r="H68" s="6"/>
      <c r="J68">
        <v>51833333333.333</v>
      </c>
      <c r="K68">
        <v>-99.408294999999995</v>
      </c>
      <c r="L68">
        <v>-91.305946000000006</v>
      </c>
      <c r="M68" s="8"/>
      <c r="N68" s="6">
        <v>23472222222.222</v>
      </c>
      <c r="O68" s="86">
        <f t="shared" si="9"/>
        <v>-73.181174999999996</v>
      </c>
      <c r="P68" s="6"/>
      <c r="Q68" s="8"/>
    </row>
    <row r="69" spans="2:17" x14ac:dyDescent="0.25">
      <c r="B69">
        <v>54000000000</v>
      </c>
      <c r="C69">
        <v>-84.007378000000003</v>
      </c>
      <c r="D69">
        <v>-75.638908000000001</v>
      </c>
      <c r="E69" s="8"/>
      <c r="F69" s="6">
        <v>23777777777.778</v>
      </c>
      <c r="G69" s="86">
        <f t="shared" si="8"/>
        <v>-83.856376999999995</v>
      </c>
      <c r="H69" s="6"/>
      <c r="J69">
        <v>54000000000</v>
      </c>
      <c r="K69">
        <v>-91.560897999999995</v>
      </c>
      <c r="L69">
        <v>-81.985611000000006</v>
      </c>
      <c r="M69" s="8"/>
      <c r="N69" s="6">
        <v>23777777777.778</v>
      </c>
      <c r="O69" s="86">
        <f t="shared" si="9"/>
        <v>-83.099875999999995</v>
      </c>
      <c r="P69" s="6"/>
      <c r="Q69" s="8"/>
    </row>
    <row r="70" spans="2:17" x14ac:dyDescent="0.25">
      <c r="B70">
        <v>56166666666.667</v>
      </c>
      <c r="C70">
        <v>-82.244986999999995</v>
      </c>
      <c r="D70">
        <v>-73.985022999999998</v>
      </c>
      <c r="E70" s="8"/>
      <c r="F70" s="6">
        <v>24083333333.333</v>
      </c>
      <c r="G70" s="86">
        <f t="shared" si="8"/>
        <v>-84.129990000000006</v>
      </c>
      <c r="H70" s="6"/>
      <c r="J70">
        <v>56166666666.667</v>
      </c>
      <c r="K70">
        <v>-99.428023999999994</v>
      </c>
      <c r="L70">
        <v>-89.289574000000002</v>
      </c>
      <c r="M70" s="8"/>
      <c r="N70" s="6">
        <v>24083333333.333</v>
      </c>
      <c r="O70" s="86">
        <f t="shared" si="9"/>
        <v>-92.780349999999999</v>
      </c>
      <c r="P70" s="6"/>
      <c r="Q70" s="8"/>
    </row>
    <row r="71" spans="2:17" x14ac:dyDescent="0.25">
      <c r="B71">
        <v>58333333333.333</v>
      </c>
      <c r="C71">
        <v>-83.374640999999997</v>
      </c>
      <c r="D71">
        <v>-75.540351999999999</v>
      </c>
      <c r="E71" s="8"/>
      <c r="F71" s="6">
        <v>24388888888.889</v>
      </c>
      <c r="G71" s="86">
        <f t="shared" si="8"/>
        <v>-85.654815999999997</v>
      </c>
      <c r="H71" s="6"/>
      <c r="J71">
        <v>58333333333.333</v>
      </c>
      <c r="K71">
        <v>-85.237105999999997</v>
      </c>
      <c r="L71">
        <v>-75.037848999999994</v>
      </c>
      <c r="M71" s="8"/>
      <c r="N71" s="6">
        <v>24388888888.889</v>
      </c>
      <c r="O71" s="86">
        <f t="shared" si="9"/>
        <v>-84.192215000000004</v>
      </c>
      <c r="P71" s="6"/>
      <c r="Q71" s="8"/>
    </row>
    <row r="72" spans="2:17" x14ac:dyDescent="0.25">
      <c r="B72">
        <v>60500000000</v>
      </c>
      <c r="C72">
        <v>-81.486594999999994</v>
      </c>
      <c r="D72">
        <v>-74.647209000000004</v>
      </c>
      <c r="E72" s="8"/>
      <c r="F72" s="6">
        <v>24694444444.444</v>
      </c>
      <c r="G72" s="86">
        <f t="shared" si="8"/>
        <v>-86.823334000000003</v>
      </c>
      <c r="H72" s="6"/>
      <c r="J72">
        <v>60500000000</v>
      </c>
      <c r="K72">
        <v>-83.142868000000007</v>
      </c>
      <c r="L72">
        <v>-73.396095000000003</v>
      </c>
      <c r="M72" s="8"/>
      <c r="N72" s="6">
        <v>24694444444.444</v>
      </c>
      <c r="O72" s="86">
        <f t="shared" si="9"/>
        <v>-92.396263000000005</v>
      </c>
      <c r="P72" s="6"/>
      <c r="Q72" s="8"/>
    </row>
    <row r="73" spans="2:17" x14ac:dyDescent="0.25">
      <c r="B73">
        <v>62666666666.667</v>
      </c>
      <c r="C73">
        <v>-89.789612000000005</v>
      </c>
      <c r="D73">
        <v>-81.117812999999998</v>
      </c>
      <c r="E73" s="8"/>
      <c r="F73" s="6">
        <v>25000000000</v>
      </c>
      <c r="G73" s="86">
        <f t="shared" si="8"/>
        <v>-91.848793000000001</v>
      </c>
      <c r="H73" s="6"/>
      <c r="J73">
        <v>62666666666.667</v>
      </c>
      <c r="K73">
        <v>-88.449714999999998</v>
      </c>
      <c r="L73">
        <v>-79.456978000000007</v>
      </c>
      <c r="M73" s="8"/>
      <c r="N73" s="6">
        <v>25000000000</v>
      </c>
      <c r="O73" s="86">
        <f t="shared" si="9"/>
        <v>-81.325789999999998</v>
      </c>
      <c r="P73" s="6"/>
      <c r="Q73" s="8"/>
    </row>
    <row r="74" spans="2:17" x14ac:dyDescent="0.25">
      <c r="B74">
        <v>64833333333.333</v>
      </c>
      <c r="C74">
        <v>-74.691276999999999</v>
      </c>
      <c r="D74">
        <v>-64.521125999999995</v>
      </c>
      <c r="E74" s="8"/>
      <c r="F74" s="6" t="s">
        <v>21</v>
      </c>
      <c r="H74" s="6"/>
      <c r="J74">
        <v>64833333333.333</v>
      </c>
      <c r="K74">
        <v>-73.118767000000005</v>
      </c>
      <c r="L74">
        <v>-63.289341</v>
      </c>
      <c r="M74" s="8"/>
      <c r="N74" s="6" t="s">
        <v>21</v>
      </c>
      <c r="P74" s="6"/>
      <c r="Q74" s="8"/>
    </row>
    <row r="75" spans="2:17" x14ac:dyDescent="0.25">
      <c r="B75">
        <v>67000000000</v>
      </c>
      <c r="C75">
        <v>-84.566344999999998</v>
      </c>
      <c r="D75">
        <v>-67.802047999999999</v>
      </c>
      <c r="H75" s="6"/>
      <c r="J75">
        <v>67000000000</v>
      </c>
      <c r="K75">
        <v>-92.061035000000004</v>
      </c>
      <c r="L75">
        <v>-80.507499999999993</v>
      </c>
      <c r="P75" s="6"/>
    </row>
    <row r="76" spans="2:17" x14ac:dyDescent="0.25">
      <c r="B76" t="s">
        <v>21</v>
      </c>
      <c r="H76" s="6"/>
      <c r="J76" t="s">
        <v>21</v>
      </c>
      <c r="P76" s="6"/>
    </row>
    <row r="77" spans="2:17" x14ac:dyDescent="0.25">
      <c r="F77" s="6" t="s">
        <v>24</v>
      </c>
      <c r="H77" s="6"/>
      <c r="N77" s="6" t="s">
        <v>24</v>
      </c>
      <c r="P77" s="6"/>
    </row>
    <row r="78" spans="2:17" ht="15.75" x14ac:dyDescent="0.25">
      <c r="F78" s="6" t="s">
        <v>19</v>
      </c>
      <c r="G78" s="6" t="str">
        <f t="shared" ref="G78:G97" si="10">D104</f>
        <v>4Rx0L dBc Log Mag(dB)</v>
      </c>
      <c r="H78" s="35">
        <v>4</v>
      </c>
      <c r="N78" s="6" t="s">
        <v>19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t="s">
        <v>23</v>
      </c>
      <c r="F79" s="6">
        <f t="shared" ref="F79:F97" si="12">B105/1000000000</f>
        <v>56</v>
      </c>
      <c r="G79" s="6">
        <f t="shared" si="10"/>
        <v>-92.152389999999997</v>
      </c>
      <c r="H79" s="36">
        <f>ABS(AVERAGE(G79:G97)-(H78-1)*10)</f>
        <v>124.26284347368419</v>
      </c>
      <c r="J79" t="s">
        <v>23</v>
      </c>
      <c r="N79" s="6">
        <f t="shared" ref="N79:N97" si="13">J105/1000000000</f>
        <v>56</v>
      </c>
      <c r="O79" s="6">
        <f t="shared" si="11"/>
        <v>-92.101134999999999</v>
      </c>
      <c r="P79" s="36">
        <f>ABS(AVERAGE(O79:O97)-(P78-1)*10)</f>
        <v>121.63737363157894</v>
      </c>
    </row>
    <row r="80" spans="2:17" x14ac:dyDescent="0.25">
      <c r="B80" t="s">
        <v>19</v>
      </c>
      <c r="C80" t="s">
        <v>242</v>
      </c>
      <c r="D80" t="s">
        <v>247</v>
      </c>
      <c r="F80" s="6">
        <f t="shared" si="12"/>
        <v>56.611111111111001</v>
      </c>
      <c r="G80" s="6">
        <f t="shared" si="10"/>
        <v>-98.990416999999994</v>
      </c>
      <c r="H80" s="6"/>
      <c r="J80" t="s">
        <v>19</v>
      </c>
      <c r="K80" t="s">
        <v>242</v>
      </c>
      <c r="L80" t="s">
        <v>247</v>
      </c>
      <c r="N80" s="6">
        <f t="shared" si="13"/>
        <v>56.611111111111001</v>
      </c>
      <c r="O80" s="6">
        <f t="shared" si="11"/>
        <v>-98.869765999999998</v>
      </c>
      <c r="P80" s="6"/>
    </row>
    <row r="81" spans="2:16" x14ac:dyDescent="0.25">
      <c r="B81">
        <v>42000000000</v>
      </c>
      <c r="C81">
        <v>-96.929848000000007</v>
      </c>
      <c r="D81">
        <v>-85.306961000000001</v>
      </c>
      <c r="F81" s="6">
        <f t="shared" si="12"/>
        <v>57.222222222222001</v>
      </c>
      <c r="G81" s="6">
        <f t="shared" si="10"/>
        <v>-95.638000000000005</v>
      </c>
      <c r="H81" s="6"/>
      <c r="J81">
        <v>42000000000</v>
      </c>
      <c r="K81">
        <v>-102.85814999999999</v>
      </c>
      <c r="L81">
        <v>-90.624565000000004</v>
      </c>
      <c r="N81" s="6">
        <f t="shared" si="13"/>
        <v>57.222222222222001</v>
      </c>
      <c r="O81" s="6">
        <f t="shared" si="11"/>
        <v>-97.152321000000001</v>
      </c>
      <c r="P81" s="6"/>
    </row>
    <row r="82" spans="2:16" x14ac:dyDescent="0.25">
      <c r="B82">
        <v>43388888888.889</v>
      </c>
      <c r="C82">
        <v>-105.99648000000001</v>
      </c>
      <c r="D82">
        <v>-100.92307</v>
      </c>
      <c r="F82" s="6">
        <f t="shared" si="12"/>
        <v>57.833333333333002</v>
      </c>
      <c r="G82" s="6">
        <f t="shared" si="10"/>
        <v>-97.314841999999999</v>
      </c>
      <c r="H82" s="6"/>
      <c r="J82">
        <v>43388888888.889</v>
      </c>
      <c r="K82">
        <v>-89.526718000000002</v>
      </c>
      <c r="L82">
        <v>-84.221892999999994</v>
      </c>
      <c r="N82" s="6">
        <f t="shared" si="13"/>
        <v>57.833333333333002</v>
      </c>
      <c r="O82" s="6">
        <f t="shared" si="11"/>
        <v>-95.661513999999997</v>
      </c>
      <c r="P82" s="6"/>
    </row>
    <row r="83" spans="2:16" x14ac:dyDescent="0.25">
      <c r="B83">
        <v>44777777777.778</v>
      </c>
      <c r="C83">
        <v>-92.370361000000003</v>
      </c>
      <c r="D83">
        <v>-87.478026999999997</v>
      </c>
      <c r="F83" s="6">
        <f t="shared" si="12"/>
        <v>58.444444444444002</v>
      </c>
      <c r="G83" s="6">
        <f t="shared" si="10"/>
        <v>-93.119964999999993</v>
      </c>
      <c r="H83" s="6"/>
      <c r="J83">
        <v>44777777777.778</v>
      </c>
      <c r="K83">
        <v>-84.175826999999998</v>
      </c>
      <c r="L83">
        <v>-78.398285000000001</v>
      </c>
      <c r="N83" s="6">
        <f t="shared" si="13"/>
        <v>58.444444444444002</v>
      </c>
      <c r="O83" s="6">
        <f t="shared" si="11"/>
        <v>-95.011741999999998</v>
      </c>
      <c r="P83" s="6"/>
    </row>
    <row r="84" spans="2:16" x14ac:dyDescent="0.25">
      <c r="B84">
        <v>46166666666.667</v>
      </c>
      <c r="C84">
        <v>-95.793633</v>
      </c>
      <c r="D84">
        <v>-90.610305999999994</v>
      </c>
      <c r="F84" s="6">
        <f t="shared" si="12"/>
        <v>59.055555555555998</v>
      </c>
      <c r="G84" s="6">
        <f t="shared" si="10"/>
        <v>-94.347389000000007</v>
      </c>
      <c r="H84" s="6"/>
      <c r="J84">
        <v>46166666666.667</v>
      </c>
      <c r="K84">
        <v>-84.653389000000004</v>
      </c>
      <c r="L84">
        <v>-78.648087000000004</v>
      </c>
      <c r="N84" s="6">
        <f t="shared" si="13"/>
        <v>59.055555555555998</v>
      </c>
      <c r="O84" s="6">
        <f t="shared" si="11"/>
        <v>-91.733856000000003</v>
      </c>
      <c r="P84" s="6"/>
    </row>
    <row r="85" spans="2:16" x14ac:dyDescent="0.25">
      <c r="B85">
        <v>47555555555.556</v>
      </c>
      <c r="C85">
        <v>-105.96451999999999</v>
      </c>
      <c r="D85">
        <v>-98.646713000000005</v>
      </c>
      <c r="F85" s="6">
        <f t="shared" si="12"/>
        <v>59.666666666666998</v>
      </c>
      <c r="G85" s="6">
        <f t="shared" si="10"/>
        <v>-94.868804999999995</v>
      </c>
      <c r="H85" s="6"/>
      <c r="J85">
        <v>47555555555.556</v>
      </c>
      <c r="K85">
        <v>-79.821563999999995</v>
      </c>
      <c r="L85">
        <v>-71.864410000000007</v>
      </c>
      <c r="N85" s="6">
        <f t="shared" si="13"/>
        <v>59.666666666666998</v>
      </c>
      <c r="O85" s="6">
        <f t="shared" si="11"/>
        <v>-92.994872999999998</v>
      </c>
      <c r="P85" s="6"/>
    </row>
    <row r="86" spans="2:16" x14ac:dyDescent="0.25">
      <c r="B86">
        <v>48944444444.444</v>
      </c>
      <c r="C86">
        <v>-102.50009</v>
      </c>
      <c r="D86">
        <v>-96.776070000000004</v>
      </c>
      <c r="F86" s="6">
        <f t="shared" si="12"/>
        <v>60.277777777777999</v>
      </c>
      <c r="G86" s="6">
        <f t="shared" si="10"/>
        <v>-96.827186999999995</v>
      </c>
      <c r="H86" s="6"/>
      <c r="J86">
        <v>48944444444.444</v>
      </c>
      <c r="K86">
        <v>-81.046272000000002</v>
      </c>
      <c r="L86">
        <v>-73.090194999999994</v>
      </c>
      <c r="N86" s="6">
        <f t="shared" si="13"/>
        <v>60.277777777777999</v>
      </c>
      <c r="O86" s="6">
        <f t="shared" si="11"/>
        <v>-93.370834000000002</v>
      </c>
      <c r="P86" s="6"/>
    </row>
    <row r="87" spans="2:16" x14ac:dyDescent="0.25">
      <c r="B87">
        <v>50333333333.333</v>
      </c>
      <c r="C87">
        <v>-105.81579000000001</v>
      </c>
      <c r="D87">
        <v>-99.713561999999996</v>
      </c>
      <c r="F87" s="6">
        <f t="shared" si="12"/>
        <v>60.888888888888999</v>
      </c>
      <c r="G87" s="6">
        <f t="shared" si="10"/>
        <v>-96.141159000000002</v>
      </c>
      <c r="H87" s="6"/>
      <c r="J87">
        <v>50333333333.333</v>
      </c>
      <c r="K87">
        <v>-81.582085000000006</v>
      </c>
      <c r="L87">
        <v>-73.452881000000005</v>
      </c>
      <c r="N87" s="6">
        <f t="shared" si="13"/>
        <v>60.888888888888999</v>
      </c>
      <c r="O87" s="6">
        <f t="shared" si="11"/>
        <v>-94.468406999999999</v>
      </c>
      <c r="P87" s="6"/>
    </row>
    <row r="88" spans="2:16" x14ac:dyDescent="0.25">
      <c r="B88">
        <v>51722222222.222</v>
      </c>
      <c r="C88">
        <v>-96.145111</v>
      </c>
      <c r="D88">
        <v>-89.485923999999997</v>
      </c>
      <c r="F88" s="6">
        <f t="shared" si="12"/>
        <v>61.5</v>
      </c>
      <c r="G88" s="6">
        <f t="shared" si="10"/>
        <v>-95.631264000000002</v>
      </c>
      <c r="H88" s="6"/>
      <c r="J88">
        <v>51722222222.222</v>
      </c>
      <c r="K88">
        <v>-81.884620999999996</v>
      </c>
      <c r="L88">
        <v>-73.316413999999995</v>
      </c>
      <c r="N88" s="6">
        <f t="shared" si="13"/>
        <v>61.5</v>
      </c>
      <c r="O88" s="6">
        <f t="shared" si="11"/>
        <v>-93.762412999999995</v>
      </c>
      <c r="P88" s="6"/>
    </row>
    <row r="89" spans="2:16" x14ac:dyDescent="0.25">
      <c r="B89">
        <v>53111111111.111</v>
      </c>
      <c r="C89">
        <v>-97.345650000000006</v>
      </c>
      <c r="D89">
        <v>-90.181128999999999</v>
      </c>
      <c r="F89" s="6">
        <f t="shared" si="12"/>
        <v>62.111111111111001</v>
      </c>
      <c r="G89" s="6">
        <f t="shared" si="10"/>
        <v>-95.574073999999996</v>
      </c>
      <c r="H89" s="6"/>
      <c r="J89">
        <v>53111111111.111</v>
      </c>
      <c r="K89">
        <v>-86.583015000000003</v>
      </c>
      <c r="L89">
        <v>-79.020622000000003</v>
      </c>
      <c r="N89" s="6">
        <f t="shared" si="13"/>
        <v>62.111111111111001</v>
      </c>
      <c r="O89" s="6">
        <f t="shared" si="11"/>
        <v>-95.527016000000003</v>
      </c>
      <c r="P89" s="6"/>
    </row>
    <row r="90" spans="2:16" x14ac:dyDescent="0.25">
      <c r="B90">
        <v>54500000000</v>
      </c>
      <c r="C90">
        <v>-93.108222999999995</v>
      </c>
      <c r="D90">
        <v>-86.288184999999999</v>
      </c>
      <c r="F90" s="6">
        <f t="shared" si="12"/>
        <v>62.722222222222001</v>
      </c>
      <c r="G90" s="6">
        <f t="shared" si="10"/>
        <v>-98.595878999999996</v>
      </c>
      <c r="H90" s="6"/>
      <c r="J90">
        <v>54500000000</v>
      </c>
      <c r="K90">
        <v>-87.183021999999994</v>
      </c>
      <c r="L90">
        <v>-80.012077000000005</v>
      </c>
      <c r="N90" s="6">
        <f t="shared" si="13"/>
        <v>62.722222222222001</v>
      </c>
      <c r="O90" s="6">
        <f t="shared" si="11"/>
        <v>-94.579552000000007</v>
      </c>
      <c r="P90" s="6"/>
    </row>
    <row r="91" spans="2:16" x14ac:dyDescent="0.25">
      <c r="B91">
        <v>55888888888.889</v>
      </c>
      <c r="C91">
        <v>-93.591910999999996</v>
      </c>
      <c r="D91">
        <v>-87.162543999999997</v>
      </c>
      <c r="F91" s="6">
        <f t="shared" si="12"/>
        <v>63.333333333333002</v>
      </c>
      <c r="G91" s="6">
        <f t="shared" si="10"/>
        <v>-97.901718000000002</v>
      </c>
      <c r="H91" s="6"/>
      <c r="J91">
        <v>55888888888.889</v>
      </c>
      <c r="K91">
        <v>-88.678925000000007</v>
      </c>
      <c r="L91">
        <v>-81.459877000000006</v>
      </c>
      <c r="N91" s="6">
        <f t="shared" si="13"/>
        <v>63.333333333333002</v>
      </c>
      <c r="O91" s="6">
        <f t="shared" si="11"/>
        <v>-90.196449000000001</v>
      </c>
      <c r="P91" s="6"/>
    </row>
    <row r="92" spans="2:16" x14ac:dyDescent="0.25">
      <c r="B92">
        <v>57277777777.778</v>
      </c>
      <c r="C92">
        <v>-87.733406000000002</v>
      </c>
      <c r="D92">
        <v>-80.761002000000005</v>
      </c>
      <c r="F92" s="6">
        <f t="shared" si="12"/>
        <v>63.944444444444002</v>
      </c>
      <c r="G92" s="6">
        <f t="shared" si="10"/>
        <v>-93.026115000000004</v>
      </c>
      <c r="H92" s="6"/>
      <c r="J92">
        <v>57277777777.778</v>
      </c>
      <c r="K92">
        <v>-86.659790000000001</v>
      </c>
      <c r="L92">
        <v>-78.557441999999995</v>
      </c>
      <c r="N92" s="6">
        <f t="shared" si="13"/>
        <v>63.944444444444002</v>
      </c>
      <c r="O92" s="6">
        <f t="shared" si="11"/>
        <v>-88.953795999999997</v>
      </c>
      <c r="P92" s="6"/>
    </row>
    <row r="93" spans="2:16" x14ac:dyDescent="0.25">
      <c r="B93">
        <v>58666666666.667</v>
      </c>
      <c r="C93">
        <v>-87.689400000000006</v>
      </c>
      <c r="D93">
        <v>-79.320930000000004</v>
      </c>
      <c r="F93" s="6">
        <f t="shared" si="12"/>
        <v>64.555555555555998</v>
      </c>
      <c r="G93" s="6">
        <f t="shared" si="10"/>
        <v>-93.729584000000003</v>
      </c>
      <c r="H93" s="6"/>
      <c r="J93">
        <v>58666666666.667</v>
      </c>
      <c r="K93">
        <v>-88.454314999999994</v>
      </c>
      <c r="L93">
        <v>-78.879028000000005</v>
      </c>
      <c r="N93" s="6">
        <f t="shared" si="13"/>
        <v>64.555555555555998</v>
      </c>
      <c r="O93" s="6">
        <f t="shared" si="11"/>
        <v>-84.757355000000004</v>
      </c>
      <c r="P93" s="6"/>
    </row>
    <row r="94" spans="2:16" x14ac:dyDescent="0.25">
      <c r="B94">
        <v>60055555555.556</v>
      </c>
      <c r="C94">
        <v>-83.231185999999994</v>
      </c>
      <c r="D94">
        <v>-74.971214000000003</v>
      </c>
      <c r="F94" s="6">
        <f t="shared" si="12"/>
        <v>65.166666666666998</v>
      </c>
      <c r="G94" s="6">
        <f t="shared" si="10"/>
        <v>-92.032043000000002</v>
      </c>
      <c r="H94" s="6"/>
      <c r="J94">
        <v>60055555555.556</v>
      </c>
      <c r="K94">
        <v>-83.319618000000006</v>
      </c>
      <c r="L94">
        <v>-73.181174999999996</v>
      </c>
      <c r="N94" s="6">
        <f t="shared" si="13"/>
        <v>65.166666666666998</v>
      </c>
      <c r="O94" s="6">
        <f t="shared" si="11"/>
        <v>-84.935333</v>
      </c>
      <c r="P94" s="6"/>
    </row>
    <row r="95" spans="2:16" x14ac:dyDescent="0.25">
      <c r="B95">
        <v>61444444444.444</v>
      </c>
      <c r="C95">
        <v>-91.690658999999997</v>
      </c>
      <c r="D95">
        <v>-83.856376999999995</v>
      </c>
      <c r="F95" s="6">
        <f t="shared" si="12"/>
        <v>65.777777777777999</v>
      </c>
      <c r="G95" s="6">
        <f t="shared" si="10"/>
        <v>-90.605331000000007</v>
      </c>
      <c r="H95" s="6"/>
      <c r="J95">
        <v>61444444444.444</v>
      </c>
      <c r="K95">
        <v>-93.299126000000001</v>
      </c>
      <c r="L95">
        <v>-83.099875999999995</v>
      </c>
      <c r="N95" s="6">
        <f t="shared" si="13"/>
        <v>65.777777777777999</v>
      </c>
      <c r="O95" s="6">
        <f t="shared" si="11"/>
        <v>-87.384711999999993</v>
      </c>
      <c r="P95" s="6"/>
    </row>
    <row r="96" spans="2:16" x14ac:dyDescent="0.25">
      <c r="B96">
        <v>62833333333.333</v>
      </c>
      <c r="C96">
        <v>-90.969375999999997</v>
      </c>
      <c r="D96">
        <v>-84.129990000000006</v>
      </c>
      <c r="F96" s="6">
        <f t="shared" si="12"/>
        <v>66.388888888888999</v>
      </c>
      <c r="G96" s="6">
        <f t="shared" si="10"/>
        <v>-89.854461999999998</v>
      </c>
      <c r="H96" s="6"/>
      <c r="J96">
        <v>62833333333.333</v>
      </c>
      <c r="K96">
        <v>-102.52712</v>
      </c>
      <c r="L96">
        <v>-92.780349999999999</v>
      </c>
      <c r="N96" s="6">
        <f t="shared" si="13"/>
        <v>66.388888888888999</v>
      </c>
      <c r="O96" s="6">
        <f t="shared" si="11"/>
        <v>-85.782814000000002</v>
      </c>
      <c r="P96" s="6"/>
    </row>
    <row r="97" spans="2:16" x14ac:dyDescent="0.25">
      <c r="B97">
        <v>64222222222.222</v>
      </c>
      <c r="C97">
        <v>-94.326622</v>
      </c>
      <c r="D97">
        <v>-85.654815999999997</v>
      </c>
      <c r="F97" s="6">
        <f t="shared" si="12"/>
        <v>67</v>
      </c>
      <c r="G97" s="6">
        <f t="shared" si="10"/>
        <v>-84.643401999999995</v>
      </c>
      <c r="H97" s="6"/>
      <c r="J97">
        <v>64222222222.222</v>
      </c>
      <c r="K97">
        <v>-93.184951999999996</v>
      </c>
      <c r="L97">
        <v>-84.192215000000004</v>
      </c>
      <c r="N97" s="6">
        <f t="shared" si="13"/>
        <v>67</v>
      </c>
      <c r="O97" s="6">
        <f t="shared" si="11"/>
        <v>-83.866211000000007</v>
      </c>
      <c r="P97" s="6"/>
    </row>
    <row r="98" spans="2:16" x14ac:dyDescent="0.25">
      <c r="B98">
        <v>65611111111.111</v>
      </c>
      <c r="C98">
        <v>-96.993483999999995</v>
      </c>
      <c r="D98">
        <v>-86.823334000000003</v>
      </c>
      <c r="F98" s="6" t="s">
        <v>21</v>
      </c>
      <c r="H98" s="6"/>
      <c r="J98">
        <v>65611111111.111</v>
      </c>
      <c r="K98">
        <v>-102.22569</v>
      </c>
      <c r="L98">
        <v>-92.396263000000005</v>
      </c>
      <c r="N98" s="6" t="s">
        <v>21</v>
      </c>
      <c r="P98" s="6"/>
    </row>
    <row r="99" spans="2:16" x14ac:dyDescent="0.25">
      <c r="B99">
        <v>67000000000</v>
      </c>
      <c r="C99">
        <v>-108.6131</v>
      </c>
      <c r="D99">
        <v>-91.848793000000001</v>
      </c>
      <c r="H99" s="6"/>
      <c r="J99">
        <v>67000000000</v>
      </c>
      <c r="K99">
        <v>-92.879326000000006</v>
      </c>
      <c r="L99">
        <v>-81.325789999999998</v>
      </c>
      <c r="P99" s="6"/>
    </row>
    <row r="100" spans="2:16" x14ac:dyDescent="0.25">
      <c r="B100" t="s">
        <v>21</v>
      </c>
      <c r="H100" s="6"/>
      <c r="J100" t="s">
        <v>21</v>
      </c>
      <c r="P100" s="6"/>
    </row>
    <row r="101" spans="2:16" x14ac:dyDescent="0.25">
      <c r="F101" s="6" t="s">
        <v>25</v>
      </c>
      <c r="H101" s="6"/>
      <c r="N101" s="6" t="s">
        <v>25</v>
      </c>
      <c r="P101" s="6"/>
    </row>
    <row r="102" spans="2:16" ht="15.75" x14ac:dyDescent="0.25">
      <c r="F102" s="6" t="s">
        <v>19</v>
      </c>
      <c r="G102" s="6" t="str">
        <f t="shared" ref="G102:G121" si="14">D128</f>
        <v>N/A Log Mag(dB)</v>
      </c>
      <c r="H102" s="35">
        <v>5</v>
      </c>
      <c r="N102" s="6" t="s">
        <v>19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t="s">
        <v>24</v>
      </c>
      <c r="F103" s="6">
        <f t="shared" ref="F103:F121" si="16">B129/1000000000</f>
        <v>26.5</v>
      </c>
      <c r="G103" s="6">
        <f t="shared" si="14"/>
        <v>-119.86190999999999</v>
      </c>
      <c r="H103" s="36">
        <f>ABS(AVERAGE(G103:G121)-(H102-1)*10)</f>
        <v>159.12720578947369</v>
      </c>
      <c r="J103" t="s">
        <v>24</v>
      </c>
      <c r="N103" s="6">
        <f t="shared" ref="N103:N121" si="17">J129/1000000000</f>
        <v>26.5</v>
      </c>
      <c r="O103" s="6">
        <f t="shared" si="15"/>
        <v>-112.99708</v>
      </c>
      <c r="P103" s="36">
        <f>ABS(AVERAGE(O103:O121)-(P102-1)*10)</f>
        <v>156.36543894736843</v>
      </c>
    </row>
    <row r="104" spans="2:16" x14ac:dyDescent="0.25">
      <c r="B104" t="s">
        <v>19</v>
      </c>
      <c r="C104" t="s">
        <v>243</v>
      </c>
      <c r="D104" t="s">
        <v>284</v>
      </c>
      <c r="F104" s="6">
        <f t="shared" si="16"/>
        <v>26.416666666666998</v>
      </c>
      <c r="G104" s="6">
        <f t="shared" si="14"/>
        <v>-115.99160000000001</v>
      </c>
      <c r="J104" t="s">
        <v>19</v>
      </c>
      <c r="K104" t="s">
        <v>243</v>
      </c>
      <c r="L104" t="s">
        <v>284</v>
      </c>
      <c r="N104" s="6">
        <f t="shared" si="17"/>
        <v>26.416666666666998</v>
      </c>
      <c r="O104" s="6">
        <f t="shared" si="15"/>
        <v>-115.69322</v>
      </c>
    </row>
    <row r="105" spans="2:16" x14ac:dyDescent="0.25">
      <c r="B105">
        <v>56000000000</v>
      </c>
      <c r="C105">
        <v>-103.77527000000001</v>
      </c>
      <c r="D105">
        <v>-92.152389999999997</v>
      </c>
      <c r="F105" s="6">
        <f t="shared" si="16"/>
        <v>26.333333333333002</v>
      </c>
      <c r="G105" s="6">
        <f t="shared" si="14"/>
        <v>-120.41621000000001</v>
      </c>
      <c r="J105">
        <v>56000000000</v>
      </c>
      <c r="K105">
        <v>-104.33472</v>
      </c>
      <c r="L105">
        <v>-92.101134999999999</v>
      </c>
      <c r="N105" s="6">
        <f t="shared" si="17"/>
        <v>26.333333333333002</v>
      </c>
      <c r="O105" s="6">
        <f t="shared" si="15"/>
        <v>-124.18995</v>
      </c>
    </row>
    <row r="106" spans="2:16" x14ac:dyDescent="0.25">
      <c r="B106">
        <v>56611111111.111</v>
      </c>
      <c r="C106">
        <v>-104.06383</v>
      </c>
      <c r="D106">
        <v>-98.990416999999994</v>
      </c>
      <c r="F106" s="6">
        <f t="shared" si="16"/>
        <v>26.25</v>
      </c>
      <c r="G106" s="6">
        <f t="shared" si="14"/>
        <v>-116.25032</v>
      </c>
      <c r="J106">
        <v>56611111111.111</v>
      </c>
      <c r="K106">
        <v>-104.17458999999999</v>
      </c>
      <c r="L106">
        <v>-98.869765999999998</v>
      </c>
      <c r="N106" s="6">
        <f t="shared" si="17"/>
        <v>26.25</v>
      </c>
      <c r="O106" s="6">
        <f t="shared" si="15"/>
        <v>-126.94033</v>
      </c>
    </row>
    <row r="107" spans="2:16" x14ac:dyDescent="0.25">
      <c r="B107">
        <v>57222222222.222</v>
      </c>
      <c r="C107">
        <v>-100.53034</v>
      </c>
      <c r="D107">
        <v>-95.638000000000005</v>
      </c>
      <c r="F107" s="6">
        <f t="shared" si="16"/>
        <v>26.166666666666998</v>
      </c>
      <c r="G107" s="6">
        <f t="shared" si="14"/>
        <v>-121.0136</v>
      </c>
      <c r="J107">
        <v>57222222222.222</v>
      </c>
      <c r="K107">
        <v>-102.92986999999999</v>
      </c>
      <c r="L107">
        <v>-97.152321000000001</v>
      </c>
      <c r="N107" s="6">
        <f t="shared" si="17"/>
        <v>26.166666666666998</v>
      </c>
      <c r="O107" s="6">
        <f t="shared" si="15"/>
        <v>-113.03861000000001</v>
      </c>
    </row>
    <row r="108" spans="2:16" x14ac:dyDescent="0.25">
      <c r="B108">
        <v>57833333333.333</v>
      </c>
      <c r="C108">
        <v>-102.49817</v>
      </c>
      <c r="D108">
        <v>-97.314841999999999</v>
      </c>
      <c r="F108" s="6">
        <f t="shared" si="16"/>
        <v>26.083333333333002</v>
      </c>
      <c r="G108" s="6">
        <f t="shared" si="14"/>
        <v>-123.56538999999999</v>
      </c>
      <c r="J108">
        <v>57833333333.333</v>
      </c>
      <c r="K108">
        <v>-101.66682</v>
      </c>
      <c r="L108">
        <v>-95.661513999999997</v>
      </c>
      <c r="N108" s="6">
        <f t="shared" si="17"/>
        <v>26.083333333333002</v>
      </c>
      <c r="O108" s="6">
        <f t="shared" si="15"/>
        <v>-114.47359</v>
      </c>
    </row>
    <row r="109" spans="2:16" x14ac:dyDescent="0.25">
      <c r="B109">
        <v>58444444444.444</v>
      </c>
      <c r="C109">
        <v>-100.43777</v>
      </c>
      <c r="D109">
        <v>-93.119964999999993</v>
      </c>
      <c r="F109" s="6">
        <f t="shared" si="16"/>
        <v>26</v>
      </c>
      <c r="G109" s="6">
        <f t="shared" si="14"/>
        <v>-120.43546000000001</v>
      </c>
      <c r="J109">
        <v>58444444444.444</v>
      </c>
      <c r="K109">
        <v>-102.96889</v>
      </c>
      <c r="L109">
        <v>-95.011741999999998</v>
      </c>
      <c r="N109" s="6">
        <f t="shared" si="17"/>
        <v>26</v>
      </c>
      <c r="O109" s="6">
        <f t="shared" si="15"/>
        <v>-111.52476</v>
      </c>
    </row>
    <row r="110" spans="2:16" x14ac:dyDescent="0.25">
      <c r="B110">
        <v>59055555555.556</v>
      </c>
      <c r="C110">
        <v>-100.07141</v>
      </c>
      <c r="D110">
        <v>-94.347389000000007</v>
      </c>
      <c r="F110" s="6">
        <f t="shared" si="16"/>
        <v>25.916666666666998</v>
      </c>
      <c r="G110" s="6">
        <f t="shared" si="14"/>
        <v>-115.75717</v>
      </c>
      <c r="J110">
        <v>59055555555.556</v>
      </c>
      <c r="K110">
        <v>-99.689933999999994</v>
      </c>
      <c r="L110">
        <v>-91.733856000000003</v>
      </c>
      <c r="N110" s="6">
        <f t="shared" si="17"/>
        <v>25.916666666666998</v>
      </c>
      <c r="O110" s="6">
        <f t="shared" si="15"/>
        <v>-111.11436</v>
      </c>
    </row>
    <row r="111" spans="2:16" x14ac:dyDescent="0.25">
      <c r="B111">
        <v>59666666666.667</v>
      </c>
      <c r="C111">
        <v>-100.97103</v>
      </c>
      <c r="D111">
        <v>-94.868804999999995</v>
      </c>
      <c r="F111" s="6">
        <f t="shared" si="16"/>
        <v>25.833333333333002</v>
      </c>
      <c r="G111" s="6">
        <f t="shared" si="14"/>
        <v>-120.79253</v>
      </c>
      <c r="J111">
        <v>59666666666.667</v>
      </c>
      <c r="K111">
        <v>-101.12408000000001</v>
      </c>
      <c r="L111">
        <v>-92.994872999999998</v>
      </c>
      <c r="N111" s="6">
        <f t="shared" si="17"/>
        <v>25.833333333333002</v>
      </c>
      <c r="O111" s="6">
        <f t="shared" si="15"/>
        <v>-126.34174</v>
      </c>
    </row>
    <row r="112" spans="2:16" x14ac:dyDescent="0.25">
      <c r="B112">
        <v>60277777777.778</v>
      </c>
      <c r="C112">
        <v>-103.48636999999999</v>
      </c>
      <c r="D112">
        <v>-96.827186999999995</v>
      </c>
      <c r="F112" s="6">
        <f t="shared" si="16"/>
        <v>25.75</v>
      </c>
      <c r="G112" s="6">
        <f t="shared" si="14"/>
        <v>-118.11609</v>
      </c>
      <c r="J112">
        <v>60277777777.778</v>
      </c>
      <c r="K112">
        <v>-101.93904000000001</v>
      </c>
      <c r="L112">
        <v>-93.370834000000002</v>
      </c>
      <c r="N112" s="6">
        <f t="shared" si="17"/>
        <v>25.75</v>
      </c>
      <c r="O112" s="6">
        <f t="shared" si="15"/>
        <v>-119.75176</v>
      </c>
    </row>
    <row r="113" spans="2:15" x14ac:dyDescent="0.25">
      <c r="B113">
        <v>60888888888.889</v>
      </c>
      <c r="C113">
        <v>-103.30569</v>
      </c>
      <c r="D113">
        <v>-96.141159000000002</v>
      </c>
      <c r="F113" s="6">
        <f t="shared" si="16"/>
        <v>25.666666666666998</v>
      </c>
      <c r="G113" s="6">
        <f t="shared" si="14"/>
        <v>-125.28093</v>
      </c>
      <c r="J113">
        <v>60888888888.889</v>
      </c>
      <c r="K113">
        <v>-102.0308</v>
      </c>
      <c r="L113">
        <v>-94.468406999999999</v>
      </c>
      <c r="N113" s="6">
        <f t="shared" si="17"/>
        <v>25.666666666666998</v>
      </c>
      <c r="O113" s="6">
        <f t="shared" si="15"/>
        <v>-115.53283999999999</v>
      </c>
    </row>
    <row r="114" spans="2:15" x14ac:dyDescent="0.25">
      <c r="B114">
        <v>61500000000</v>
      </c>
      <c r="C114">
        <v>-102.45129</v>
      </c>
      <c r="D114">
        <v>-95.631264000000002</v>
      </c>
      <c r="F114" s="6">
        <f t="shared" si="16"/>
        <v>25.583333333333002</v>
      </c>
      <c r="G114" s="6">
        <f t="shared" si="14"/>
        <v>-112.84542</v>
      </c>
      <c r="J114">
        <v>61500000000</v>
      </c>
      <c r="K114">
        <v>-100.93335999999999</v>
      </c>
      <c r="L114">
        <v>-93.762412999999995</v>
      </c>
      <c r="N114" s="6">
        <f t="shared" si="17"/>
        <v>25.583333333333002</v>
      </c>
      <c r="O114" s="6">
        <f t="shared" si="15"/>
        <v>-113.79224000000001</v>
      </c>
    </row>
    <row r="115" spans="2:15" x14ac:dyDescent="0.25">
      <c r="B115">
        <v>62111111111.111</v>
      </c>
      <c r="C115">
        <v>-102.00342999999999</v>
      </c>
      <c r="D115">
        <v>-95.574073999999996</v>
      </c>
      <c r="F115" s="6">
        <f t="shared" si="16"/>
        <v>25.5</v>
      </c>
      <c r="G115" s="6">
        <f t="shared" si="14"/>
        <v>-119.12635</v>
      </c>
      <c r="J115">
        <v>62111111111.111</v>
      </c>
      <c r="K115">
        <v>-102.74606</v>
      </c>
      <c r="L115">
        <v>-95.527016000000003</v>
      </c>
      <c r="N115" s="6">
        <f t="shared" si="17"/>
        <v>25.5</v>
      </c>
      <c r="O115" s="6">
        <f t="shared" si="15"/>
        <v>-110.96665</v>
      </c>
    </row>
    <row r="116" spans="2:15" x14ac:dyDescent="0.25">
      <c r="B116">
        <v>62722222222.222</v>
      </c>
      <c r="C116">
        <v>-105.56828</v>
      </c>
      <c r="D116">
        <v>-98.595878999999996</v>
      </c>
      <c r="F116" s="6">
        <f t="shared" si="16"/>
        <v>25.416666666666998</v>
      </c>
      <c r="G116" s="6">
        <f t="shared" si="14"/>
        <v>-121.31242</v>
      </c>
      <c r="J116">
        <v>62722222222.222</v>
      </c>
      <c r="K116">
        <v>-102.68191</v>
      </c>
      <c r="L116">
        <v>-94.579552000000007</v>
      </c>
      <c r="N116" s="6">
        <f t="shared" si="17"/>
        <v>25.416666666666998</v>
      </c>
      <c r="O116" s="6">
        <f t="shared" si="15"/>
        <v>-112.46812</v>
      </c>
    </row>
    <row r="117" spans="2:15" x14ac:dyDescent="0.25">
      <c r="B117">
        <v>63333333333.333</v>
      </c>
      <c r="C117">
        <v>-106.27019</v>
      </c>
      <c r="D117">
        <v>-97.901718000000002</v>
      </c>
      <c r="F117" s="6">
        <f t="shared" si="16"/>
        <v>25.333333333333002</v>
      </c>
      <c r="G117" s="6">
        <f t="shared" si="14"/>
        <v>-112.99253</v>
      </c>
      <c r="J117">
        <v>63333333333.333</v>
      </c>
      <c r="K117">
        <v>-99.771736000000004</v>
      </c>
      <c r="L117">
        <v>-90.196449000000001</v>
      </c>
      <c r="N117" s="6">
        <f t="shared" si="17"/>
        <v>25.333333333333002</v>
      </c>
      <c r="O117" s="6">
        <f t="shared" si="15"/>
        <v>-113.04864000000001</v>
      </c>
    </row>
    <row r="118" spans="2:15" x14ac:dyDescent="0.25">
      <c r="B118">
        <v>63944444444.444</v>
      </c>
      <c r="C118">
        <v>-101.28608</v>
      </c>
      <c r="D118">
        <v>-93.026115000000004</v>
      </c>
      <c r="F118" s="6">
        <f t="shared" si="16"/>
        <v>25.25</v>
      </c>
      <c r="G118" s="6">
        <f t="shared" si="14"/>
        <v>-119.34578999999999</v>
      </c>
      <c r="J118">
        <v>63944444444.444</v>
      </c>
      <c r="K118">
        <v>-99.092247</v>
      </c>
      <c r="L118">
        <v>-88.953795999999997</v>
      </c>
      <c r="N118" s="6">
        <f t="shared" si="17"/>
        <v>25.25</v>
      </c>
      <c r="O118" s="6">
        <f t="shared" si="15"/>
        <v>-123.73703999999999</v>
      </c>
    </row>
    <row r="119" spans="2:15" x14ac:dyDescent="0.25">
      <c r="B119">
        <v>64555555555.556</v>
      </c>
      <c r="C119">
        <v>-101.56386999999999</v>
      </c>
      <c r="D119">
        <v>-93.729584000000003</v>
      </c>
      <c r="F119" s="6">
        <f t="shared" si="16"/>
        <v>25.166666666666998</v>
      </c>
      <c r="G119" s="6">
        <f t="shared" si="14"/>
        <v>-121.72578</v>
      </c>
      <c r="J119">
        <v>64555555555.556</v>
      </c>
      <c r="K119">
        <v>-94.956603999999999</v>
      </c>
      <c r="L119">
        <v>-84.757355000000004</v>
      </c>
      <c r="N119" s="6">
        <f t="shared" si="17"/>
        <v>25.166666666666998</v>
      </c>
      <c r="O119" s="6">
        <f t="shared" si="15"/>
        <v>-123.78637000000001</v>
      </c>
    </row>
    <row r="120" spans="2:15" x14ac:dyDescent="0.25">
      <c r="B120">
        <v>65166666666.667</v>
      </c>
      <c r="C120">
        <v>-98.871429000000006</v>
      </c>
      <c r="D120">
        <v>-92.032043000000002</v>
      </c>
      <c r="F120" s="6">
        <f t="shared" si="16"/>
        <v>25.083333333333002</v>
      </c>
      <c r="G120" s="6">
        <f t="shared" si="14"/>
        <v>-115.63742999999999</v>
      </c>
      <c r="J120">
        <v>65166666666.667</v>
      </c>
      <c r="K120">
        <v>-94.682106000000005</v>
      </c>
      <c r="L120">
        <v>-84.935333</v>
      </c>
      <c r="N120" s="6">
        <f t="shared" si="17"/>
        <v>25.083333333333002</v>
      </c>
      <c r="O120" s="6">
        <f t="shared" si="15"/>
        <v>-112.02524</v>
      </c>
    </row>
    <row r="121" spans="2:15" x14ac:dyDescent="0.25">
      <c r="B121">
        <v>65777777777.778</v>
      </c>
      <c r="C121">
        <v>-99.277137999999994</v>
      </c>
      <c r="D121">
        <v>-90.605331000000007</v>
      </c>
      <c r="F121" s="6">
        <f t="shared" si="16"/>
        <v>25</v>
      </c>
      <c r="G121" s="6">
        <f t="shared" si="14"/>
        <v>-122.94998</v>
      </c>
      <c r="J121">
        <v>65777777777.778</v>
      </c>
      <c r="K121">
        <v>-96.377448999999999</v>
      </c>
      <c r="L121">
        <v>-87.384711999999993</v>
      </c>
      <c r="N121" s="6">
        <f t="shared" si="17"/>
        <v>25</v>
      </c>
      <c r="O121" s="6">
        <f t="shared" si="15"/>
        <v>-109.52079999999999</v>
      </c>
    </row>
    <row r="122" spans="2:15" x14ac:dyDescent="0.25">
      <c r="B122">
        <v>66388888888.889</v>
      </c>
      <c r="C122">
        <v>-100.02460000000001</v>
      </c>
      <c r="D122">
        <v>-89.854461999999998</v>
      </c>
      <c r="F122" s="6" t="s">
        <v>21</v>
      </c>
      <c r="J122">
        <v>66388888888.889</v>
      </c>
      <c r="K122">
        <v>-95.612235999999996</v>
      </c>
      <c r="L122">
        <v>-85.782814000000002</v>
      </c>
      <c r="N122" s="6" t="s">
        <v>21</v>
      </c>
    </row>
    <row r="123" spans="2:15" x14ac:dyDescent="0.25">
      <c r="B123">
        <v>67000000000</v>
      </c>
      <c r="C123">
        <v>-101.40770999999999</v>
      </c>
      <c r="D123">
        <v>-84.643401999999995</v>
      </c>
      <c r="J123">
        <v>67000000000</v>
      </c>
      <c r="K123">
        <v>-95.419753999999998</v>
      </c>
      <c r="L123">
        <v>-83.866211000000007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244</v>
      </c>
      <c r="D128" t="s">
        <v>263</v>
      </c>
      <c r="J128" t="s">
        <v>19</v>
      </c>
      <c r="K128" t="s">
        <v>244</v>
      </c>
      <c r="L128" t="s">
        <v>263</v>
      </c>
    </row>
    <row r="129" spans="2:12" x14ac:dyDescent="0.25">
      <c r="B129">
        <v>26500000000</v>
      </c>
      <c r="C129">
        <v>-131.48479</v>
      </c>
      <c r="D129">
        <v>-119.86190999999999</v>
      </c>
      <c r="J129">
        <v>26500000000</v>
      </c>
      <c r="K129">
        <v>-125.23067</v>
      </c>
      <c r="L129">
        <v>-112.99708</v>
      </c>
    </row>
    <row r="130" spans="2:12" x14ac:dyDescent="0.25">
      <c r="B130">
        <v>26416666666.667</v>
      </c>
      <c r="C130">
        <v>-121.065</v>
      </c>
      <c r="D130">
        <v>-115.99160000000001</v>
      </c>
      <c r="J130">
        <v>26416666666.667</v>
      </c>
      <c r="K130">
        <v>-120.99805000000001</v>
      </c>
      <c r="L130">
        <v>-115.69322</v>
      </c>
    </row>
    <row r="131" spans="2:12" x14ac:dyDescent="0.25">
      <c r="B131">
        <v>26333333333.333</v>
      </c>
      <c r="C131">
        <v>-125.30856</v>
      </c>
      <c r="D131">
        <v>-120.41621000000001</v>
      </c>
      <c r="J131">
        <v>26333333333.333</v>
      </c>
      <c r="K131">
        <v>-129.9675</v>
      </c>
      <c r="L131">
        <v>-124.18995</v>
      </c>
    </row>
    <row r="132" spans="2:12" x14ac:dyDescent="0.25">
      <c r="B132">
        <v>26250000000</v>
      </c>
      <c r="C132">
        <v>-121.43365</v>
      </c>
      <c r="D132">
        <v>-116.25032</v>
      </c>
      <c r="J132">
        <v>26250000000</v>
      </c>
      <c r="K132">
        <v>-132.94562999999999</v>
      </c>
      <c r="L132">
        <v>-126.94033</v>
      </c>
    </row>
    <row r="133" spans="2:12" x14ac:dyDescent="0.25">
      <c r="B133">
        <v>26166666666.667</v>
      </c>
      <c r="C133">
        <v>-128.33141000000001</v>
      </c>
      <c r="D133">
        <v>-121.0136</v>
      </c>
      <c r="J133">
        <v>26166666666.667</v>
      </c>
      <c r="K133">
        <v>-120.99576999999999</v>
      </c>
      <c r="L133">
        <v>-113.03861000000001</v>
      </c>
    </row>
    <row r="134" spans="2:12" x14ac:dyDescent="0.25">
      <c r="B134">
        <v>26083333333.333</v>
      </c>
      <c r="C134">
        <v>-129.28941</v>
      </c>
      <c r="D134">
        <v>-123.56538999999999</v>
      </c>
      <c r="J134">
        <v>26083333333.333</v>
      </c>
      <c r="K134">
        <v>-122.42967</v>
      </c>
      <c r="L134">
        <v>-114.47359</v>
      </c>
    </row>
    <row r="135" spans="2:12" x14ac:dyDescent="0.25">
      <c r="B135">
        <v>26000000000</v>
      </c>
      <c r="C135">
        <v>-126.53767999999999</v>
      </c>
      <c r="D135">
        <v>-120.43546000000001</v>
      </c>
      <c r="J135">
        <v>26000000000</v>
      </c>
      <c r="K135">
        <v>-119.65396</v>
      </c>
      <c r="L135">
        <v>-111.52476</v>
      </c>
    </row>
    <row r="136" spans="2:12" x14ac:dyDescent="0.25">
      <c r="B136">
        <v>25916666666.667</v>
      </c>
      <c r="C136">
        <v>-122.41634999999999</v>
      </c>
      <c r="D136">
        <v>-115.75717</v>
      </c>
      <c r="J136">
        <v>25916666666.667</v>
      </c>
      <c r="K136">
        <v>-119.68256</v>
      </c>
      <c r="L136">
        <v>-111.11436</v>
      </c>
    </row>
    <row r="137" spans="2:12" x14ac:dyDescent="0.25">
      <c r="B137">
        <v>25833333333.333</v>
      </c>
      <c r="C137">
        <v>-127.95705</v>
      </c>
      <c r="D137">
        <v>-120.79253</v>
      </c>
      <c r="J137">
        <v>25833333333.333</v>
      </c>
      <c r="K137">
        <v>-133.90414000000001</v>
      </c>
      <c r="L137">
        <v>-126.34174</v>
      </c>
    </row>
    <row r="138" spans="2:12" x14ac:dyDescent="0.25">
      <c r="B138">
        <v>25750000000</v>
      </c>
      <c r="C138">
        <v>-124.93612</v>
      </c>
      <c r="D138">
        <v>-118.11609</v>
      </c>
      <c r="J138">
        <v>25750000000</v>
      </c>
      <c r="K138">
        <v>-126.92271</v>
      </c>
      <c r="L138">
        <v>-119.75176</v>
      </c>
    </row>
    <row r="139" spans="2:12" x14ac:dyDescent="0.25">
      <c r="B139">
        <v>25666666666.667</v>
      </c>
      <c r="C139">
        <v>-131.71029999999999</v>
      </c>
      <c r="D139">
        <v>-125.28093</v>
      </c>
      <c r="J139">
        <v>25666666666.667</v>
      </c>
      <c r="K139">
        <v>-122.75189</v>
      </c>
      <c r="L139">
        <v>-115.53283999999999</v>
      </c>
    </row>
    <row r="140" spans="2:12" x14ac:dyDescent="0.25">
      <c r="B140">
        <v>25583333333.333</v>
      </c>
      <c r="C140">
        <v>-119.81783</v>
      </c>
      <c r="D140">
        <v>-112.84542</v>
      </c>
      <c r="J140">
        <v>25583333333.333</v>
      </c>
      <c r="K140">
        <v>-121.89458999999999</v>
      </c>
      <c r="L140">
        <v>-113.79224000000001</v>
      </c>
    </row>
    <row r="141" spans="2:12" x14ac:dyDescent="0.25">
      <c r="B141">
        <v>25500000000</v>
      </c>
      <c r="C141">
        <v>-127.49482</v>
      </c>
      <c r="D141">
        <v>-119.12635</v>
      </c>
      <c r="J141">
        <v>25500000000</v>
      </c>
      <c r="K141">
        <v>-120.54194</v>
      </c>
      <c r="L141">
        <v>-110.96665</v>
      </c>
    </row>
    <row r="142" spans="2:12" x14ac:dyDescent="0.25">
      <c r="B142">
        <v>25416666666.667</v>
      </c>
      <c r="C142">
        <v>-129.57239000000001</v>
      </c>
      <c r="D142">
        <v>-121.31242</v>
      </c>
      <c r="J142">
        <v>25416666666.667</v>
      </c>
      <c r="K142">
        <v>-122.60657</v>
      </c>
      <c r="L142">
        <v>-112.46812</v>
      </c>
    </row>
    <row r="143" spans="2:12" x14ac:dyDescent="0.25">
      <c r="B143">
        <v>25333333333.333</v>
      </c>
      <c r="C143">
        <v>-120.82680999999999</v>
      </c>
      <c r="D143">
        <v>-112.99253</v>
      </c>
      <c r="J143">
        <v>25333333333.333</v>
      </c>
      <c r="K143">
        <v>-123.24789</v>
      </c>
      <c r="L143">
        <v>-113.04864000000001</v>
      </c>
    </row>
    <row r="144" spans="2:12" x14ac:dyDescent="0.25">
      <c r="B144">
        <v>25250000000</v>
      </c>
      <c r="C144">
        <v>-126.18518</v>
      </c>
      <c r="D144">
        <v>-119.34578999999999</v>
      </c>
      <c r="J144">
        <v>25250000000</v>
      </c>
      <c r="K144">
        <v>-133.48381000000001</v>
      </c>
      <c r="L144">
        <v>-123.73703999999999</v>
      </c>
    </row>
    <row r="145" spans="2:12" x14ac:dyDescent="0.25">
      <c r="B145">
        <v>25166666666.667</v>
      </c>
      <c r="C145">
        <v>-130.39758</v>
      </c>
      <c r="D145">
        <v>-121.72578</v>
      </c>
      <c r="J145">
        <v>25166666666.667</v>
      </c>
      <c r="K145">
        <v>-132.7791</v>
      </c>
      <c r="L145">
        <v>-123.78637000000001</v>
      </c>
    </row>
    <row r="146" spans="2:12" x14ac:dyDescent="0.25">
      <c r="B146">
        <v>25083333333.333</v>
      </c>
      <c r="C146">
        <v>-125.80758</v>
      </c>
      <c r="D146">
        <v>-115.63742999999999</v>
      </c>
      <c r="J146">
        <v>25083333333.333</v>
      </c>
      <c r="K146">
        <v>-121.85467</v>
      </c>
      <c r="L146">
        <v>-112.02524</v>
      </c>
    </row>
    <row r="147" spans="2:12" x14ac:dyDescent="0.25">
      <c r="B147">
        <v>25000000000</v>
      </c>
      <c r="C147">
        <v>-139.71428</v>
      </c>
      <c r="D147">
        <v>-122.94998</v>
      </c>
      <c r="J147">
        <v>25000000000</v>
      </c>
      <c r="K147">
        <v>-121.07433</v>
      </c>
      <c r="L147">
        <v>-109.52079999999999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604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customWidth="1"/>
    <col min="17" max="17" width="2" style="7" customWidth="1"/>
  </cols>
  <sheetData>
    <row r="1" spans="1:17" x14ac:dyDescent="0.25">
      <c r="B1" t="s">
        <v>95</v>
      </c>
      <c r="E1" s="10"/>
      <c r="G1" s="6" t="s">
        <v>16</v>
      </c>
      <c r="J1" t="s">
        <v>95</v>
      </c>
      <c r="M1" s="10"/>
      <c r="O1" s="6" t="s">
        <v>17</v>
      </c>
      <c r="Q1" s="10"/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E2" s="10"/>
      <c r="F2" s="15"/>
      <c r="G2" s="84" t="s">
        <v>286</v>
      </c>
      <c r="I2" s="50" t="s">
        <v>109</v>
      </c>
      <c r="J2" t="s">
        <v>267</v>
      </c>
      <c r="K2" t="s">
        <v>260</v>
      </c>
      <c r="L2" t="s">
        <v>261</v>
      </c>
      <c r="M2" s="10"/>
      <c r="N2" s="15"/>
      <c r="O2" s="84" t="s">
        <v>264</v>
      </c>
      <c r="Q2" s="10"/>
    </row>
    <row r="3" spans="1:17" x14ac:dyDescent="0.25">
      <c r="B3" t="s">
        <v>217</v>
      </c>
      <c r="C3" t="s">
        <v>320</v>
      </c>
      <c r="D3" t="s">
        <v>325</v>
      </c>
      <c r="E3" s="10"/>
      <c r="F3" s="15"/>
      <c r="G3" s="13"/>
      <c r="J3" t="s">
        <v>217</v>
      </c>
      <c r="K3" t="s">
        <v>320</v>
      </c>
      <c r="L3" t="s">
        <v>326</v>
      </c>
      <c r="M3" s="10"/>
      <c r="N3" s="15"/>
      <c r="O3" s="13"/>
      <c r="Q3" s="10"/>
    </row>
    <row r="4" spans="1:17" x14ac:dyDescent="0.25">
      <c r="B4" t="s">
        <v>99</v>
      </c>
      <c r="E4" s="10"/>
      <c r="G4" s="41" t="s">
        <v>20</v>
      </c>
      <c r="J4" t="s">
        <v>99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1Rx2L dBc Log Mag(dB)</v>
      </c>
      <c r="H6" s="35">
        <v>1</v>
      </c>
      <c r="M6" s="10"/>
      <c r="N6" s="6" t="s">
        <v>19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100</v>
      </c>
      <c r="E7" s="10"/>
      <c r="F7" s="6">
        <f t="shared" ref="F7:F25" si="2">B33/1000000000</f>
        <v>27.908999999999999</v>
      </c>
      <c r="G7" s="6">
        <f t="shared" si="0"/>
        <v>-32.506790000000002</v>
      </c>
      <c r="H7" s="36">
        <f>ABS(AVERAGE(G7:G25)-(H6-1)*5)</f>
        <v>40.312701368421045</v>
      </c>
      <c r="J7" t="s">
        <v>100</v>
      </c>
      <c r="M7" s="10"/>
      <c r="N7" s="6">
        <f t="shared" ref="N7:N25" si="3">J33/1000000000</f>
        <v>27.908999999999999</v>
      </c>
      <c r="O7" s="6">
        <f t="shared" si="1"/>
        <v>-47.385578000000002</v>
      </c>
      <c r="P7" s="36">
        <f>ABS(AVERAGE(O7:O25)-(P6-1)*5)</f>
        <v>34.569923578947375</v>
      </c>
      <c r="Q7" s="10"/>
    </row>
    <row r="8" spans="1:17" x14ac:dyDescent="0.25">
      <c r="B8" t="s">
        <v>19</v>
      </c>
      <c r="C8" t="s">
        <v>114</v>
      </c>
      <c r="E8" s="10"/>
      <c r="F8" s="6">
        <f t="shared" si="2"/>
        <v>30.080722222222001</v>
      </c>
      <c r="G8" s="6">
        <f t="shared" si="0"/>
        <v>-40.238242999999997</v>
      </c>
      <c r="J8" t="s">
        <v>19</v>
      </c>
      <c r="K8" t="s">
        <v>114</v>
      </c>
      <c r="M8" s="10"/>
      <c r="N8" s="6">
        <f t="shared" si="3"/>
        <v>30.080722222222001</v>
      </c>
      <c r="O8" s="6">
        <f t="shared" si="1"/>
        <v>-50.042534000000003</v>
      </c>
      <c r="Q8" s="10"/>
    </row>
    <row r="9" spans="1:17" x14ac:dyDescent="0.25">
      <c r="B9">
        <v>13909000000</v>
      </c>
      <c r="C9">
        <v>-11.627979</v>
      </c>
      <c r="E9" s="10"/>
      <c r="F9" s="6">
        <f t="shared" si="2"/>
        <v>32.252444444444002</v>
      </c>
      <c r="G9" s="6">
        <f t="shared" si="0"/>
        <v>-41.651054000000002</v>
      </c>
      <c r="J9">
        <v>13909000000</v>
      </c>
      <c r="K9">
        <v>-12.245248999999999</v>
      </c>
      <c r="M9" s="10"/>
      <c r="N9" s="6">
        <f t="shared" si="3"/>
        <v>32.252444444444002</v>
      </c>
      <c r="O9" s="6">
        <f t="shared" si="1"/>
        <v>-42.788184999999999</v>
      </c>
      <c r="Q9" s="10"/>
    </row>
    <row r="10" spans="1:17" x14ac:dyDescent="0.25">
      <c r="B10">
        <v>16853444444.444</v>
      </c>
      <c r="C10">
        <v>-5.0599898999999997</v>
      </c>
      <c r="E10" s="10"/>
      <c r="F10" s="6">
        <f t="shared" si="2"/>
        <v>34.424166666666999</v>
      </c>
      <c r="G10" s="6">
        <f t="shared" si="0"/>
        <v>-42.316001999999997</v>
      </c>
      <c r="J10">
        <v>16853444444.444</v>
      </c>
      <c r="K10">
        <v>-5.2862868000000001</v>
      </c>
      <c r="M10" s="10"/>
      <c r="N10" s="6">
        <f t="shared" si="3"/>
        <v>34.424166666666999</v>
      </c>
      <c r="O10" s="6">
        <f t="shared" si="1"/>
        <v>-43.355170999999999</v>
      </c>
      <c r="Q10" s="10"/>
    </row>
    <row r="11" spans="1:17" x14ac:dyDescent="0.25">
      <c r="B11">
        <v>19797888888.889</v>
      </c>
      <c r="C11">
        <v>-4.8905168000000003</v>
      </c>
      <c r="E11" s="10"/>
      <c r="F11" s="6">
        <f t="shared" si="2"/>
        <v>36.595888888889</v>
      </c>
      <c r="G11" s="6">
        <f t="shared" si="0"/>
        <v>-47.517254000000001</v>
      </c>
      <c r="J11">
        <v>19797888888.889</v>
      </c>
      <c r="K11">
        <v>-5.7805299999999997</v>
      </c>
      <c r="M11" s="10"/>
      <c r="N11" s="6">
        <f t="shared" si="3"/>
        <v>36.595888888889</v>
      </c>
      <c r="O11" s="6">
        <f t="shared" si="1"/>
        <v>-41.144576999999998</v>
      </c>
      <c r="Q11" s="10"/>
    </row>
    <row r="12" spans="1:17" x14ac:dyDescent="0.25">
      <c r="B12">
        <v>22742333333.333</v>
      </c>
      <c r="C12">
        <v>-5.1836510000000002</v>
      </c>
      <c r="E12" s="10"/>
      <c r="F12" s="6">
        <f t="shared" si="2"/>
        <v>38.767611111111002</v>
      </c>
      <c r="G12" s="6">
        <f t="shared" si="0"/>
        <v>-46.925697</v>
      </c>
      <c r="J12">
        <v>22742333333.333</v>
      </c>
      <c r="K12">
        <v>-5.9943065999999998</v>
      </c>
      <c r="M12" s="10"/>
      <c r="N12" s="6">
        <f t="shared" si="3"/>
        <v>38.767611111111002</v>
      </c>
      <c r="O12" s="6">
        <f t="shared" si="1"/>
        <v>-37.221393999999997</v>
      </c>
      <c r="Q12" s="10"/>
    </row>
    <row r="13" spans="1:17" x14ac:dyDescent="0.25">
      <c r="B13">
        <v>25686777777.778</v>
      </c>
      <c r="C13">
        <v>-7.3084707</v>
      </c>
      <c r="E13" s="10"/>
      <c r="F13" s="6">
        <f t="shared" si="2"/>
        <v>40.939333333333003</v>
      </c>
      <c r="G13" s="6">
        <f t="shared" si="0"/>
        <v>-42.090468999999999</v>
      </c>
      <c r="J13">
        <v>25686777777.778</v>
      </c>
      <c r="K13">
        <v>-7.9568004999999999</v>
      </c>
      <c r="M13" s="10"/>
      <c r="N13" s="6">
        <f t="shared" si="3"/>
        <v>40.939333333333003</v>
      </c>
      <c r="O13" s="6">
        <f t="shared" si="1"/>
        <v>-32.469192999999997</v>
      </c>
      <c r="Q13" s="10"/>
    </row>
    <row r="14" spans="1:17" x14ac:dyDescent="0.25">
      <c r="B14">
        <v>28631222222.222</v>
      </c>
      <c r="C14">
        <v>-5.7317308999999996</v>
      </c>
      <c r="E14" s="10"/>
      <c r="F14" s="6">
        <f t="shared" si="2"/>
        <v>43.111055555556</v>
      </c>
      <c r="G14" s="6">
        <f t="shared" si="0"/>
        <v>-37.400795000000002</v>
      </c>
      <c r="J14">
        <v>28631222222.222</v>
      </c>
      <c r="K14">
        <v>-7.9533357999999996</v>
      </c>
      <c r="M14" s="10"/>
      <c r="N14" s="6">
        <f t="shared" si="3"/>
        <v>43.111055555556</v>
      </c>
      <c r="O14" s="6">
        <f t="shared" si="1"/>
        <v>-43.47578</v>
      </c>
      <c r="Q14" s="10"/>
    </row>
    <row r="15" spans="1:17" x14ac:dyDescent="0.25">
      <c r="B15">
        <v>31575666666.667</v>
      </c>
      <c r="C15">
        <v>-6.1284479999999997</v>
      </c>
      <c r="E15" s="10"/>
      <c r="F15" s="6">
        <f t="shared" si="2"/>
        <v>45.282777777778001</v>
      </c>
      <c r="G15" s="6">
        <f t="shared" si="0"/>
        <v>-39.500323999999999</v>
      </c>
      <c r="J15">
        <v>31575666666.667</v>
      </c>
      <c r="K15">
        <v>-8.1186112999999995</v>
      </c>
      <c r="M15" s="10"/>
      <c r="N15" s="6">
        <f t="shared" si="3"/>
        <v>45.282777777778001</v>
      </c>
      <c r="O15" s="6">
        <f t="shared" si="1"/>
        <v>-33.416888999999998</v>
      </c>
      <c r="Q15" s="10"/>
    </row>
    <row r="16" spans="1:17" x14ac:dyDescent="0.25">
      <c r="B16">
        <v>34520111111.111</v>
      </c>
      <c r="C16">
        <v>-6.6816173000000001</v>
      </c>
      <c r="E16" s="10"/>
      <c r="F16" s="6">
        <f t="shared" si="2"/>
        <v>47.454500000000003</v>
      </c>
      <c r="G16" s="6">
        <f t="shared" si="0"/>
        <v>-41.985573000000002</v>
      </c>
      <c r="J16">
        <v>34520111111.111</v>
      </c>
      <c r="K16">
        <v>-8.5879525999999995</v>
      </c>
      <c r="M16" s="10"/>
      <c r="N16" s="6">
        <f t="shared" si="3"/>
        <v>47.454500000000003</v>
      </c>
      <c r="O16" s="6">
        <f t="shared" si="1"/>
        <v>-28.912852999999998</v>
      </c>
      <c r="Q16" s="10"/>
    </row>
    <row r="17" spans="2:17" x14ac:dyDescent="0.25">
      <c r="B17">
        <v>37464555555.556</v>
      </c>
      <c r="C17">
        <v>-7.1766524</v>
      </c>
      <c r="E17" s="10"/>
      <c r="F17" s="6">
        <f t="shared" si="2"/>
        <v>49.626222222221998</v>
      </c>
      <c r="G17" s="6">
        <f t="shared" si="0"/>
        <v>-37.981400000000001</v>
      </c>
      <c r="J17">
        <v>37464555555.556</v>
      </c>
      <c r="K17">
        <v>-7.5584755000000001</v>
      </c>
      <c r="M17" s="10"/>
      <c r="N17" s="6">
        <f t="shared" si="3"/>
        <v>49.626222222221998</v>
      </c>
      <c r="O17" s="6">
        <f t="shared" si="1"/>
        <v>-26.395558999999999</v>
      </c>
      <c r="Q17" s="10"/>
    </row>
    <row r="18" spans="2:17" x14ac:dyDescent="0.25">
      <c r="B18">
        <v>40409000000</v>
      </c>
      <c r="C18">
        <v>-6.8111930000000003</v>
      </c>
      <c r="E18" s="10"/>
      <c r="F18" s="6">
        <f t="shared" si="2"/>
        <v>51.797944444443999</v>
      </c>
      <c r="G18" s="6">
        <f t="shared" si="0"/>
        <v>-38.946472</v>
      </c>
      <c r="J18">
        <v>40409000000</v>
      </c>
      <c r="K18">
        <v>-7.1951698999999998</v>
      </c>
      <c r="M18" s="10"/>
      <c r="N18" s="6">
        <f t="shared" si="3"/>
        <v>51.797944444443999</v>
      </c>
      <c r="O18" s="6">
        <f t="shared" si="1"/>
        <v>-29.786175</v>
      </c>
      <c r="Q18" s="10"/>
    </row>
    <row r="19" spans="2:17" x14ac:dyDescent="0.25">
      <c r="B19">
        <v>43353444444.444</v>
      </c>
      <c r="C19">
        <v>-6.4561434000000002</v>
      </c>
      <c r="E19" s="10"/>
      <c r="F19" s="6">
        <f t="shared" si="2"/>
        <v>53.969666666667003</v>
      </c>
      <c r="G19" s="6">
        <f t="shared" si="0"/>
        <v>-40.294186000000003</v>
      </c>
      <c r="J19">
        <v>43353444444.444</v>
      </c>
      <c r="K19">
        <v>-7.2170844000000001</v>
      </c>
      <c r="M19" s="10"/>
      <c r="N19" s="6">
        <f t="shared" si="3"/>
        <v>53.969666666667003</v>
      </c>
      <c r="O19" s="6">
        <f t="shared" si="1"/>
        <v>-27.656845000000001</v>
      </c>
      <c r="Q19" s="10"/>
    </row>
    <row r="20" spans="2:17" x14ac:dyDescent="0.25">
      <c r="B20">
        <v>46297888888.889</v>
      </c>
      <c r="C20">
        <v>-6.9938450000000003</v>
      </c>
      <c r="E20" s="10"/>
      <c r="F20" s="6">
        <f t="shared" si="2"/>
        <v>56.141388888888997</v>
      </c>
      <c r="G20" s="6">
        <f t="shared" si="0"/>
        <v>-37.332394000000001</v>
      </c>
      <c r="J20">
        <v>46297888888.889</v>
      </c>
      <c r="K20">
        <v>-8.0981740999999996</v>
      </c>
      <c r="M20" s="10"/>
      <c r="N20" s="6">
        <f t="shared" si="3"/>
        <v>56.141388888888997</v>
      </c>
      <c r="O20" s="6">
        <f t="shared" si="1"/>
        <v>-37.907215000000001</v>
      </c>
      <c r="Q20" s="10"/>
    </row>
    <row r="21" spans="2:17" x14ac:dyDescent="0.25">
      <c r="B21">
        <v>49242333333.333</v>
      </c>
      <c r="C21">
        <v>-8.3709974000000003</v>
      </c>
      <c r="E21" s="10"/>
      <c r="F21" s="6">
        <f t="shared" si="2"/>
        <v>58.313111111110999</v>
      </c>
      <c r="G21" s="6">
        <f t="shared" si="0"/>
        <v>-42.007396999999997</v>
      </c>
      <c r="J21">
        <v>49242333333.333</v>
      </c>
      <c r="K21">
        <v>-9.5822219999999998</v>
      </c>
      <c r="M21" s="10"/>
      <c r="N21" s="6">
        <f t="shared" si="3"/>
        <v>58.313111111110999</v>
      </c>
      <c r="O21" s="6">
        <f t="shared" si="1"/>
        <v>-34.876517999999997</v>
      </c>
      <c r="Q21" s="10"/>
    </row>
    <row r="22" spans="2:17" x14ac:dyDescent="0.25">
      <c r="B22">
        <v>52186777777.778</v>
      </c>
      <c r="C22">
        <v>-8.2827797000000007</v>
      </c>
      <c r="E22" s="10"/>
      <c r="F22" s="6">
        <f t="shared" si="2"/>
        <v>60.484833333333</v>
      </c>
      <c r="G22" s="6">
        <f t="shared" si="0"/>
        <v>-45.868037999999999</v>
      </c>
      <c r="J22">
        <v>52186777777.778</v>
      </c>
      <c r="K22">
        <v>-10.160542</v>
      </c>
      <c r="M22" s="10"/>
      <c r="N22" s="6">
        <f t="shared" si="3"/>
        <v>60.484833333333</v>
      </c>
      <c r="O22" s="6">
        <f t="shared" si="1"/>
        <v>-28.893802999999998</v>
      </c>
      <c r="Q22" s="10"/>
    </row>
    <row r="23" spans="2:17" x14ac:dyDescent="0.25">
      <c r="B23">
        <v>55131222222.222</v>
      </c>
      <c r="C23">
        <v>-7.9181866999999997</v>
      </c>
      <c r="E23" s="10"/>
      <c r="F23" s="6">
        <f t="shared" si="2"/>
        <v>62.656555555555997</v>
      </c>
      <c r="G23" s="6">
        <f t="shared" si="0"/>
        <v>-36.91037</v>
      </c>
      <c r="J23">
        <v>55131222222.222</v>
      </c>
      <c r="K23">
        <v>-10.217949000000001</v>
      </c>
      <c r="M23" s="10"/>
      <c r="N23" s="6">
        <f t="shared" si="3"/>
        <v>62.656555555555997</v>
      </c>
      <c r="O23" s="6">
        <f t="shared" si="1"/>
        <v>-22.681436999999999</v>
      </c>
      <c r="Q23" s="10"/>
    </row>
    <row r="24" spans="2:17" x14ac:dyDescent="0.25">
      <c r="B24">
        <v>58075666666.667</v>
      </c>
      <c r="C24">
        <v>-6.8627658</v>
      </c>
      <c r="E24" s="10"/>
      <c r="F24" s="6">
        <f t="shared" si="2"/>
        <v>64.828277777777998</v>
      </c>
      <c r="G24" s="6">
        <f t="shared" si="0"/>
        <v>-37.702281999999997</v>
      </c>
      <c r="J24">
        <v>58075666666.667</v>
      </c>
      <c r="K24">
        <v>-9.7438459000000002</v>
      </c>
      <c r="M24" s="10"/>
      <c r="N24" s="6">
        <f t="shared" si="3"/>
        <v>64.828277777777998</v>
      </c>
      <c r="O24" s="6">
        <f t="shared" si="1"/>
        <v>-20.624941</v>
      </c>
      <c r="Q24" s="10"/>
    </row>
    <row r="25" spans="2:17" x14ac:dyDescent="0.25">
      <c r="B25">
        <v>61020111111.111</v>
      </c>
      <c r="C25">
        <v>-8.5582417999999993</v>
      </c>
      <c r="E25" s="10"/>
      <c r="F25" s="6">
        <f t="shared" si="2"/>
        <v>67</v>
      </c>
      <c r="G25" s="6">
        <f t="shared" si="0"/>
        <v>-36.766585999999997</v>
      </c>
      <c r="J25">
        <v>61020111111.111</v>
      </c>
      <c r="K25">
        <v>-8.9936866999999996</v>
      </c>
      <c r="M25" s="10"/>
      <c r="N25" s="6">
        <f t="shared" si="3"/>
        <v>67</v>
      </c>
      <c r="O25" s="6">
        <f t="shared" si="1"/>
        <v>-27.793901000000002</v>
      </c>
      <c r="Q25" s="10"/>
    </row>
    <row r="26" spans="2:17" x14ac:dyDescent="0.25">
      <c r="B26">
        <v>63964555555.556</v>
      </c>
      <c r="C26">
        <v>-10.192501</v>
      </c>
      <c r="E26" s="10"/>
      <c r="F26" s="6" t="s">
        <v>21</v>
      </c>
      <c r="J26">
        <v>63964555555.556</v>
      </c>
      <c r="K26">
        <v>-9.8571539000000001</v>
      </c>
      <c r="M26" s="10"/>
      <c r="N26" s="6" t="s">
        <v>21</v>
      </c>
      <c r="Q26" s="10"/>
    </row>
    <row r="27" spans="2:17" x14ac:dyDescent="0.25">
      <c r="B27">
        <v>66909000000</v>
      </c>
      <c r="C27">
        <v>-16.716248</v>
      </c>
      <c r="E27" s="10"/>
      <c r="J27">
        <v>66909000000</v>
      </c>
      <c r="K27">
        <v>-11.554992</v>
      </c>
      <c r="M27" s="10"/>
      <c r="Q27" s="10"/>
    </row>
    <row r="28" spans="2:17" x14ac:dyDescent="0.25">
      <c r="B28" t="s">
        <v>21</v>
      </c>
      <c r="E28" s="10"/>
      <c r="J2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1Rx3L dBc Log Mag(dB)</v>
      </c>
      <c r="H30" s="35">
        <v>1</v>
      </c>
      <c r="M30" s="10"/>
      <c r="N30" s="6" t="s">
        <v>19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18</v>
      </c>
      <c r="E31" s="10"/>
      <c r="F31" s="6">
        <f t="shared" ref="F31:F49" si="6">B57/1000000000</f>
        <v>41.908999999999999</v>
      </c>
      <c r="G31" s="6">
        <f t="shared" si="4"/>
        <v>-9.1218480999999993</v>
      </c>
      <c r="H31" s="36">
        <f>ABS(AVERAGE(G31:G49)-(H30-1)*5)</f>
        <v>20.94465326842105</v>
      </c>
      <c r="J31" t="s">
        <v>18</v>
      </c>
      <c r="M31" s="10"/>
      <c r="N31" s="6">
        <f t="shared" ref="N31:N49" si="7">J57/1000000000</f>
        <v>41.908999999999999</v>
      </c>
      <c r="O31" s="6">
        <f t="shared" si="5"/>
        <v>-6.2346177000000003</v>
      </c>
      <c r="P31" s="36">
        <f>ABS(AVERAGE(O31:O49)-(P30-1)*5)</f>
        <v>16.287742221052632</v>
      </c>
      <c r="Q31" s="10"/>
    </row>
    <row r="32" spans="2:17" x14ac:dyDescent="0.25">
      <c r="B32" t="s">
        <v>19</v>
      </c>
      <c r="C32" t="s">
        <v>124</v>
      </c>
      <c r="D32" t="s">
        <v>31</v>
      </c>
      <c r="E32" s="10"/>
      <c r="F32" s="6">
        <f t="shared" si="6"/>
        <v>43.302944444444002</v>
      </c>
      <c r="G32" s="6">
        <f t="shared" si="4"/>
        <v>-16.141741</v>
      </c>
      <c r="J32" t="s">
        <v>19</v>
      </c>
      <c r="K32" t="s">
        <v>124</v>
      </c>
      <c r="L32" t="s">
        <v>31</v>
      </c>
      <c r="M32" s="10"/>
      <c r="N32" s="6">
        <f t="shared" si="7"/>
        <v>43.302944444444002</v>
      </c>
      <c r="O32" s="6">
        <f t="shared" si="5"/>
        <v>-13.037765</v>
      </c>
      <c r="Q32" s="10"/>
    </row>
    <row r="33" spans="2:17" x14ac:dyDescent="0.25">
      <c r="B33">
        <v>27909000000</v>
      </c>
      <c r="C33">
        <v>-44.134768999999999</v>
      </c>
      <c r="D33">
        <v>-32.506790000000002</v>
      </c>
      <c r="E33" s="10"/>
      <c r="F33" s="6">
        <f t="shared" si="6"/>
        <v>44.696888888888999</v>
      </c>
      <c r="G33" s="6">
        <f t="shared" si="4"/>
        <v>-17.159213999999999</v>
      </c>
      <c r="J33">
        <v>27909000000</v>
      </c>
      <c r="K33">
        <v>-59.630825000000002</v>
      </c>
      <c r="L33">
        <v>-47.385578000000002</v>
      </c>
      <c r="M33" s="10"/>
      <c r="N33" s="6">
        <f t="shared" si="7"/>
        <v>44.696888888888999</v>
      </c>
      <c r="O33" s="6">
        <f t="shared" si="5"/>
        <v>-14.538693</v>
      </c>
      <c r="Q33" s="10"/>
    </row>
    <row r="34" spans="2:17" x14ac:dyDescent="0.25">
      <c r="B34">
        <v>30080722222.222</v>
      </c>
      <c r="C34">
        <v>-45.298233000000003</v>
      </c>
      <c r="D34">
        <v>-40.238242999999997</v>
      </c>
      <c r="E34" s="10"/>
      <c r="F34" s="6">
        <f t="shared" si="6"/>
        <v>46.090833333333002</v>
      </c>
      <c r="G34" s="6">
        <f t="shared" si="4"/>
        <v>-18.504745</v>
      </c>
      <c r="J34">
        <v>30080722222.222</v>
      </c>
      <c r="K34">
        <v>-55.328819000000003</v>
      </c>
      <c r="L34">
        <v>-50.042534000000003</v>
      </c>
      <c r="M34" s="10"/>
      <c r="N34" s="6">
        <f t="shared" si="7"/>
        <v>46.090833333333002</v>
      </c>
      <c r="O34" s="6">
        <f t="shared" si="5"/>
        <v>-17.711068999999998</v>
      </c>
      <c r="Q34" s="10"/>
    </row>
    <row r="35" spans="2:17" x14ac:dyDescent="0.25">
      <c r="B35">
        <v>32252444444.444</v>
      </c>
      <c r="C35">
        <v>-46.541569000000003</v>
      </c>
      <c r="D35">
        <v>-41.651054000000002</v>
      </c>
      <c r="E35" s="10"/>
      <c r="F35" s="6">
        <f t="shared" si="6"/>
        <v>47.484777777778</v>
      </c>
      <c r="G35" s="6">
        <f t="shared" si="4"/>
        <v>-17.564018000000001</v>
      </c>
      <c r="J35">
        <v>32252444444.444</v>
      </c>
      <c r="K35">
        <v>-48.568714</v>
      </c>
      <c r="L35">
        <v>-42.788184999999999</v>
      </c>
      <c r="M35" s="10"/>
      <c r="N35" s="6">
        <f t="shared" si="7"/>
        <v>47.484777777778</v>
      </c>
      <c r="O35" s="6">
        <f t="shared" si="5"/>
        <v>-23.812334</v>
      </c>
      <c r="Q35" s="10"/>
    </row>
    <row r="36" spans="2:17" x14ac:dyDescent="0.25">
      <c r="B36">
        <v>34424166666.667</v>
      </c>
      <c r="C36">
        <v>-47.499656999999999</v>
      </c>
      <c r="D36">
        <v>-42.316001999999997</v>
      </c>
      <c r="E36" s="10"/>
      <c r="F36" s="6">
        <f t="shared" si="6"/>
        <v>48.878722222222002</v>
      </c>
      <c r="G36" s="6">
        <f t="shared" si="4"/>
        <v>-49.120674000000001</v>
      </c>
      <c r="J36">
        <v>34424166666.667</v>
      </c>
      <c r="K36">
        <v>-49.349476000000003</v>
      </c>
      <c r="L36">
        <v>-43.355170999999999</v>
      </c>
      <c r="M36" s="10"/>
      <c r="N36" s="6">
        <f t="shared" si="7"/>
        <v>48.878722222222002</v>
      </c>
      <c r="O36" s="6">
        <f t="shared" si="5"/>
        <v>-25.413554999999999</v>
      </c>
      <c r="Q36" s="10"/>
    </row>
    <row r="37" spans="2:17" x14ac:dyDescent="0.25">
      <c r="B37">
        <v>36595888888.889</v>
      </c>
      <c r="C37">
        <v>-54.825721999999999</v>
      </c>
      <c r="D37">
        <v>-47.517254000000001</v>
      </c>
      <c r="E37" s="10"/>
      <c r="F37" s="6">
        <f t="shared" si="6"/>
        <v>50.272666666667</v>
      </c>
      <c r="G37" s="6">
        <f t="shared" si="4"/>
        <v>-30.562684999999998</v>
      </c>
      <c r="J37">
        <v>36595888888.889</v>
      </c>
      <c r="K37">
        <v>-49.101376000000002</v>
      </c>
      <c r="L37">
        <v>-41.144576999999998</v>
      </c>
      <c r="M37" s="10"/>
      <c r="N37" s="6">
        <f t="shared" si="7"/>
        <v>50.272666666667</v>
      </c>
      <c r="O37" s="6">
        <f t="shared" si="5"/>
        <v>-26.630939000000001</v>
      </c>
      <c r="Q37" s="10"/>
    </row>
    <row r="38" spans="2:17" x14ac:dyDescent="0.25">
      <c r="B38">
        <v>38767611111.111</v>
      </c>
      <c r="C38">
        <v>-52.657429</v>
      </c>
      <c r="D38">
        <v>-46.925697</v>
      </c>
      <c r="E38" s="10"/>
      <c r="F38" s="6">
        <f t="shared" si="6"/>
        <v>51.666611111111003</v>
      </c>
      <c r="G38" s="6">
        <f t="shared" si="4"/>
        <v>-33.256954</v>
      </c>
      <c r="J38">
        <v>38767611111.111</v>
      </c>
      <c r="K38">
        <v>-45.174728000000002</v>
      </c>
      <c r="L38">
        <v>-37.221393999999997</v>
      </c>
      <c r="M38" s="10"/>
      <c r="N38" s="6">
        <f t="shared" si="7"/>
        <v>51.666611111111003</v>
      </c>
      <c r="O38" s="6">
        <f t="shared" si="5"/>
        <v>-23.45392</v>
      </c>
      <c r="Q38" s="10"/>
    </row>
    <row r="39" spans="2:17" x14ac:dyDescent="0.25">
      <c r="B39">
        <v>40939333333.333</v>
      </c>
      <c r="C39">
        <v>-48.218918000000002</v>
      </c>
      <c r="D39">
        <v>-42.090468999999999</v>
      </c>
      <c r="E39" s="10"/>
      <c r="F39" s="6">
        <f t="shared" si="6"/>
        <v>53.060555555556</v>
      </c>
      <c r="G39" s="6">
        <f t="shared" si="4"/>
        <v>-29.954836</v>
      </c>
      <c r="J39">
        <v>40939333333.333</v>
      </c>
      <c r="K39">
        <v>-40.587806999999998</v>
      </c>
      <c r="L39">
        <v>-32.469192999999997</v>
      </c>
      <c r="M39" s="10"/>
      <c r="N39" s="6">
        <f t="shared" si="7"/>
        <v>53.060555555556</v>
      </c>
      <c r="O39" s="6">
        <f t="shared" si="5"/>
        <v>-19.54034</v>
      </c>
      <c r="Q39" s="10"/>
    </row>
    <row r="40" spans="2:17" x14ac:dyDescent="0.25">
      <c r="B40">
        <v>43111055555.556</v>
      </c>
      <c r="C40">
        <v>-44.082408999999998</v>
      </c>
      <c r="D40">
        <v>-37.400795000000002</v>
      </c>
      <c r="E40" s="10"/>
      <c r="F40" s="6">
        <f t="shared" si="6"/>
        <v>54.454500000000003</v>
      </c>
      <c r="G40" s="6">
        <f t="shared" si="4"/>
        <v>-25.209506999999999</v>
      </c>
      <c r="J40">
        <v>43111055555.556</v>
      </c>
      <c r="K40">
        <v>-52.063732000000002</v>
      </c>
      <c r="L40">
        <v>-43.47578</v>
      </c>
      <c r="M40" s="10"/>
      <c r="N40" s="6">
        <f t="shared" si="7"/>
        <v>54.454500000000003</v>
      </c>
      <c r="O40" s="6">
        <f t="shared" si="5"/>
        <v>-18.711438999999999</v>
      </c>
      <c r="Q40" s="10"/>
    </row>
    <row r="41" spans="2:17" x14ac:dyDescent="0.25">
      <c r="B41">
        <v>45282777777.778</v>
      </c>
      <c r="C41">
        <v>-46.676979000000003</v>
      </c>
      <c r="D41">
        <v>-39.500323999999999</v>
      </c>
      <c r="E41" s="10"/>
      <c r="F41" s="6">
        <f t="shared" si="6"/>
        <v>55.848444444443999</v>
      </c>
      <c r="G41" s="6">
        <f t="shared" si="4"/>
        <v>-22.912430000000001</v>
      </c>
      <c r="J41">
        <v>45282777777.778</v>
      </c>
      <c r="K41">
        <v>-40.975364999999996</v>
      </c>
      <c r="L41">
        <v>-33.416888999999998</v>
      </c>
      <c r="M41" s="10"/>
      <c r="N41" s="6">
        <f t="shared" si="7"/>
        <v>55.848444444443999</v>
      </c>
      <c r="O41" s="6">
        <f t="shared" si="5"/>
        <v>-17.938455999999999</v>
      </c>
      <c r="Q41" s="10"/>
    </row>
    <row r="42" spans="2:17" x14ac:dyDescent="0.25">
      <c r="B42">
        <v>47454500000</v>
      </c>
      <c r="C42">
        <v>-48.796764000000003</v>
      </c>
      <c r="D42">
        <v>-41.985573000000002</v>
      </c>
      <c r="E42" s="10"/>
      <c r="F42" s="6">
        <f t="shared" si="6"/>
        <v>57.242388888889003</v>
      </c>
      <c r="G42" s="6">
        <f t="shared" si="4"/>
        <v>-17.922989000000001</v>
      </c>
      <c r="J42">
        <v>47454500000</v>
      </c>
      <c r="K42">
        <v>-36.108024999999998</v>
      </c>
      <c r="L42">
        <v>-28.912852999999998</v>
      </c>
      <c r="M42" s="10"/>
      <c r="N42" s="6">
        <f t="shared" si="7"/>
        <v>57.242388888889003</v>
      </c>
      <c r="O42" s="6">
        <f t="shared" si="5"/>
        <v>-15.500927000000001</v>
      </c>
      <c r="Q42" s="10"/>
    </row>
    <row r="43" spans="2:17" x14ac:dyDescent="0.25">
      <c r="B43">
        <v>49626222222.222</v>
      </c>
      <c r="C43">
        <v>-44.437545999999998</v>
      </c>
      <c r="D43">
        <v>-37.981400000000001</v>
      </c>
      <c r="E43" s="10"/>
      <c r="F43" s="6">
        <f t="shared" si="6"/>
        <v>58.636333333332999</v>
      </c>
      <c r="G43" s="6">
        <f t="shared" si="4"/>
        <v>-15.285129</v>
      </c>
      <c r="J43">
        <v>49626222222.222</v>
      </c>
      <c r="K43">
        <v>-33.612644000000003</v>
      </c>
      <c r="L43">
        <v>-26.395558999999999</v>
      </c>
      <c r="M43" s="10"/>
      <c r="N43" s="6">
        <f t="shared" si="7"/>
        <v>58.636333333332999</v>
      </c>
      <c r="O43" s="6">
        <f t="shared" si="5"/>
        <v>-11.202014</v>
      </c>
      <c r="Q43" s="10"/>
    </row>
    <row r="44" spans="2:17" x14ac:dyDescent="0.25">
      <c r="B44">
        <v>51797944444.444</v>
      </c>
      <c r="C44">
        <v>-45.940319000000002</v>
      </c>
      <c r="D44">
        <v>-38.946472</v>
      </c>
      <c r="E44" s="10"/>
      <c r="F44" s="6">
        <f t="shared" si="6"/>
        <v>60.030277777777997</v>
      </c>
      <c r="G44" s="6">
        <f t="shared" si="4"/>
        <v>-14.515363000000001</v>
      </c>
      <c r="J44">
        <v>51797944444.444</v>
      </c>
      <c r="K44">
        <v>-37.884349999999998</v>
      </c>
      <c r="L44">
        <v>-29.786175</v>
      </c>
      <c r="M44" s="10"/>
      <c r="N44" s="6">
        <f t="shared" si="7"/>
        <v>60.030277777777997</v>
      </c>
      <c r="O44" s="6">
        <f t="shared" si="5"/>
        <v>-9.4035015000000008</v>
      </c>
      <c r="Q44" s="10"/>
    </row>
    <row r="45" spans="2:17" x14ac:dyDescent="0.25">
      <c r="B45">
        <v>53969666666.667</v>
      </c>
      <c r="C45">
        <v>-48.665179999999999</v>
      </c>
      <c r="D45">
        <v>-40.294186000000003</v>
      </c>
      <c r="E45" s="10"/>
      <c r="F45" s="6">
        <f t="shared" si="6"/>
        <v>61.424222222221999</v>
      </c>
      <c r="G45" s="6">
        <f t="shared" si="4"/>
        <v>-16.314845999999999</v>
      </c>
      <c r="J45">
        <v>53969666666.667</v>
      </c>
      <c r="K45">
        <v>-37.239066999999999</v>
      </c>
      <c r="L45">
        <v>-27.656845000000001</v>
      </c>
      <c r="M45" s="10"/>
      <c r="N45" s="6">
        <f t="shared" si="7"/>
        <v>61.424222222221999</v>
      </c>
      <c r="O45" s="6">
        <f t="shared" si="5"/>
        <v>-10.364115</v>
      </c>
      <c r="Q45" s="10"/>
    </row>
    <row r="46" spans="2:17" x14ac:dyDescent="0.25">
      <c r="B46">
        <v>56141388888.889</v>
      </c>
      <c r="C46">
        <v>-45.615172999999999</v>
      </c>
      <c r="D46">
        <v>-37.332394000000001</v>
      </c>
      <c r="E46" s="10"/>
      <c r="F46" s="6">
        <f t="shared" si="6"/>
        <v>62.818166666666997</v>
      </c>
      <c r="G46" s="6">
        <f t="shared" si="4"/>
        <v>-18.752378</v>
      </c>
      <c r="J46">
        <v>56141388888.889</v>
      </c>
      <c r="K46">
        <v>-48.067757</v>
      </c>
      <c r="L46">
        <v>-37.907215000000001</v>
      </c>
      <c r="M46" s="10"/>
      <c r="N46" s="6">
        <f t="shared" si="7"/>
        <v>62.818166666666997</v>
      </c>
      <c r="O46" s="6">
        <f t="shared" si="5"/>
        <v>-12.463838000000001</v>
      </c>
      <c r="Q46" s="10"/>
    </row>
    <row r="47" spans="2:17" x14ac:dyDescent="0.25">
      <c r="B47">
        <v>58313111111.111</v>
      </c>
      <c r="C47">
        <v>-49.925583000000003</v>
      </c>
      <c r="D47">
        <v>-42.007396999999997</v>
      </c>
      <c r="E47" s="10"/>
      <c r="F47" s="6">
        <f t="shared" si="6"/>
        <v>64.212111111111</v>
      </c>
      <c r="G47" s="6">
        <f t="shared" si="4"/>
        <v>-16.647556000000002</v>
      </c>
      <c r="J47">
        <v>58313111111.111</v>
      </c>
      <c r="K47">
        <v>-45.094467000000002</v>
      </c>
      <c r="L47">
        <v>-34.876517999999997</v>
      </c>
      <c r="M47" s="10"/>
      <c r="N47" s="6">
        <f t="shared" si="7"/>
        <v>64.212111111111</v>
      </c>
      <c r="O47" s="6">
        <f t="shared" si="5"/>
        <v>-14.815576999999999</v>
      </c>
      <c r="Q47" s="10"/>
    </row>
    <row r="48" spans="2:17" x14ac:dyDescent="0.25">
      <c r="B48">
        <v>60484833333.333</v>
      </c>
      <c r="C48">
        <v>-52.730803999999999</v>
      </c>
      <c r="D48">
        <v>-45.868037999999999</v>
      </c>
      <c r="E48" s="10"/>
      <c r="F48" s="6">
        <f t="shared" si="6"/>
        <v>65.606055555555997</v>
      </c>
      <c r="G48" s="6">
        <f t="shared" si="4"/>
        <v>-15.61265</v>
      </c>
      <c r="J48">
        <v>60484833333.333</v>
      </c>
      <c r="K48">
        <v>-38.637650000000001</v>
      </c>
      <c r="L48">
        <v>-28.893802999999998</v>
      </c>
      <c r="M48" s="10"/>
      <c r="N48" s="6">
        <f t="shared" si="7"/>
        <v>65.606055555555997</v>
      </c>
      <c r="O48" s="6">
        <f t="shared" si="5"/>
        <v>-14.804936</v>
      </c>
      <c r="Q48" s="10"/>
    </row>
    <row r="49" spans="2:17" x14ac:dyDescent="0.25">
      <c r="B49">
        <v>62656555555.556</v>
      </c>
      <c r="C49">
        <v>-45.468612999999998</v>
      </c>
      <c r="D49">
        <v>-36.91037</v>
      </c>
      <c r="E49" s="10"/>
      <c r="F49" s="6">
        <f t="shared" si="6"/>
        <v>67</v>
      </c>
      <c r="G49" s="6">
        <f t="shared" si="4"/>
        <v>-13.388849</v>
      </c>
      <c r="J49">
        <v>62656555555.556</v>
      </c>
      <c r="K49">
        <v>-31.675122999999999</v>
      </c>
      <c r="L49">
        <v>-22.681436999999999</v>
      </c>
      <c r="M49" s="10"/>
      <c r="N49" s="6">
        <f t="shared" si="7"/>
        <v>67</v>
      </c>
      <c r="O49" s="6">
        <f t="shared" si="5"/>
        <v>-13.889066</v>
      </c>
      <c r="Q49" s="10"/>
    </row>
    <row r="50" spans="2:17" x14ac:dyDescent="0.25">
      <c r="B50">
        <v>64828277777.778</v>
      </c>
      <c r="C50">
        <v>-47.894782999999997</v>
      </c>
      <c r="D50">
        <v>-37.702281999999997</v>
      </c>
      <c r="E50" s="10"/>
      <c r="F50" s="6" t="s">
        <v>21</v>
      </c>
      <c r="J50">
        <v>64828277777.778</v>
      </c>
      <c r="K50">
        <v>-30.482095999999999</v>
      </c>
      <c r="L50">
        <v>-20.624941</v>
      </c>
      <c r="M50" s="10"/>
      <c r="N50" s="6" t="s">
        <v>21</v>
      </c>
      <c r="Q50" s="10"/>
    </row>
    <row r="51" spans="2:17" x14ac:dyDescent="0.25">
      <c r="B51">
        <v>67000000000</v>
      </c>
      <c r="C51">
        <v>-53.482833999999997</v>
      </c>
      <c r="D51">
        <v>-36.766585999999997</v>
      </c>
      <c r="E51" s="10"/>
      <c r="J51">
        <v>67000000000</v>
      </c>
      <c r="K51">
        <v>-39.348891999999999</v>
      </c>
      <c r="L51">
        <v>-27.793901000000002</v>
      </c>
      <c r="M51" s="10"/>
      <c r="Q51" s="10"/>
    </row>
    <row r="52" spans="2:17" x14ac:dyDescent="0.25">
      <c r="B52" t="s">
        <v>21</v>
      </c>
      <c r="E52" s="8"/>
      <c r="J52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1Rx4L dBc Log Mag(dB)</v>
      </c>
      <c r="H54" s="35">
        <v>1</v>
      </c>
      <c r="M54" s="8"/>
      <c r="N54" s="6" t="s">
        <v>19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22</v>
      </c>
      <c r="E55" s="8"/>
      <c r="F55" s="6">
        <f t="shared" ref="F55:F73" si="10">B81/1000000000</f>
        <v>55.908999999999999</v>
      </c>
      <c r="G55" s="6">
        <f t="shared" si="8"/>
        <v>-48.714779</v>
      </c>
      <c r="H55" s="36">
        <f>ABS(AVERAGE(G55:G73)-(H54-1)*5)</f>
        <v>44.629580210526314</v>
      </c>
      <c r="J55" t="s">
        <v>22</v>
      </c>
      <c r="M55" s="8"/>
      <c r="N55" s="6">
        <f t="shared" ref="N55:N73" si="11">J81/1000000000</f>
        <v>55.908999999999999</v>
      </c>
      <c r="O55" s="6">
        <f t="shared" si="9"/>
        <v>-29.944673999999999</v>
      </c>
      <c r="P55" s="36">
        <f>ABS(AVERAGE(O55:O73)-(P54-1)*5)</f>
        <v>35.478394052631586</v>
      </c>
      <c r="Q55" s="8"/>
    </row>
    <row r="56" spans="2:17" x14ac:dyDescent="0.25">
      <c r="B56" t="s">
        <v>19</v>
      </c>
      <c r="C56" t="s">
        <v>125</v>
      </c>
      <c r="D56" t="s">
        <v>32</v>
      </c>
      <c r="E56" s="8"/>
      <c r="F56" s="6">
        <f t="shared" si="10"/>
        <v>56.525166666666998</v>
      </c>
      <c r="G56" s="6">
        <f t="shared" si="8"/>
        <v>-50.364922</v>
      </c>
      <c r="J56" t="s">
        <v>19</v>
      </c>
      <c r="K56" t="s">
        <v>125</v>
      </c>
      <c r="L56" t="s">
        <v>32</v>
      </c>
      <c r="M56" s="8"/>
      <c r="N56" s="6">
        <f t="shared" si="11"/>
        <v>56.525166666666998</v>
      </c>
      <c r="O56" s="6">
        <f t="shared" si="9"/>
        <v>-38.869225</v>
      </c>
      <c r="Q56" s="8"/>
    </row>
    <row r="57" spans="2:17" x14ac:dyDescent="0.25">
      <c r="B57">
        <v>41909000000</v>
      </c>
      <c r="C57">
        <v>-20.749825999999999</v>
      </c>
      <c r="D57">
        <v>-9.1218480999999993</v>
      </c>
      <c r="E57" s="8"/>
      <c r="F57" s="6">
        <f t="shared" si="10"/>
        <v>57.141333333333002</v>
      </c>
      <c r="G57" s="6">
        <f t="shared" si="8"/>
        <v>-49.103897000000003</v>
      </c>
      <c r="J57">
        <v>41909000000</v>
      </c>
      <c r="K57">
        <v>-18.479866000000001</v>
      </c>
      <c r="L57">
        <v>-6.2346177000000003</v>
      </c>
      <c r="M57" s="8"/>
      <c r="N57" s="6">
        <f t="shared" si="11"/>
        <v>57.141333333333002</v>
      </c>
      <c r="O57" s="6">
        <f t="shared" si="9"/>
        <v>-37.307327000000001</v>
      </c>
      <c r="Q57" s="8"/>
    </row>
    <row r="58" spans="2:17" x14ac:dyDescent="0.25">
      <c r="B58">
        <v>43302944444.444</v>
      </c>
      <c r="C58">
        <v>-21.201730999999999</v>
      </c>
      <c r="D58">
        <v>-16.141741</v>
      </c>
      <c r="E58" s="8"/>
      <c r="F58" s="6">
        <f t="shared" si="10"/>
        <v>57.7575</v>
      </c>
      <c r="G58" s="6">
        <f t="shared" si="8"/>
        <v>-47.033504000000001</v>
      </c>
      <c r="J58">
        <v>43302944444.444</v>
      </c>
      <c r="K58">
        <v>-18.324051000000001</v>
      </c>
      <c r="L58">
        <v>-13.037765</v>
      </c>
      <c r="M58" s="8"/>
      <c r="N58" s="6">
        <f t="shared" si="11"/>
        <v>57.7575</v>
      </c>
      <c r="O58" s="6">
        <f t="shared" si="9"/>
        <v>-38.261501000000003</v>
      </c>
      <c r="Q58" s="8"/>
    </row>
    <row r="59" spans="2:17" x14ac:dyDescent="0.25">
      <c r="B59">
        <v>44696888888.889</v>
      </c>
      <c r="C59">
        <v>-22.04973</v>
      </c>
      <c r="D59">
        <v>-17.159213999999999</v>
      </c>
      <c r="E59" s="8"/>
      <c r="F59" s="6">
        <f t="shared" si="10"/>
        <v>58.373666666666999</v>
      </c>
      <c r="G59" s="6">
        <f t="shared" si="8"/>
        <v>-43.482132</v>
      </c>
      <c r="J59">
        <v>44696888888.889</v>
      </c>
      <c r="K59">
        <v>-20.319223000000001</v>
      </c>
      <c r="L59">
        <v>-14.538693</v>
      </c>
      <c r="M59" s="8"/>
      <c r="N59" s="6">
        <f t="shared" si="11"/>
        <v>58.373666666666999</v>
      </c>
      <c r="O59" s="6">
        <f t="shared" si="9"/>
        <v>-36.527591999999999</v>
      </c>
      <c r="Q59" s="8"/>
    </row>
    <row r="60" spans="2:17" x14ac:dyDescent="0.25">
      <c r="B60">
        <v>46090833333.333</v>
      </c>
      <c r="C60">
        <v>-23.688396000000001</v>
      </c>
      <c r="D60">
        <v>-18.504745</v>
      </c>
      <c r="E60" s="8"/>
      <c r="F60" s="6">
        <f t="shared" si="10"/>
        <v>58.989833333333003</v>
      </c>
      <c r="G60" s="6">
        <f t="shared" si="8"/>
        <v>-45.879455999999998</v>
      </c>
      <c r="J60">
        <v>46090833333.333</v>
      </c>
      <c r="K60">
        <v>-23.705376000000001</v>
      </c>
      <c r="L60">
        <v>-17.711068999999998</v>
      </c>
      <c r="M60" s="8"/>
      <c r="N60" s="6">
        <f t="shared" si="11"/>
        <v>58.989833333333003</v>
      </c>
      <c r="O60" s="6">
        <f t="shared" si="9"/>
        <v>-37.014530000000001</v>
      </c>
      <c r="Q60" s="8"/>
    </row>
    <row r="61" spans="2:17" x14ac:dyDescent="0.25">
      <c r="B61">
        <v>47484777777.778</v>
      </c>
      <c r="C61">
        <v>-24.872488000000001</v>
      </c>
      <c r="D61">
        <v>-17.564018000000001</v>
      </c>
      <c r="E61" s="8"/>
      <c r="F61" s="6">
        <f t="shared" si="10"/>
        <v>59.606000000000002</v>
      </c>
      <c r="G61" s="6">
        <f t="shared" si="8"/>
        <v>-44.389403999999999</v>
      </c>
      <c r="J61">
        <v>47484777777.778</v>
      </c>
      <c r="K61">
        <v>-31.769134999999999</v>
      </c>
      <c r="L61">
        <v>-23.812334</v>
      </c>
      <c r="M61" s="8"/>
      <c r="N61" s="6">
        <f t="shared" si="11"/>
        <v>59.606000000000002</v>
      </c>
      <c r="O61" s="6">
        <f t="shared" si="9"/>
        <v>-37.841866000000003</v>
      </c>
      <c r="Q61" s="8"/>
    </row>
    <row r="62" spans="2:17" x14ac:dyDescent="0.25">
      <c r="B62">
        <v>48878722222.222</v>
      </c>
      <c r="C62">
        <v>-54.852406000000002</v>
      </c>
      <c r="D62">
        <v>-49.120674000000001</v>
      </c>
      <c r="E62" s="8"/>
      <c r="F62" s="6">
        <f t="shared" si="10"/>
        <v>60.222166666667</v>
      </c>
      <c r="G62" s="6">
        <f t="shared" si="8"/>
        <v>-43.260162000000001</v>
      </c>
      <c r="J62">
        <v>48878722222.222</v>
      </c>
      <c r="K62">
        <v>-33.366889999999998</v>
      </c>
      <c r="L62">
        <v>-25.413554999999999</v>
      </c>
      <c r="M62" s="8"/>
      <c r="N62" s="6">
        <f t="shared" si="11"/>
        <v>60.222166666667</v>
      </c>
      <c r="O62" s="6">
        <f t="shared" si="9"/>
        <v>-37.047103999999997</v>
      </c>
      <c r="Q62" s="8"/>
    </row>
    <row r="63" spans="2:17" x14ac:dyDescent="0.25">
      <c r="B63">
        <v>50272666666.667</v>
      </c>
      <c r="C63">
        <v>-36.691132000000003</v>
      </c>
      <c r="D63">
        <v>-30.562684999999998</v>
      </c>
      <c r="E63" s="8"/>
      <c r="F63" s="6">
        <f t="shared" si="10"/>
        <v>60.838333333332997</v>
      </c>
      <c r="G63" s="6">
        <f t="shared" si="8"/>
        <v>-42.984355999999998</v>
      </c>
      <c r="J63">
        <v>50272666666.667</v>
      </c>
      <c r="K63">
        <v>-34.749549999999999</v>
      </c>
      <c r="L63">
        <v>-26.630939000000001</v>
      </c>
      <c r="M63" s="8"/>
      <c r="N63" s="6">
        <f t="shared" si="11"/>
        <v>60.838333333332997</v>
      </c>
      <c r="O63" s="6">
        <f t="shared" si="9"/>
        <v>-37.240974000000001</v>
      </c>
      <c r="Q63" s="8"/>
    </row>
    <row r="64" spans="2:17" x14ac:dyDescent="0.25">
      <c r="B64">
        <v>51666611111.111</v>
      </c>
      <c r="C64">
        <v>-39.938572000000001</v>
      </c>
      <c r="D64">
        <v>-33.256954</v>
      </c>
      <c r="E64" s="8"/>
      <c r="F64" s="6">
        <f t="shared" si="10"/>
        <v>61.454500000000003</v>
      </c>
      <c r="G64" s="6">
        <f t="shared" si="8"/>
        <v>-42.891083000000002</v>
      </c>
      <c r="J64">
        <v>51666611111.111</v>
      </c>
      <c r="K64">
        <v>-32.041874</v>
      </c>
      <c r="L64">
        <v>-23.45392</v>
      </c>
      <c r="M64" s="8"/>
      <c r="N64" s="6">
        <f t="shared" si="11"/>
        <v>61.454500000000003</v>
      </c>
      <c r="O64" s="6">
        <f t="shared" si="9"/>
        <v>-35.783718</v>
      </c>
      <c r="Q64" s="8"/>
    </row>
    <row r="65" spans="2:17" x14ac:dyDescent="0.25">
      <c r="B65">
        <v>53060555555.556</v>
      </c>
      <c r="C65">
        <v>-37.131489000000002</v>
      </c>
      <c r="D65">
        <v>-29.954836</v>
      </c>
      <c r="E65" s="8"/>
      <c r="F65" s="6">
        <f t="shared" si="10"/>
        <v>62.070666666667002</v>
      </c>
      <c r="G65" s="6">
        <f t="shared" si="8"/>
        <v>-42.679634</v>
      </c>
      <c r="J65">
        <v>53060555555.556</v>
      </c>
      <c r="K65">
        <v>-27.098815999999999</v>
      </c>
      <c r="L65">
        <v>-19.54034</v>
      </c>
      <c r="M65" s="8"/>
      <c r="N65" s="6">
        <f t="shared" si="11"/>
        <v>62.070666666667002</v>
      </c>
      <c r="O65" s="6">
        <f t="shared" si="9"/>
        <v>-33.670417999999998</v>
      </c>
      <c r="Q65" s="8"/>
    </row>
    <row r="66" spans="2:17" x14ac:dyDescent="0.25">
      <c r="B66">
        <v>54454500000</v>
      </c>
      <c r="C66">
        <v>-32.020702</v>
      </c>
      <c r="D66">
        <v>-25.209506999999999</v>
      </c>
      <c r="E66" s="8"/>
      <c r="F66" s="6">
        <f t="shared" si="10"/>
        <v>62.686833333332999</v>
      </c>
      <c r="G66" s="6">
        <f t="shared" si="8"/>
        <v>-41.036330999999997</v>
      </c>
      <c r="J66">
        <v>54454500000</v>
      </c>
      <c r="K66">
        <v>-25.906609</v>
      </c>
      <c r="L66">
        <v>-18.711438999999999</v>
      </c>
      <c r="M66" s="8"/>
      <c r="N66" s="6">
        <f t="shared" si="11"/>
        <v>62.686833333332999</v>
      </c>
      <c r="O66" s="6">
        <f t="shared" si="9"/>
        <v>-31.038944000000001</v>
      </c>
      <c r="Q66" s="8"/>
    </row>
    <row r="67" spans="2:17" x14ac:dyDescent="0.25">
      <c r="B67">
        <v>55848444444.444</v>
      </c>
      <c r="C67">
        <v>-29.368572</v>
      </c>
      <c r="D67">
        <v>-22.912430000000001</v>
      </c>
      <c r="E67" s="8"/>
      <c r="F67" s="6">
        <f t="shared" si="10"/>
        <v>63.302999999999997</v>
      </c>
      <c r="G67" s="6">
        <f t="shared" si="8"/>
        <v>-38.451042000000001</v>
      </c>
      <c r="J67">
        <v>55848444444.444</v>
      </c>
      <c r="K67">
        <v>-25.155539999999998</v>
      </c>
      <c r="L67">
        <v>-17.938455999999999</v>
      </c>
      <c r="M67" s="8"/>
      <c r="N67" s="6">
        <f t="shared" si="11"/>
        <v>63.302999999999997</v>
      </c>
      <c r="O67" s="6">
        <f t="shared" si="9"/>
        <v>-28.777654999999999</v>
      </c>
      <c r="Q67" s="8"/>
    </row>
    <row r="68" spans="2:17" x14ac:dyDescent="0.25">
      <c r="B68">
        <v>57242388888.889</v>
      </c>
      <c r="C68">
        <v>-24.916834000000001</v>
      </c>
      <c r="D68">
        <v>-17.922989000000001</v>
      </c>
      <c r="E68" s="8"/>
      <c r="F68" s="6">
        <f t="shared" si="10"/>
        <v>63.919166666667003</v>
      </c>
      <c r="G68" s="6">
        <f t="shared" si="8"/>
        <v>-38.805790000000002</v>
      </c>
      <c r="J68">
        <v>57242388888.889</v>
      </c>
      <c r="K68">
        <v>-23.599101999999998</v>
      </c>
      <c r="L68">
        <v>-15.500927000000001</v>
      </c>
      <c r="M68" s="8"/>
      <c r="N68" s="6">
        <f t="shared" si="11"/>
        <v>63.919166666667003</v>
      </c>
      <c r="O68" s="6">
        <f t="shared" si="9"/>
        <v>-30.470002999999998</v>
      </c>
      <c r="Q68" s="8"/>
    </row>
    <row r="69" spans="2:17" x14ac:dyDescent="0.25">
      <c r="B69">
        <v>58636333333.333</v>
      </c>
      <c r="C69">
        <v>-23.656126</v>
      </c>
      <c r="D69">
        <v>-15.285129</v>
      </c>
      <c r="E69" s="8"/>
      <c r="F69" s="6">
        <f t="shared" si="10"/>
        <v>64.535333333333</v>
      </c>
      <c r="G69" s="6">
        <f t="shared" si="8"/>
        <v>-42.455345000000001</v>
      </c>
      <c r="J69">
        <v>58636333333.333</v>
      </c>
      <c r="K69">
        <v>-20.784234999999999</v>
      </c>
      <c r="L69">
        <v>-11.202014</v>
      </c>
      <c r="M69" s="8"/>
      <c r="N69" s="6">
        <f t="shared" si="11"/>
        <v>64.535333333333</v>
      </c>
      <c r="O69" s="6">
        <f t="shared" si="9"/>
        <v>-32.494148000000003</v>
      </c>
      <c r="Q69" s="8"/>
    </row>
    <row r="70" spans="2:17" x14ac:dyDescent="0.25">
      <c r="B70">
        <v>60030277777.778</v>
      </c>
      <c r="C70">
        <v>-22.798141000000001</v>
      </c>
      <c r="D70">
        <v>-14.515363000000001</v>
      </c>
      <c r="E70" s="8"/>
      <c r="F70" s="6">
        <f t="shared" si="10"/>
        <v>65.151499999999999</v>
      </c>
      <c r="G70" s="6">
        <f t="shared" si="8"/>
        <v>-45.685043</v>
      </c>
      <c r="J70">
        <v>60030277777.778</v>
      </c>
      <c r="K70">
        <v>-19.564043000000002</v>
      </c>
      <c r="L70">
        <v>-9.4035015000000008</v>
      </c>
      <c r="M70" s="8"/>
      <c r="N70" s="6">
        <f t="shared" si="11"/>
        <v>65.151499999999999</v>
      </c>
      <c r="O70" s="6">
        <f t="shared" si="9"/>
        <v>-37.083098999999997</v>
      </c>
      <c r="Q70" s="8"/>
    </row>
    <row r="71" spans="2:17" x14ac:dyDescent="0.25">
      <c r="B71">
        <v>61424222222.222</v>
      </c>
      <c r="C71">
        <v>-24.233032000000001</v>
      </c>
      <c r="D71">
        <v>-16.314845999999999</v>
      </c>
      <c r="E71" s="8"/>
      <c r="F71" s="6">
        <f t="shared" si="10"/>
        <v>65.767666666666997</v>
      </c>
      <c r="G71" s="6">
        <f t="shared" si="8"/>
        <v>-48.795878999999999</v>
      </c>
      <c r="J71">
        <v>61424222222.222</v>
      </c>
      <c r="K71">
        <v>-20.582063999999999</v>
      </c>
      <c r="L71">
        <v>-10.364115</v>
      </c>
      <c r="M71" s="8"/>
      <c r="N71" s="6">
        <f t="shared" si="11"/>
        <v>65.767666666666997</v>
      </c>
      <c r="O71" s="6">
        <f t="shared" si="9"/>
        <v>-38.885970999999998</v>
      </c>
      <c r="Q71" s="8"/>
    </row>
    <row r="72" spans="2:17" x14ac:dyDescent="0.25">
      <c r="B72">
        <v>62818166666.667</v>
      </c>
      <c r="C72">
        <v>-25.615144999999998</v>
      </c>
      <c r="D72">
        <v>-18.752378</v>
      </c>
      <c r="E72" s="8"/>
      <c r="F72" s="6">
        <f t="shared" si="10"/>
        <v>66.383833333333001</v>
      </c>
      <c r="G72" s="6">
        <f t="shared" si="8"/>
        <v>-47.665790999999999</v>
      </c>
      <c r="J72">
        <v>62818166666.667</v>
      </c>
      <c r="K72">
        <v>-22.207684</v>
      </c>
      <c r="L72">
        <v>-12.463838000000001</v>
      </c>
      <c r="M72" s="8"/>
      <c r="N72" s="6">
        <f t="shared" si="11"/>
        <v>66.383833333333001</v>
      </c>
      <c r="O72" s="6">
        <f t="shared" si="9"/>
        <v>-38.496383999999999</v>
      </c>
      <c r="Q72" s="8"/>
    </row>
    <row r="73" spans="2:17" x14ac:dyDescent="0.25">
      <c r="B73">
        <v>64212111111.111</v>
      </c>
      <c r="C73">
        <v>-25.205797</v>
      </c>
      <c r="D73">
        <v>-16.647556000000002</v>
      </c>
      <c r="E73" s="8"/>
      <c r="F73" s="6">
        <f t="shared" si="10"/>
        <v>67</v>
      </c>
      <c r="G73" s="6">
        <f t="shared" si="8"/>
        <v>-44.283473999999998</v>
      </c>
      <c r="J73">
        <v>64212111111.111</v>
      </c>
      <c r="K73">
        <v>-23.809263000000001</v>
      </c>
      <c r="L73">
        <v>-14.815576999999999</v>
      </c>
      <c r="M73" s="8"/>
      <c r="N73" s="6">
        <f t="shared" si="11"/>
        <v>67</v>
      </c>
      <c r="O73" s="6">
        <f t="shared" si="9"/>
        <v>-37.334353999999998</v>
      </c>
      <c r="Q73" s="8"/>
    </row>
    <row r="74" spans="2:17" x14ac:dyDescent="0.25">
      <c r="B74">
        <v>65606055555.556</v>
      </c>
      <c r="C74">
        <v>-25.805150999999999</v>
      </c>
      <c r="D74">
        <v>-15.61265</v>
      </c>
      <c r="E74" s="8"/>
      <c r="F74" s="6" t="s">
        <v>21</v>
      </c>
      <c r="J74">
        <v>65606055555.556</v>
      </c>
      <c r="K74">
        <v>-24.662089999999999</v>
      </c>
      <c r="L74">
        <v>-14.804936</v>
      </c>
      <c r="M74" s="8"/>
      <c r="N74" s="6" t="s">
        <v>21</v>
      </c>
      <c r="Q74" s="8"/>
    </row>
    <row r="75" spans="2:17" x14ac:dyDescent="0.25">
      <c r="B75">
        <v>67000000000</v>
      </c>
      <c r="C75">
        <v>-30.105097000000001</v>
      </c>
      <c r="D75">
        <v>-13.388849</v>
      </c>
      <c r="J75">
        <v>67000000000</v>
      </c>
      <c r="K75">
        <v>-25.444057000000001</v>
      </c>
      <c r="L75">
        <v>-13.889066</v>
      </c>
    </row>
    <row r="76" spans="2:17" x14ac:dyDescent="0.25">
      <c r="B76" t="s">
        <v>21</v>
      </c>
      <c r="J76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1Rx5L dBc Log Mag(dB)</v>
      </c>
      <c r="H78" s="35">
        <v>1</v>
      </c>
      <c r="N78" s="6" t="s">
        <v>19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t="s">
        <v>23</v>
      </c>
      <c r="F79" s="6">
        <f t="shared" ref="F79:F97" si="14">B105/1000000000</f>
        <v>65.899000000000001</v>
      </c>
      <c r="G79" s="6">
        <f t="shared" si="12"/>
        <v>-17.969856</v>
      </c>
      <c r="H79" s="36">
        <f>ABS(AVERAGE(G79:G97)-(H78-1)*5)</f>
        <v>21.469147105263158</v>
      </c>
      <c r="J79" t="s">
        <v>23</v>
      </c>
      <c r="N79" s="6">
        <f t="shared" ref="N79:N97" si="15">J105/1000000000</f>
        <v>65.899000000000001</v>
      </c>
      <c r="O79" s="6">
        <f t="shared" si="13"/>
        <v>-20.907737999999998</v>
      </c>
      <c r="P79" s="36">
        <f>ABS(AVERAGE(O79:O97)-(P78-1)*5)</f>
        <v>26.100309157894731</v>
      </c>
    </row>
    <row r="80" spans="2:17" x14ac:dyDescent="0.25">
      <c r="B80" t="s">
        <v>19</v>
      </c>
      <c r="C80" t="s">
        <v>126</v>
      </c>
      <c r="D80" t="s">
        <v>33</v>
      </c>
      <c r="F80" s="6">
        <f t="shared" si="14"/>
        <v>65.960166666666993</v>
      </c>
      <c r="G80" s="6">
        <f t="shared" si="12"/>
        <v>-24.493141000000001</v>
      </c>
      <c r="J80" t="s">
        <v>19</v>
      </c>
      <c r="K80" t="s">
        <v>126</v>
      </c>
      <c r="L80" t="s">
        <v>33</v>
      </c>
      <c r="N80" s="6">
        <f t="shared" si="15"/>
        <v>65.960166666666993</v>
      </c>
      <c r="O80" s="6">
        <f t="shared" si="13"/>
        <v>-28.115358000000001</v>
      </c>
    </row>
    <row r="81" spans="2:15" x14ac:dyDescent="0.25">
      <c r="B81">
        <v>55909000000</v>
      </c>
      <c r="C81">
        <v>-60.342758000000003</v>
      </c>
      <c r="D81">
        <v>-48.714779</v>
      </c>
      <c r="F81" s="6">
        <f t="shared" si="14"/>
        <v>66.021333333333004</v>
      </c>
      <c r="G81" s="6">
        <f t="shared" si="12"/>
        <v>-24.596947</v>
      </c>
      <c r="J81">
        <v>55909000000</v>
      </c>
      <c r="K81">
        <v>-42.189922000000003</v>
      </c>
      <c r="L81">
        <v>-29.944673999999999</v>
      </c>
      <c r="N81" s="6">
        <f t="shared" si="15"/>
        <v>66.021333333333004</v>
      </c>
      <c r="O81" s="6">
        <f t="shared" si="13"/>
        <v>-28.843861</v>
      </c>
    </row>
    <row r="82" spans="2:15" x14ac:dyDescent="0.25">
      <c r="B82">
        <v>56525166666.667</v>
      </c>
      <c r="C82">
        <v>-55.424911000000002</v>
      </c>
      <c r="D82">
        <v>-50.364922</v>
      </c>
      <c r="F82" s="6">
        <f t="shared" si="14"/>
        <v>66.082499999999996</v>
      </c>
      <c r="G82" s="6">
        <f t="shared" si="12"/>
        <v>-24.416516999999999</v>
      </c>
      <c r="J82">
        <v>56525166666.667</v>
      </c>
      <c r="K82">
        <v>-44.15551</v>
      </c>
      <c r="L82">
        <v>-38.869225</v>
      </c>
      <c r="N82" s="6">
        <f t="shared" si="15"/>
        <v>66.082499999999996</v>
      </c>
      <c r="O82" s="6">
        <f t="shared" si="13"/>
        <v>-29.315819000000001</v>
      </c>
    </row>
    <row r="83" spans="2:15" x14ac:dyDescent="0.25">
      <c r="B83">
        <v>57141333333.333</v>
      </c>
      <c r="C83">
        <v>-53.994414999999996</v>
      </c>
      <c r="D83">
        <v>-49.103897000000003</v>
      </c>
      <c r="F83" s="6">
        <f t="shared" si="14"/>
        <v>66.143666666667002</v>
      </c>
      <c r="G83" s="6">
        <f t="shared" si="12"/>
        <v>-22.563545000000001</v>
      </c>
      <c r="J83">
        <v>57141333333.333</v>
      </c>
      <c r="K83">
        <v>-43.087856000000002</v>
      </c>
      <c r="L83">
        <v>-37.307327000000001</v>
      </c>
      <c r="N83" s="6">
        <f t="shared" si="15"/>
        <v>66.143666666667002</v>
      </c>
      <c r="O83" s="6">
        <f t="shared" si="13"/>
        <v>-26.317056999999998</v>
      </c>
    </row>
    <row r="84" spans="2:15" x14ac:dyDescent="0.25">
      <c r="B84">
        <v>57757500000</v>
      </c>
      <c r="C84">
        <v>-52.217154999999998</v>
      </c>
      <c r="D84">
        <v>-47.033504000000001</v>
      </c>
      <c r="F84" s="6">
        <f t="shared" si="14"/>
        <v>66.204833333332999</v>
      </c>
      <c r="G84" s="6">
        <f t="shared" si="12"/>
        <v>-23.983269</v>
      </c>
      <c r="J84">
        <v>57757500000</v>
      </c>
      <c r="K84">
        <v>-44.255809999999997</v>
      </c>
      <c r="L84">
        <v>-38.261501000000003</v>
      </c>
      <c r="N84" s="6">
        <f t="shared" si="15"/>
        <v>66.204833333332999</v>
      </c>
      <c r="O84" s="6">
        <f t="shared" si="13"/>
        <v>-25.642524999999999</v>
      </c>
    </row>
    <row r="85" spans="2:15" x14ac:dyDescent="0.25">
      <c r="B85">
        <v>58373666666.667</v>
      </c>
      <c r="C85">
        <v>-50.790599999999998</v>
      </c>
      <c r="D85">
        <v>-43.482132</v>
      </c>
      <c r="F85" s="6">
        <f t="shared" si="14"/>
        <v>66.266000000000005</v>
      </c>
      <c r="G85" s="6">
        <f t="shared" si="12"/>
        <v>-23.291340000000002</v>
      </c>
      <c r="J85">
        <v>58373666666.667</v>
      </c>
      <c r="K85">
        <v>-44.484389999999998</v>
      </c>
      <c r="L85">
        <v>-36.527591999999999</v>
      </c>
      <c r="N85" s="6">
        <f t="shared" si="15"/>
        <v>66.266000000000005</v>
      </c>
      <c r="O85" s="6">
        <f t="shared" si="13"/>
        <v>-25.696068</v>
      </c>
    </row>
    <row r="86" spans="2:15" x14ac:dyDescent="0.25">
      <c r="B86">
        <v>58989833333.333</v>
      </c>
      <c r="C86">
        <v>-51.611187000000001</v>
      </c>
      <c r="D86">
        <v>-45.879455999999998</v>
      </c>
      <c r="F86" s="6">
        <f t="shared" si="14"/>
        <v>66.327166666666997</v>
      </c>
      <c r="G86" s="6">
        <f t="shared" si="12"/>
        <v>-22.613140000000001</v>
      </c>
      <c r="J86">
        <v>58989833333.333</v>
      </c>
      <c r="K86">
        <v>-44.967865000000003</v>
      </c>
      <c r="L86">
        <v>-37.014530000000001</v>
      </c>
      <c r="N86" s="6">
        <f t="shared" si="15"/>
        <v>66.327166666666997</v>
      </c>
      <c r="O86" s="6">
        <f t="shared" si="13"/>
        <v>-26.500779999999999</v>
      </c>
    </row>
    <row r="87" spans="2:15" x14ac:dyDescent="0.25">
      <c r="B87">
        <v>59606000000</v>
      </c>
      <c r="C87">
        <v>-50.517853000000002</v>
      </c>
      <c r="D87">
        <v>-44.389403999999999</v>
      </c>
      <c r="F87" s="6">
        <f t="shared" si="14"/>
        <v>66.388333333332994</v>
      </c>
      <c r="G87" s="6">
        <f t="shared" si="12"/>
        <v>-22.097082</v>
      </c>
      <c r="J87">
        <v>59606000000</v>
      </c>
      <c r="K87">
        <v>-45.960479999999997</v>
      </c>
      <c r="L87">
        <v>-37.841866000000003</v>
      </c>
      <c r="N87" s="6">
        <f t="shared" si="15"/>
        <v>66.388333333332994</v>
      </c>
      <c r="O87" s="6">
        <f t="shared" si="13"/>
        <v>-29.012074999999999</v>
      </c>
    </row>
    <row r="88" spans="2:15" x14ac:dyDescent="0.25">
      <c r="B88">
        <v>60222166666.667</v>
      </c>
      <c r="C88">
        <v>-49.941780000000001</v>
      </c>
      <c r="D88">
        <v>-43.260162000000001</v>
      </c>
      <c r="F88" s="6">
        <f t="shared" si="14"/>
        <v>66.4495</v>
      </c>
      <c r="G88" s="6">
        <f t="shared" si="12"/>
        <v>-22.821760000000001</v>
      </c>
      <c r="J88">
        <v>60222166666.667</v>
      </c>
      <c r="K88">
        <v>-45.635055999999999</v>
      </c>
      <c r="L88">
        <v>-37.047103999999997</v>
      </c>
      <c r="N88" s="6">
        <f t="shared" si="15"/>
        <v>66.4495</v>
      </c>
      <c r="O88" s="6">
        <f t="shared" si="13"/>
        <v>-28.590979000000001</v>
      </c>
    </row>
    <row r="89" spans="2:15" x14ac:dyDescent="0.25">
      <c r="B89">
        <v>60838333333.333</v>
      </c>
      <c r="C89">
        <v>-50.161011000000002</v>
      </c>
      <c r="D89">
        <v>-42.984355999999998</v>
      </c>
      <c r="F89" s="6">
        <f t="shared" si="14"/>
        <v>66.510666666667007</v>
      </c>
      <c r="G89" s="6">
        <f t="shared" si="12"/>
        <v>-23.322728999999999</v>
      </c>
      <c r="J89">
        <v>60838333333.333</v>
      </c>
      <c r="K89">
        <v>-44.79945</v>
      </c>
      <c r="L89">
        <v>-37.240974000000001</v>
      </c>
      <c r="N89" s="6">
        <f t="shared" si="15"/>
        <v>66.510666666667007</v>
      </c>
      <c r="O89" s="6">
        <f t="shared" si="13"/>
        <v>-27.060414999999999</v>
      </c>
    </row>
    <row r="90" spans="2:15" x14ac:dyDescent="0.25">
      <c r="B90">
        <v>61454500000</v>
      </c>
      <c r="C90">
        <v>-49.702274000000003</v>
      </c>
      <c r="D90">
        <v>-42.891083000000002</v>
      </c>
      <c r="F90" s="6">
        <f t="shared" si="14"/>
        <v>66.571833333333004</v>
      </c>
      <c r="G90" s="6">
        <f t="shared" si="12"/>
        <v>-22.520852999999999</v>
      </c>
      <c r="J90">
        <v>61454500000</v>
      </c>
      <c r="K90">
        <v>-42.978886000000003</v>
      </c>
      <c r="L90">
        <v>-35.783718</v>
      </c>
      <c r="N90" s="6">
        <f t="shared" si="15"/>
        <v>66.571833333333004</v>
      </c>
      <c r="O90" s="6">
        <f t="shared" si="13"/>
        <v>-25.416886999999999</v>
      </c>
    </row>
    <row r="91" spans="2:15" x14ac:dyDescent="0.25">
      <c r="B91">
        <v>62070666666.667</v>
      </c>
      <c r="C91">
        <v>-49.135776999999997</v>
      </c>
      <c r="D91">
        <v>-42.679634</v>
      </c>
      <c r="F91" s="6">
        <f t="shared" si="14"/>
        <v>66.632999999999996</v>
      </c>
      <c r="G91" s="6">
        <f t="shared" si="12"/>
        <v>-20.789584999999999</v>
      </c>
      <c r="J91">
        <v>62070666666.667</v>
      </c>
      <c r="K91">
        <v>-40.887501</v>
      </c>
      <c r="L91">
        <v>-33.670417999999998</v>
      </c>
      <c r="N91" s="6">
        <f t="shared" si="15"/>
        <v>66.632999999999996</v>
      </c>
      <c r="O91" s="6">
        <f t="shared" si="13"/>
        <v>-24.623011000000002</v>
      </c>
    </row>
    <row r="92" spans="2:15" x14ac:dyDescent="0.25">
      <c r="B92">
        <v>62686833333.333</v>
      </c>
      <c r="C92">
        <v>-48.030174000000002</v>
      </c>
      <c r="D92">
        <v>-41.036330999999997</v>
      </c>
      <c r="F92" s="6">
        <f t="shared" si="14"/>
        <v>66.694166666667002</v>
      </c>
      <c r="G92" s="6">
        <f t="shared" si="12"/>
        <v>-20.730257000000002</v>
      </c>
      <c r="J92">
        <v>62686833333.333</v>
      </c>
      <c r="K92">
        <v>-39.137118999999998</v>
      </c>
      <c r="L92">
        <v>-31.038944000000001</v>
      </c>
      <c r="N92" s="6">
        <f t="shared" si="15"/>
        <v>66.694166666667002</v>
      </c>
      <c r="O92" s="6">
        <f t="shared" si="13"/>
        <v>-24.831544999999998</v>
      </c>
    </row>
    <row r="93" spans="2:15" x14ac:dyDescent="0.25">
      <c r="B93">
        <v>63303000000</v>
      </c>
      <c r="C93">
        <v>-46.822040999999999</v>
      </c>
      <c r="D93">
        <v>-38.451042000000001</v>
      </c>
      <c r="F93" s="6">
        <f t="shared" si="14"/>
        <v>66.755333333332999</v>
      </c>
      <c r="G93" s="6">
        <f t="shared" si="12"/>
        <v>-20.894127000000001</v>
      </c>
      <c r="J93">
        <v>63303000000</v>
      </c>
      <c r="K93">
        <v>-38.359878999999999</v>
      </c>
      <c r="L93">
        <v>-28.777654999999999</v>
      </c>
      <c r="N93" s="6">
        <f t="shared" si="15"/>
        <v>66.755333333332999</v>
      </c>
      <c r="O93" s="6">
        <f t="shared" si="13"/>
        <v>-24.968195000000001</v>
      </c>
    </row>
    <row r="94" spans="2:15" x14ac:dyDescent="0.25">
      <c r="B94">
        <v>63919166666.667</v>
      </c>
      <c r="C94">
        <v>-47.088569999999997</v>
      </c>
      <c r="D94">
        <v>-38.805790000000002</v>
      </c>
      <c r="F94" s="6">
        <f t="shared" si="14"/>
        <v>66.816500000000005</v>
      </c>
      <c r="G94" s="6">
        <f t="shared" si="12"/>
        <v>-21.843239000000001</v>
      </c>
      <c r="J94">
        <v>63919166666.667</v>
      </c>
      <c r="K94">
        <v>-40.630547</v>
      </c>
      <c r="L94">
        <v>-30.470002999999998</v>
      </c>
      <c r="N94" s="6">
        <f t="shared" si="15"/>
        <v>66.816500000000005</v>
      </c>
      <c r="O94" s="6">
        <f t="shared" si="13"/>
        <v>-25.034669999999998</v>
      </c>
    </row>
    <row r="95" spans="2:15" x14ac:dyDescent="0.25">
      <c r="B95">
        <v>64535333333.333</v>
      </c>
      <c r="C95">
        <v>-50.373534999999997</v>
      </c>
      <c r="D95">
        <v>-42.455345000000001</v>
      </c>
      <c r="F95" s="6">
        <f t="shared" si="14"/>
        <v>66.877666666666997</v>
      </c>
      <c r="G95" s="6">
        <f t="shared" si="12"/>
        <v>-19.690885999999999</v>
      </c>
      <c r="J95">
        <v>64535333333.333</v>
      </c>
      <c r="K95">
        <v>-42.712097</v>
      </c>
      <c r="L95">
        <v>-32.494148000000003</v>
      </c>
      <c r="N95" s="6">
        <f t="shared" si="15"/>
        <v>66.877666666666997</v>
      </c>
      <c r="O95" s="6">
        <f t="shared" si="13"/>
        <v>-25.581914999999999</v>
      </c>
    </row>
    <row r="96" spans="2:15" x14ac:dyDescent="0.25">
      <c r="B96">
        <v>65151500000</v>
      </c>
      <c r="C96">
        <v>-52.547809999999998</v>
      </c>
      <c r="D96">
        <v>-45.685043</v>
      </c>
      <c r="F96" s="6">
        <f t="shared" si="14"/>
        <v>66.938833333332994</v>
      </c>
      <c r="G96" s="6">
        <f t="shared" si="12"/>
        <v>-17.801891000000001</v>
      </c>
      <c r="J96">
        <v>65151500000</v>
      </c>
      <c r="K96">
        <v>-46.826946</v>
      </c>
      <c r="L96">
        <v>-37.083098999999997</v>
      </c>
      <c r="N96" s="6">
        <f t="shared" si="15"/>
        <v>66.938833333332994</v>
      </c>
      <c r="O96" s="6">
        <f t="shared" si="13"/>
        <v>-25.224657000000001</v>
      </c>
    </row>
    <row r="97" spans="2:16" x14ac:dyDescent="0.25">
      <c r="B97">
        <v>65767666666.667</v>
      </c>
      <c r="C97">
        <v>-57.354121999999997</v>
      </c>
      <c r="D97">
        <v>-48.795878999999999</v>
      </c>
      <c r="F97" s="6">
        <f t="shared" si="14"/>
        <v>67</v>
      </c>
      <c r="G97" s="6">
        <f t="shared" si="12"/>
        <v>-11.473630999999999</v>
      </c>
      <c r="J97">
        <v>65767666666.667</v>
      </c>
      <c r="K97">
        <v>-47.879662000000003</v>
      </c>
      <c r="L97">
        <v>-38.885970999999998</v>
      </c>
      <c r="N97" s="6">
        <f t="shared" si="15"/>
        <v>67</v>
      </c>
      <c r="O97" s="6">
        <f t="shared" si="13"/>
        <v>-24.222318999999999</v>
      </c>
    </row>
    <row r="98" spans="2:16" x14ac:dyDescent="0.25">
      <c r="B98">
        <v>66383833333.333</v>
      </c>
      <c r="C98">
        <v>-57.858291999999999</v>
      </c>
      <c r="D98">
        <v>-47.665790999999999</v>
      </c>
      <c r="F98" s="6" t="s">
        <v>21</v>
      </c>
      <c r="J98">
        <v>66383833333.333</v>
      </c>
      <c r="K98">
        <v>-48.353538999999998</v>
      </c>
      <c r="L98">
        <v>-38.496383999999999</v>
      </c>
      <c r="N98" s="6" t="s">
        <v>21</v>
      </c>
    </row>
    <row r="99" spans="2:16" x14ac:dyDescent="0.25">
      <c r="B99">
        <v>67000000000</v>
      </c>
      <c r="C99">
        <v>-60.999718000000001</v>
      </c>
      <c r="D99">
        <v>-44.283473999999998</v>
      </c>
      <c r="J99">
        <v>67000000000</v>
      </c>
      <c r="K99">
        <v>-48.889347000000001</v>
      </c>
      <c r="L99">
        <v>-37.334353999999998</v>
      </c>
    </row>
    <row r="100" spans="2:16" x14ac:dyDescent="0.25">
      <c r="B100" t="s">
        <v>21</v>
      </c>
      <c r="J100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2Rx1L dBc Log Mag(dB)</v>
      </c>
      <c r="H102" s="35">
        <v>2</v>
      </c>
      <c r="N102" s="6" t="s">
        <v>19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24</v>
      </c>
      <c r="F103" s="6">
        <f t="shared" ref="F103:F121" si="18">B129/1000000000</f>
        <v>14</v>
      </c>
      <c r="G103" s="6">
        <f t="shared" si="16"/>
        <v>-55.750149</v>
      </c>
      <c r="H103" s="36">
        <f>ABS(AVERAGE(G103:G121)-(H102-1)*5)</f>
        <v>49.625346363157888</v>
      </c>
      <c r="J103" t="s">
        <v>24</v>
      </c>
      <c r="N103" s="6">
        <f t="shared" ref="N103:N121" si="19">J129/1000000000</f>
        <v>14</v>
      </c>
      <c r="O103" s="6">
        <f t="shared" si="17"/>
        <v>-58.081856000000002</v>
      </c>
      <c r="P103" s="36">
        <f>ABS(AVERAGE(O103:O121)-(P102-1)*5)</f>
        <v>66.138733999999999</v>
      </c>
    </row>
    <row r="104" spans="2:16" x14ac:dyDescent="0.25">
      <c r="B104" t="s">
        <v>19</v>
      </c>
      <c r="C104" t="s">
        <v>127</v>
      </c>
      <c r="D104" t="s">
        <v>285</v>
      </c>
      <c r="F104" s="6">
        <f t="shared" si="18"/>
        <v>15.080805555555999</v>
      </c>
      <c r="G104" s="6">
        <f t="shared" si="16"/>
        <v>-57.211253999999997</v>
      </c>
      <c r="J104" t="s">
        <v>19</v>
      </c>
      <c r="K104" t="s">
        <v>127</v>
      </c>
      <c r="L104" t="s">
        <v>285</v>
      </c>
      <c r="N104" s="6">
        <f t="shared" si="19"/>
        <v>15.080805555555999</v>
      </c>
      <c r="O104" s="6">
        <f t="shared" si="17"/>
        <v>-60.616168999999999</v>
      </c>
    </row>
    <row r="105" spans="2:16" x14ac:dyDescent="0.25">
      <c r="B105">
        <v>65899000000</v>
      </c>
      <c r="C105">
        <v>-29.597836000000001</v>
      </c>
      <c r="D105">
        <v>-17.969856</v>
      </c>
      <c r="F105" s="6">
        <f t="shared" si="18"/>
        <v>16.161611111111</v>
      </c>
      <c r="G105" s="6">
        <f t="shared" si="16"/>
        <v>-44.652076999999998</v>
      </c>
      <c r="J105">
        <v>65899000000</v>
      </c>
      <c r="K105">
        <v>-33.152985000000001</v>
      </c>
      <c r="L105">
        <v>-20.907737999999998</v>
      </c>
      <c r="N105" s="6">
        <f t="shared" si="19"/>
        <v>16.161611111111</v>
      </c>
      <c r="O105" s="6">
        <f t="shared" si="17"/>
        <v>-55.633423000000001</v>
      </c>
    </row>
    <row r="106" spans="2:16" x14ac:dyDescent="0.25">
      <c r="B106">
        <v>65960166666.667</v>
      </c>
      <c r="C106">
        <v>-29.553131</v>
      </c>
      <c r="D106">
        <v>-24.493141000000001</v>
      </c>
      <c r="F106" s="6">
        <f t="shared" si="18"/>
        <v>17.242416666667001</v>
      </c>
      <c r="G106" s="6">
        <f t="shared" si="16"/>
        <v>-48.774341999999997</v>
      </c>
      <c r="J106">
        <v>65960166666.667</v>
      </c>
      <c r="K106">
        <v>-33.401646</v>
      </c>
      <c r="L106">
        <v>-28.115358000000001</v>
      </c>
      <c r="N106" s="6">
        <f t="shared" si="19"/>
        <v>17.242416666667001</v>
      </c>
      <c r="O106" s="6">
        <f t="shared" si="17"/>
        <v>-55.316780000000001</v>
      </c>
    </row>
    <row r="107" spans="2:16" x14ac:dyDescent="0.25">
      <c r="B107">
        <v>66021333333.333</v>
      </c>
      <c r="C107">
        <v>-29.487463000000002</v>
      </c>
      <c r="D107">
        <v>-24.596947</v>
      </c>
      <c r="F107" s="6">
        <f t="shared" si="18"/>
        <v>18.323222222222</v>
      </c>
      <c r="G107" s="6">
        <f t="shared" si="16"/>
        <v>-54.102221999999998</v>
      </c>
      <c r="J107">
        <v>66021333333.333</v>
      </c>
      <c r="K107">
        <v>-34.624389999999998</v>
      </c>
      <c r="L107">
        <v>-28.843861</v>
      </c>
      <c r="N107" s="6">
        <f t="shared" si="19"/>
        <v>18.323222222222</v>
      </c>
      <c r="O107" s="6">
        <f t="shared" si="17"/>
        <v>-57.433937</v>
      </c>
    </row>
    <row r="108" spans="2:16" x14ac:dyDescent="0.25">
      <c r="B108">
        <v>66082500000</v>
      </c>
      <c r="C108">
        <v>-29.600168</v>
      </c>
      <c r="D108">
        <v>-24.416516999999999</v>
      </c>
      <c r="F108" s="6">
        <f t="shared" si="18"/>
        <v>19.404027777778001</v>
      </c>
      <c r="G108" s="6">
        <f t="shared" si="16"/>
        <v>-55.443043000000003</v>
      </c>
      <c r="J108">
        <v>66082500000</v>
      </c>
      <c r="K108">
        <v>-35.310122999999997</v>
      </c>
      <c r="L108">
        <v>-29.315819000000001</v>
      </c>
      <c r="N108" s="6">
        <f t="shared" si="19"/>
        <v>19.404027777778001</v>
      </c>
      <c r="O108" s="6">
        <f t="shared" si="17"/>
        <v>-58.686970000000002</v>
      </c>
    </row>
    <row r="109" spans="2:16" x14ac:dyDescent="0.25">
      <c r="B109">
        <v>66143666666.667</v>
      </c>
      <c r="C109">
        <v>-29.872015000000001</v>
      </c>
      <c r="D109">
        <v>-22.563545000000001</v>
      </c>
      <c r="F109" s="6">
        <f t="shared" si="18"/>
        <v>20.484833333333</v>
      </c>
      <c r="G109" s="6">
        <f t="shared" si="16"/>
        <v>-56.131027000000003</v>
      </c>
      <c r="J109">
        <v>66143666666.667</v>
      </c>
      <c r="K109">
        <v>-34.273857</v>
      </c>
      <c r="L109">
        <v>-26.317056999999998</v>
      </c>
      <c r="N109" s="6">
        <f t="shared" si="19"/>
        <v>20.484833333333</v>
      </c>
      <c r="O109" s="6">
        <f t="shared" si="17"/>
        <v>-63.667445999999998</v>
      </c>
    </row>
    <row r="110" spans="2:16" x14ac:dyDescent="0.25">
      <c r="B110">
        <v>66204833333.333</v>
      </c>
      <c r="C110">
        <v>-29.715</v>
      </c>
      <c r="D110">
        <v>-23.983269</v>
      </c>
      <c r="F110" s="6">
        <f t="shared" si="18"/>
        <v>21.565638888889001</v>
      </c>
      <c r="G110" s="6">
        <f t="shared" si="16"/>
        <v>-55.305511000000003</v>
      </c>
      <c r="J110">
        <v>66204833333.333</v>
      </c>
      <c r="K110">
        <v>-33.595860000000002</v>
      </c>
      <c r="L110">
        <v>-25.642524999999999</v>
      </c>
      <c r="N110" s="6">
        <f t="shared" si="19"/>
        <v>21.565638888889001</v>
      </c>
      <c r="O110" s="6">
        <f t="shared" si="17"/>
        <v>-63.312148999999998</v>
      </c>
    </row>
    <row r="111" spans="2:16" x14ac:dyDescent="0.25">
      <c r="B111">
        <v>66266000000</v>
      </c>
      <c r="C111">
        <v>-29.419785999999998</v>
      </c>
      <c r="D111">
        <v>-23.291340000000002</v>
      </c>
      <c r="F111" s="6">
        <f t="shared" si="18"/>
        <v>22.646444444444001</v>
      </c>
      <c r="G111" s="6">
        <f t="shared" si="16"/>
        <v>-56.723053</v>
      </c>
      <c r="J111">
        <v>66266000000</v>
      </c>
      <c r="K111">
        <v>-33.814678000000001</v>
      </c>
      <c r="L111">
        <v>-25.696068</v>
      </c>
      <c r="N111" s="6">
        <f t="shared" si="19"/>
        <v>22.646444444444001</v>
      </c>
      <c r="O111" s="6">
        <f t="shared" si="17"/>
        <v>-74.772980000000004</v>
      </c>
    </row>
    <row r="112" spans="2:16" x14ac:dyDescent="0.25">
      <c r="B112">
        <v>66327166666.667</v>
      </c>
      <c r="C112">
        <v>-29.294758000000002</v>
      </c>
      <c r="D112">
        <v>-22.613140000000001</v>
      </c>
      <c r="F112" s="6">
        <f t="shared" si="18"/>
        <v>23.727250000000002</v>
      </c>
      <c r="G112" s="6">
        <f t="shared" si="16"/>
        <v>-45.744323999999999</v>
      </c>
      <c r="J112">
        <v>66327166666.667</v>
      </c>
      <c r="K112">
        <v>-35.088734000000002</v>
      </c>
      <c r="L112">
        <v>-26.500779999999999</v>
      </c>
      <c r="N112" s="6">
        <f t="shared" si="19"/>
        <v>23.727250000000002</v>
      </c>
      <c r="O112" s="6">
        <f t="shared" si="17"/>
        <v>-63.204819000000001</v>
      </c>
    </row>
    <row r="113" spans="2:16" x14ac:dyDescent="0.25">
      <c r="B113">
        <v>66388333333.333</v>
      </c>
      <c r="C113">
        <v>-29.273734999999999</v>
      </c>
      <c r="D113">
        <v>-22.097082</v>
      </c>
      <c r="F113" s="6">
        <f t="shared" si="18"/>
        <v>24.808055555555999</v>
      </c>
      <c r="G113" s="6">
        <f t="shared" si="16"/>
        <v>-37.787914000000001</v>
      </c>
      <c r="J113">
        <v>66388333333.333</v>
      </c>
      <c r="K113">
        <v>-36.570549</v>
      </c>
      <c r="L113">
        <v>-29.012074999999999</v>
      </c>
      <c r="N113" s="6">
        <f t="shared" si="19"/>
        <v>24.808055555555999</v>
      </c>
      <c r="O113" s="6">
        <f t="shared" si="17"/>
        <v>-52.803375000000003</v>
      </c>
    </row>
    <row r="114" spans="2:16" x14ac:dyDescent="0.25">
      <c r="B114">
        <v>66449500000</v>
      </c>
      <c r="C114">
        <v>-29.632954000000002</v>
      </c>
      <c r="D114">
        <v>-22.821760000000001</v>
      </c>
      <c r="F114" s="6">
        <f t="shared" si="18"/>
        <v>25.888861111111002</v>
      </c>
      <c r="G114" s="6">
        <f t="shared" si="16"/>
        <v>-31.676901000000001</v>
      </c>
      <c r="J114">
        <v>66449500000</v>
      </c>
      <c r="K114">
        <v>-35.786147999999997</v>
      </c>
      <c r="L114">
        <v>-28.590979000000001</v>
      </c>
      <c r="N114" s="6">
        <f t="shared" si="19"/>
        <v>25.888861111111002</v>
      </c>
      <c r="O114" s="6">
        <f t="shared" si="17"/>
        <v>-50.589621999999999</v>
      </c>
    </row>
    <row r="115" spans="2:16" x14ac:dyDescent="0.25">
      <c r="B115">
        <v>66510666666.667</v>
      </c>
      <c r="C115">
        <v>-29.778873000000001</v>
      </c>
      <c r="D115">
        <v>-23.322728999999999</v>
      </c>
      <c r="F115" s="6">
        <f t="shared" si="18"/>
        <v>26.969666666666999</v>
      </c>
      <c r="G115" s="6">
        <f t="shared" si="16"/>
        <v>-32.823093</v>
      </c>
      <c r="J115">
        <v>66510666666.667</v>
      </c>
      <c r="K115">
        <v>-34.277500000000003</v>
      </c>
      <c r="L115">
        <v>-27.060414999999999</v>
      </c>
      <c r="N115" s="6">
        <f t="shared" si="19"/>
        <v>26.969666666666999</v>
      </c>
      <c r="O115" s="6">
        <f t="shared" si="17"/>
        <v>-64.815414000000004</v>
      </c>
    </row>
    <row r="116" spans="2:16" x14ac:dyDescent="0.25">
      <c r="B116">
        <v>66571833333.333</v>
      </c>
      <c r="C116">
        <v>-29.514697999999999</v>
      </c>
      <c r="D116">
        <v>-22.520852999999999</v>
      </c>
      <c r="F116" s="6">
        <f t="shared" si="18"/>
        <v>28.050472222222002</v>
      </c>
      <c r="G116" s="6">
        <f t="shared" si="16"/>
        <v>-40.218635999999996</v>
      </c>
      <c r="J116">
        <v>66571833333.333</v>
      </c>
      <c r="K116">
        <v>-33.515064000000002</v>
      </c>
      <c r="L116">
        <v>-25.416886999999999</v>
      </c>
      <c r="N116" s="6">
        <f t="shared" si="19"/>
        <v>28.050472222222002</v>
      </c>
      <c r="O116" s="6">
        <f t="shared" si="17"/>
        <v>-63.611156000000001</v>
      </c>
    </row>
    <row r="117" spans="2:16" x14ac:dyDescent="0.25">
      <c r="B117">
        <v>66633000000</v>
      </c>
      <c r="C117">
        <v>-29.160582000000002</v>
      </c>
      <c r="D117">
        <v>-20.789584999999999</v>
      </c>
      <c r="F117" s="6">
        <f t="shared" si="18"/>
        <v>29.131277777777999</v>
      </c>
      <c r="G117" s="6">
        <f t="shared" si="16"/>
        <v>-47.056648000000003</v>
      </c>
      <c r="J117">
        <v>66633000000</v>
      </c>
      <c r="K117">
        <v>-34.205235000000002</v>
      </c>
      <c r="L117">
        <v>-24.623011000000002</v>
      </c>
      <c r="N117" s="6">
        <f t="shared" si="19"/>
        <v>29.131277777777999</v>
      </c>
      <c r="O117" s="6">
        <f t="shared" si="17"/>
        <v>-76.203827000000004</v>
      </c>
    </row>
    <row r="118" spans="2:16" x14ac:dyDescent="0.25">
      <c r="B118">
        <v>66694166666.667</v>
      </c>
      <c r="C118">
        <v>-29.013037000000001</v>
      </c>
      <c r="D118">
        <v>-20.730257000000002</v>
      </c>
      <c r="F118" s="6">
        <f t="shared" si="18"/>
        <v>30.212083333333002</v>
      </c>
      <c r="G118" s="6">
        <f t="shared" si="16"/>
        <v>-51.254317999999998</v>
      </c>
      <c r="J118">
        <v>66694166666.667</v>
      </c>
      <c r="K118">
        <v>-34.992085000000003</v>
      </c>
      <c r="L118">
        <v>-24.831544999999998</v>
      </c>
      <c r="N118" s="6">
        <f t="shared" si="19"/>
        <v>30.212083333333002</v>
      </c>
      <c r="O118" s="6">
        <f t="shared" si="17"/>
        <v>-57.526961999999997</v>
      </c>
    </row>
    <row r="119" spans="2:16" x14ac:dyDescent="0.25">
      <c r="B119">
        <v>66755333333.333</v>
      </c>
      <c r="C119">
        <v>-28.812313</v>
      </c>
      <c r="D119">
        <v>-20.894127000000001</v>
      </c>
      <c r="F119" s="6">
        <f t="shared" si="18"/>
        <v>31.292888888888999</v>
      </c>
      <c r="G119" s="6">
        <f t="shared" si="16"/>
        <v>-40.741089000000002</v>
      </c>
      <c r="J119">
        <v>66755333333.333</v>
      </c>
      <c r="K119">
        <v>-35.186146000000001</v>
      </c>
      <c r="L119">
        <v>-24.968195000000001</v>
      </c>
      <c r="N119" s="6">
        <f t="shared" si="19"/>
        <v>31.292888888888999</v>
      </c>
      <c r="O119" s="6">
        <f t="shared" si="17"/>
        <v>-65.802031999999997</v>
      </c>
    </row>
    <row r="120" spans="2:16" x14ac:dyDescent="0.25">
      <c r="B120">
        <v>66816500000</v>
      </c>
      <c r="C120">
        <v>-28.706005000000001</v>
      </c>
      <c r="D120">
        <v>-21.843239000000001</v>
      </c>
      <c r="F120" s="6">
        <f t="shared" si="18"/>
        <v>32.373694444443998</v>
      </c>
      <c r="G120" s="6">
        <f t="shared" si="16"/>
        <v>-27.014181000000001</v>
      </c>
      <c r="J120">
        <v>66816500000</v>
      </c>
      <c r="K120">
        <v>-34.778514999999999</v>
      </c>
      <c r="L120">
        <v>-25.034669999999998</v>
      </c>
      <c r="N120" s="6">
        <f t="shared" si="19"/>
        <v>32.373694444443998</v>
      </c>
      <c r="O120" s="6">
        <f t="shared" si="17"/>
        <v>-50.216025999999999</v>
      </c>
    </row>
    <row r="121" spans="2:16" x14ac:dyDescent="0.25">
      <c r="B121">
        <v>66877666666.667</v>
      </c>
      <c r="C121">
        <v>-28.249127999999999</v>
      </c>
      <c r="D121">
        <v>-19.690885999999999</v>
      </c>
      <c r="F121" s="6">
        <f t="shared" si="18"/>
        <v>33.454500000000003</v>
      </c>
      <c r="G121" s="6">
        <f t="shared" si="16"/>
        <v>-9.4717988999999996</v>
      </c>
      <c r="J121">
        <v>66877666666.667</v>
      </c>
      <c r="K121">
        <v>-34.575603000000001</v>
      </c>
      <c r="L121">
        <v>-25.581914999999999</v>
      </c>
      <c r="N121" s="6">
        <f t="shared" si="19"/>
        <v>33.454500000000003</v>
      </c>
      <c r="O121" s="6">
        <f t="shared" si="17"/>
        <v>-69.341003000000001</v>
      </c>
    </row>
    <row r="122" spans="2:16" x14ac:dyDescent="0.25">
      <c r="B122">
        <v>66938833333.333</v>
      </c>
      <c r="C122">
        <v>-27.994392000000001</v>
      </c>
      <c r="D122">
        <v>-17.801891000000001</v>
      </c>
      <c r="F122" s="6" t="s">
        <v>21</v>
      </c>
      <c r="J122">
        <v>66938833333.333</v>
      </c>
      <c r="K122">
        <v>-35.081809999999997</v>
      </c>
      <c r="L122">
        <v>-25.224657000000001</v>
      </c>
      <c r="N122" s="6" t="s">
        <v>21</v>
      </c>
    </row>
    <row r="123" spans="2:16" x14ac:dyDescent="0.25">
      <c r="B123">
        <v>67000000000</v>
      </c>
      <c r="C123">
        <v>-28.189876999999999</v>
      </c>
      <c r="D123">
        <v>-11.473630999999999</v>
      </c>
      <c r="J123">
        <v>67000000000</v>
      </c>
      <c r="K123">
        <v>-35.777309000000002</v>
      </c>
      <c r="L123">
        <v>-24.222318999999999</v>
      </c>
    </row>
    <row r="124" spans="2:16" x14ac:dyDescent="0.25">
      <c r="B124" t="s">
        <v>21</v>
      </c>
      <c r="J124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2Rx2L dBc Log Mag(dB)</v>
      </c>
      <c r="H126" s="35">
        <v>2</v>
      </c>
      <c r="N126" s="6" t="s">
        <v>19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25</v>
      </c>
      <c r="F127" s="6">
        <f t="shared" ref="F127:F145" si="22">B153/1000000000</f>
        <v>14</v>
      </c>
      <c r="G127" s="6">
        <f t="shared" si="20"/>
        <v>-57.086964000000002</v>
      </c>
      <c r="H127" s="36">
        <f>ABS(AVERAGE(G127:G145)-(H126-1)*5)</f>
        <v>66.847597473684203</v>
      </c>
      <c r="J127" t="s">
        <v>25</v>
      </c>
      <c r="N127" s="6">
        <f t="shared" ref="N127:N145" si="23">J153/1000000000</f>
        <v>14</v>
      </c>
      <c r="O127" s="6">
        <f t="shared" si="21"/>
        <v>-65.469695999999999</v>
      </c>
      <c r="P127" s="36">
        <f>ABS(AVERAGE(O127:O145)-(P126-1)*5)</f>
        <v>73.453116578947373</v>
      </c>
    </row>
    <row r="128" spans="2:16" x14ac:dyDescent="0.25">
      <c r="B128" t="s">
        <v>19</v>
      </c>
      <c r="C128" t="s">
        <v>128</v>
      </c>
      <c r="D128" t="s">
        <v>34</v>
      </c>
      <c r="F128" s="6">
        <f t="shared" si="22"/>
        <v>16.941916666667002</v>
      </c>
      <c r="G128" s="6">
        <f t="shared" si="20"/>
        <v>-53.359470000000002</v>
      </c>
      <c r="J128" t="s">
        <v>19</v>
      </c>
      <c r="K128" t="s">
        <v>128</v>
      </c>
      <c r="L128" t="s">
        <v>34</v>
      </c>
      <c r="N128" s="6">
        <f t="shared" si="23"/>
        <v>16.941916666667002</v>
      </c>
      <c r="O128" s="6">
        <f t="shared" si="21"/>
        <v>-52.360267999999998</v>
      </c>
    </row>
    <row r="129" spans="2:15" x14ac:dyDescent="0.25">
      <c r="B129">
        <v>14000000000</v>
      </c>
      <c r="C129">
        <v>-67.378128000000004</v>
      </c>
      <c r="D129">
        <v>-55.750149</v>
      </c>
      <c r="F129" s="6">
        <f t="shared" si="22"/>
        <v>19.883833333333001</v>
      </c>
      <c r="G129" s="6">
        <f t="shared" si="20"/>
        <v>-61.444583999999999</v>
      </c>
      <c r="J129">
        <v>14000000000</v>
      </c>
      <c r="K129">
        <v>-70.327102999999994</v>
      </c>
      <c r="L129">
        <v>-58.081856000000002</v>
      </c>
      <c r="N129" s="6">
        <f t="shared" si="23"/>
        <v>19.883833333333001</v>
      </c>
      <c r="O129" s="6">
        <f t="shared" si="21"/>
        <v>-66.941131999999996</v>
      </c>
    </row>
    <row r="130" spans="2:15" x14ac:dyDescent="0.25">
      <c r="B130">
        <v>15080805555.556</v>
      </c>
      <c r="C130">
        <v>-62.271244000000003</v>
      </c>
      <c r="D130">
        <v>-57.211253999999997</v>
      </c>
      <c r="F130" s="6">
        <f t="shared" si="22"/>
        <v>22.825749999999999</v>
      </c>
      <c r="G130" s="6">
        <f t="shared" si="20"/>
        <v>-69.257667999999995</v>
      </c>
      <c r="J130">
        <v>15080805555.556</v>
      </c>
      <c r="K130">
        <v>-65.902457999999996</v>
      </c>
      <c r="L130">
        <v>-60.616168999999999</v>
      </c>
      <c r="N130" s="6">
        <f t="shared" si="23"/>
        <v>22.825749999999999</v>
      </c>
      <c r="O130" s="6">
        <f t="shared" si="21"/>
        <v>-82.323288000000005</v>
      </c>
    </row>
    <row r="131" spans="2:15" x14ac:dyDescent="0.25">
      <c r="B131">
        <v>16161611111.111</v>
      </c>
      <c r="C131">
        <v>-49.542594999999999</v>
      </c>
      <c r="D131">
        <v>-44.652076999999998</v>
      </c>
      <c r="F131" s="6">
        <f t="shared" si="22"/>
        <v>25.767666666667001</v>
      </c>
      <c r="G131" s="6">
        <f t="shared" si="20"/>
        <v>-75.220543000000006</v>
      </c>
      <c r="J131">
        <v>16161611111.111</v>
      </c>
      <c r="K131">
        <v>-61.413952000000002</v>
      </c>
      <c r="L131">
        <v>-55.633423000000001</v>
      </c>
      <c r="N131" s="6">
        <f t="shared" si="23"/>
        <v>25.767666666667001</v>
      </c>
      <c r="O131" s="6">
        <f t="shared" si="21"/>
        <v>-74.020683000000005</v>
      </c>
    </row>
    <row r="132" spans="2:15" x14ac:dyDescent="0.25">
      <c r="B132">
        <v>17242416666.667</v>
      </c>
      <c r="C132">
        <v>-53.957993000000002</v>
      </c>
      <c r="D132">
        <v>-48.774341999999997</v>
      </c>
      <c r="F132" s="6">
        <f t="shared" si="22"/>
        <v>28.709583333333001</v>
      </c>
      <c r="G132" s="6">
        <f t="shared" si="20"/>
        <v>-59.244759000000002</v>
      </c>
      <c r="J132">
        <v>17242416666.667</v>
      </c>
      <c r="K132">
        <v>-61.311089000000003</v>
      </c>
      <c r="L132">
        <v>-55.316780000000001</v>
      </c>
      <c r="N132" s="6">
        <f t="shared" si="23"/>
        <v>28.709583333333001</v>
      </c>
      <c r="O132" s="6">
        <f t="shared" si="21"/>
        <v>-75.98912</v>
      </c>
    </row>
    <row r="133" spans="2:15" x14ac:dyDescent="0.25">
      <c r="B133">
        <v>18323222222.222</v>
      </c>
      <c r="C133">
        <v>-61.410690000000002</v>
      </c>
      <c r="D133">
        <v>-54.102221999999998</v>
      </c>
      <c r="F133" s="6">
        <f t="shared" si="22"/>
        <v>31.651499999999999</v>
      </c>
      <c r="G133" s="6">
        <f t="shared" si="20"/>
        <v>-60.787692999999997</v>
      </c>
      <c r="J133">
        <v>18323222222.222</v>
      </c>
      <c r="K133">
        <v>-65.390738999999996</v>
      </c>
      <c r="L133">
        <v>-57.433937</v>
      </c>
      <c r="N133" s="6">
        <f t="shared" si="23"/>
        <v>31.651499999999999</v>
      </c>
      <c r="O133" s="6">
        <f t="shared" si="21"/>
        <v>-71.695366000000007</v>
      </c>
    </row>
    <row r="134" spans="2:15" x14ac:dyDescent="0.25">
      <c r="B134">
        <v>19404027777.778</v>
      </c>
      <c r="C134">
        <v>-61.174773999999999</v>
      </c>
      <c r="D134">
        <v>-55.443043000000003</v>
      </c>
      <c r="F134" s="6">
        <f t="shared" si="22"/>
        <v>34.593416666666997</v>
      </c>
      <c r="G134" s="6">
        <f t="shared" si="20"/>
        <v>-68.422545999999997</v>
      </c>
      <c r="J134">
        <v>19404027777.778</v>
      </c>
      <c r="K134">
        <v>-66.640304999999998</v>
      </c>
      <c r="L134">
        <v>-58.686970000000002</v>
      </c>
      <c r="N134" s="6">
        <f t="shared" si="23"/>
        <v>34.593416666666997</v>
      </c>
      <c r="O134" s="6">
        <f t="shared" si="21"/>
        <v>-76.342506</v>
      </c>
    </row>
    <row r="135" spans="2:15" x14ac:dyDescent="0.25">
      <c r="B135">
        <v>20484833333.333</v>
      </c>
      <c r="C135">
        <v>-62.259475999999999</v>
      </c>
      <c r="D135">
        <v>-56.131027000000003</v>
      </c>
      <c r="F135" s="6">
        <f t="shared" si="22"/>
        <v>37.535333333333</v>
      </c>
      <c r="G135" s="6">
        <f t="shared" si="20"/>
        <v>-81.952270999999996</v>
      </c>
      <c r="J135">
        <v>20484833333.333</v>
      </c>
      <c r="K135">
        <v>-71.786057</v>
      </c>
      <c r="L135">
        <v>-63.667445999999998</v>
      </c>
      <c r="N135" s="6">
        <f t="shared" si="23"/>
        <v>37.535333333333</v>
      </c>
      <c r="O135" s="6">
        <f t="shared" si="21"/>
        <v>-68.372887000000006</v>
      </c>
    </row>
    <row r="136" spans="2:15" x14ac:dyDescent="0.25">
      <c r="B136">
        <v>21565638888.889</v>
      </c>
      <c r="C136">
        <v>-61.987129000000003</v>
      </c>
      <c r="D136">
        <v>-55.305511000000003</v>
      </c>
      <c r="F136" s="6">
        <f t="shared" si="22"/>
        <v>40.477249999999998</v>
      </c>
      <c r="G136" s="6">
        <f t="shared" si="20"/>
        <v>-68.742157000000006</v>
      </c>
      <c r="J136">
        <v>21565638888.889</v>
      </c>
      <c r="K136">
        <v>-71.900101000000006</v>
      </c>
      <c r="L136">
        <v>-63.312148999999998</v>
      </c>
      <c r="N136" s="6">
        <f t="shared" si="23"/>
        <v>40.477249999999998</v>
      </c>
      <c r="O136" s="6">
        <f t="shared" si="21"/>
        <v>-74.333115000000006</v>
      </c>
    </row>
    <row r="137" spans="2:15" x14ac:dyDescent="0.25">
      <c r="B137">
        <v>22646444444.444</v>
      </c>
      <c r="C137">
        <v>-63.899707999999997</v>
      </c>
      <c r="D137">
        <v>-56.723053</v>
      </c>
      <c r="F137" s="6">
        <f t="shared" si="22"/>
        <v>43.419166666667003</v>
      </c>
      <c r="G137" s="6">
        <f t="shared" si="20"/>
        <v>-63.947730999999997</v>
      </c>
      <c r="J137">
        <v>22646444444.444</v>
      </c>
      <c r="K137">
        <v>-82.331458999999995</v>
      </c>
      <c r="L137">
        <v>-74.772980000000004</v>
      </c>
      <c r="N137" s="6">
        <f t="shared" si="23"/>
        <v>43.419166666667003</v>
      </c>
      <c r="O137" s="6">
        <f t="shared" si="21"/>
        <v>-68.047545999999997</v>
      </c>
    </row>
    <row r="138" spans="2:15" x14ac:dyDescent="0.25">
      <c r="B138">
        <v>23727250000</v>
      </c>
      <c r="C138">
        <v>-52.555518999999997</v>
      </c>
      <c r="D138">
        <v>-45.744323999999999</v>
      </c>
      <c r="F138" s="6">
        <f t="shared" si="22"/>
        <v>46.361083333332999</v>
      </c>
      <c r="G138" s="6">
        <f t="shared" si="20"/>
        <v>-66.621932999999999</v>
      </c>
      <c r="J138">
        <v>23727250000</v>
      </c>
      <c r="K138">
        <v>-70.399985999999998</v>
      </c>
      <c r="L138">
        <v>-63.204819000000001</v>
      </c>
      <c r="N138" s="6">
        <f t="shared" si="23"/>
        <v>46.361083333332999</v>
      </c>
      <c r="O138" s="6">
        <f t="shared" si="21"/>
        <v>-64.849143999999995</v>
      </c>
    </row>
    <row r="139" spans="2:15" x14ac:dyDescent="0.25">
      <c r="B139">
        <v>24808055555.556</v>
      </c>
      <c r="C139">
        <v>-44.244056999999998</v>
      </c>
      <c r="D139">
        <v>-37.787914000000001</v>
      </c>
      <c r="F139" s="6">
        <f t="shared" si="22"/>
        <v>49.302999999999997</v>
      </c>
      <c r="G139" s="6">
        <f t="shared" si="20"/>
        <v>-49.371291999999997</v>
      </c>
      <c r="J139">
        <v>24808055555.556</v>
      </c>
      <c r="K139">
        <v>-60.020462000000002</v>
      </c>
      <c r="L139">
        <v>-52.803375000000003</v>
      </c>
      <c r="N139" s="6">
        <f t="shared" si="23"/>
        <v>49.302999999999997</v>
      </c>
      <c r="O139" s="6">
        <f t="shared" si="21"/>
        <v>-65.555542000000003</v>
      </c>
    </row>
    <row r="140" spans="2:15" x14ac:dyDescent="0.25">
      <c r="B140">
        <v>25888861111.111</v>
      </c>
      <c r="C140">
        <v>-38.670746000000001</v>
      </c>
      <c r="D140">
        <v>-31.676901000000001</v>
      </c>
      <c r="F140" s="6">
        <f t="shared" si="22"/>
        <v>52.244916666667002</v>
      </c>
      <c r="G140" s="6">
        <f t="shared" si="20"/>
        <v>-60.269343999999997</v>
      </c>
      <c r="J140">
        <v>25888861111.111</v>
      </c>
      <c r="K140">
        <v>-58.687798000000001</v>
      </c>
      <c r="L140">
        <v>-50.589621999999999</v>
      </c>
      <c r="N140" s="6">
        <f t="shared" si="23"/>
        <v>52.244916666667002</v>
      </c>
      <c r="O140" s="6">
        <f t="shared" si="21"/>
        <v>-72.869759000000002</v>
      </c>
    </row>
    <row r="141" spans="2:15" x14ac:dyDescent="0.25">
      <c r="B141">
        <v>26969666666.667</v>
      </c>
      <c r="C141">
        <v>-41.194088000000001</v>
      </c>
      <c r="D141">
        <v>-32.823093</v>
      </c>
      <c r="F141" s="6">
        <f t="shared" si="22"/>
        <v>55.186833333332999</v>
      </c>
      <c r="G141" s="6">
        <f t="shared" si="20"/>
        <v>-59.209491999999997</v>
      </c>
      <c r="J141">
        <v>26969666666.667</v>
      </c>
      <c r="K141">
        <v>-74.397636000000006</v>
      </c>
      <c r="L141">
        <v>-64.815414000000004</v>
      </c>
      <c r="N141" s="6">
        <f t="shared" si="23"/>
        <v>55.186833333332999</v>
      </c>
      <c r="O141" s="6">
        <f t="shared" si="21"/>
        <v>-74.780890999999997</v>
      </c>
    </row>
    <row r="142" spans="2:15" x14ac:dyDescent="0.25">
      <c r="B142">
        <v>28050472222.222</v>
      </c>
      <c r="C142">
        <v>-48.501415000000001</v>
      </c>
      <c r="D142">
        <v>-40.218635999999996</v>
      </c>
      <c r="F142" s="6">
        <f t="shared" si="22"/>
        <v>58.128749999999997</v>
      </c>
      <c r="G142" s="6">
        <f t="shared" si="20"/>
        <v>-57.326241000000003</v>
      </c>
      <c r="J142">
        <v>28050472222.222</v>
      </c>
      <c r="K142">
        <v>-73.771698000000001</v>
      </c>
      <c r="L142">
        <v>-63.611156000000001</v>
      </c>
      <c r="N142" s="6">
        <f t="shared" si="23"/>
        <v>58.128749999999997</v>
      </c>
      <c r="O142" s="6">
        <f t="shared" si="21"/>
        <v>-74.605964999999998</v>
      </c>
    </row>
    <row r="143" spans="2:15" x14ac:dyDescent="0.25">
      <c r="B143">
        <v>29131277777.778</v>
      </c>
      <c r="C143">
        <v>-54.974837999999998</v>
      </c>
      <c r="D143">
        <v>-47.056648000000003</v>
      </c>
      <c r="F143" s="6">
        <f t="shared" si="22"/>
        <v>61.070666666667002</v>
      </c>
      <c r="G143" s="6">
        <f t="shared" si="20"/>
        <v>-56.180717000000001</v>
      </c>
      <c r="J143">
        <v>29131277777.778</v>
      </c>
      <c r="K143">
        <v>-86.421775999999994</v>
      </c>
      <c r="L143">
        <v>-76.203827000000004</v>
      </c>
      <c r="N143" s="6">
        <f t="shared" si="23"/>
        <v>61.070666666667002</v>
      </c>
      <c r="O143" s="6">
        <f t="shared" si="21"/>
        <v>-56.077720999999997</v>
      </c>
    </row>
    <row r="144" spans="2:15" x14ac:dyDescent="0.25">
      <c r="B144">
        <v>30212083333.333</v>
      </c>
      <c r="C144">
        <v>-58.117085000000003</v>
      </c>
      <c r="D144">
        <v>-51.254317999999998</v>
      </c>
      <c r="F144" s="6">
        <f t="shared" si="22"/>
        <v>64.012583333332998</v>
      </c>
      <c r="G144" s="6">
        <f t="shared" si="20"/>
        <v>-59.216358</v>
      </c>
      <c r="J144">
        <v>30212083333.333</v>
      </c>
      <c r="K144">
        <v>-67.270804999999996</v>
      </c>
      <c r="L144">
        <v>-57.526961999999997</v>
      </c>
      <c r="N144" s="6">
        <f t="shared" si="23"/>
        <v>64.012583333332998</v>
      </c>
      <c r="O144" s="6">
        <f t="shared" si="21"/>
        <v>-58.719119999999997</v>
      </c>
    </row>
    <row r="145" spans="2:16" x14ac:dyDescent="0.25">
      <c r="B145">
        <v>31292888888.889</v>
      </c>
      <c r="C145">
        <v>-49.299332</v>
      </c>
      <c r="D145">
        <v>-40.741089000000002</v>
      </c>
      <c r="F145" s="6">
        <f t="shared" si="22"/>
        <v>66.954499999999996</v>
      </c>
      <c r="G145" s="6">
        <f t="shared" si="20"/>
        <v>-47.442588999999998</v>
      </c>
      <c r="J145">
        <v>31292888888.889</v>
      </c>
      <c r="K145">
        <v>-74.795715000000001</v>
      </c>
      <c r="L145">
        <v>-65.802031999999997</v>
      </c>
      <c r="N145" s="6">
        <f t="shared" si="23"/>
        <v>66.954499999999996</v>
      </c>
      <c r="O145" s="6">
        <f t="shared" si="21"/>
        <v>-57.255465999999998</v>
      </c>
    </row>
    <row r="146" spans="2:16" x14ac:dyDescent="0.25">
      <c r="B146">
        <v>32373694444.444</v>
      </c>
      <c r="C146">
        <v>-37.206679999999999</v>
      </c>
      <c r="D146">
        <v>-27.014181000000001</v>
      </c>
      <c r="F146" s="6" t="s">
        <v>21</v>
      </c>
      <c r="J146">
        <v>32373694444.444</v>
      </c>
      <c r="K146">
        <v>-60.073180999999998</v>
      </c>
      <c r="L146">
        <v>-50.216025999999999</v>
      </c>
      <c r="N146" s="6" t="s">
        <v>21</v>
      </c>
    </row>
    <row r="147" spans="2:16" x14ac:dyDescent="0.25">
      <c r="B147">
        <v>33454500000</v>
      </c>
      <c r="C147">
        <v>-26.188046</v>
      </c>
      <c r="D147">
        <v>-9.4717988999999996</v>
      </c>
      <c r="J147">
        <v>33454500000</v>
      </c>
      <c r="K147">
        <v>-80.895995999999997</v>
      </c>
      <c r="L147">
        <v>-69.341003000000001</v>
      </c>
    </row>
    <row r="148" spans="2:16" x14ac:dyDescent="0.25">
      <c r="B148" t="s">
        <v>21</v>
      </c>
      <c r="J14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2Rx3L dBc Log Mag(dB)</v>
      </c>
      <c r="H150" s="35">
        <v>2</v>
      </c>
      <c r="N150" s="6" t="s">
        <v>19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35</v>
      </c>
      <c r="F151" s="6">
        <f t="shared" ref="F151:F169" si="26">B177/1000000000</f>
        <v>20.954499999999999</v>
      </c>
      <c r="G151" s="6">
        <f t="shared" si="24"/>
        <v>-46.557861000000003</v>
      </c>
      <c r="H151" s="36">
        <f>ABS(AVERAGE(G151:G169)-(H150-1)*5)</f>
        <v>60.657406894736837</v>
      </c>
      <c r="J151" t="s">
        <v>35</v>
      </c>
      <c r="N151" s="6">
        <f t="shared" ref="N151:N169" si="27">J177/1000000000</f>
        <v>20.954499999999999</v>
      </c>
      <c r="O151" s="6">
        <f t="shared" si="25"/>
        <v>-52.176139999999997</v>
      </c>
      <c r="P151" s="36">
        <f>ABS(AVERAGE(O151:O169)-(P150-1)*5)</f>
        <v>69.177661894736843</v>
      </c>
    </row>
    <row r="152" spans="2:16" x14ac:dyDescent="0.25">
      <c r="B152" t="s">
        <v>19</v>
      </c>
      <c r="C152" t="s">
        <v>115</v>
      </c>
      <c r="D152" t="s">
        <v>36</v>
      </c>
      <c r="F152" s="6">
        <f t="shared" si="26"/>
        <v>23.512583333333001</v>
      </c>
      <c r="G152" s="6">
        <f t="shared" si="24"/>
        <v>-61.828769999999999</v>
      </c>
      <c r="J152" t="s">
        <v>19</v>
      </c>
      <c r="K152" t="s">
        <v>115</v>
      </c>
      <c r="L152" t="s">
        <v>36</v>
      </c>
      <c r="N152" s="6">
        <f t="shared" si="27"/>
        <v>23.512583333333001</v>
      </c>
      <c r="O152" s="6">
        <f t="shared" si="25"/>
        <v>-68.452904000000004</v>
      </c>
    </row>
    <row r="153" spans="2:16" x14ac:dyDescent="0.25">
      <c r="B153">
        <v>14000000000</v>
      </c>
      <c r="C153">
        <v>-68.714943000000005</v>
      </c>
      <c r="D153">
        <v>-57.086964000000002</v>
      </c>
      <c r="F153" s="6">
        <f t="shared" si="26"/>
        <v>26.070666666666998</v>
      </c>
      <c r="G153" s="6">
        <f t="shared" si="24"/>
        <v>-56.766891000000001</v>
      </c>
      <c r="J153">
        <v>14000000000</v>
      </c>
      <c r="K153">
        <v>-77.714943000000005</v>
      </c>
      <c r="L153">
        <v>-65.469695999999999</v>
      </c>
      <c r="N153" s="6">
        <f t="shared" si="27"/>
        <v>26.070666666666998</v>
      </c>
      <c r="O153" s="6">
        <f t="shared" si="25"/>
        <v>-79.327727999999993</v>
      </c>
    </row>
    <row r="154" spans="2:16" x14ac:dyDescent="0.25">
      <c r="B154">
        <v>16941916666.667</v>
      </c>
      <c r="C154">
        <v>-58.419460000000001</v>
      </c>
      <c r="D154">
        <v>-53.359470000000002</v>
      </c>
      <c r="F154" s="6">
        <f t="shared" si="26"/>
        <v>28.62875</v>
      </c>
      <c r="G154" s="6">
        <f t="shared" si="24"/>
        <v>-53.876525999999998</v>
      </c>
      <c r="J154">
        <v>16941916666.667</v>
      </c>
      <c r="K154">
        <v>-57.646552999999997</v>
      </c>
      <c r="L154">
        <v>-52.360267999999998</v>
      </c>
      <c r="N154" s="6">
        <f t="shared" si="27"/>
        <v>28.62875</v>
      </c>
      <c r="O154" s="6">
        <f t="shared" si="25"/>
        <v>-72.432822999999999</v>
      </c>
    </row>
    <row r="155" spans="2:16" x14ac:dyDescent="0.25">
      <c r="B155">
        <v>19883833333.333</v>
      </c>
      <c r="C155">
        <v>-66.335105999999996</v>
      </c>
      <c r="D155">
        <v>-61.444583999999999</v>
      </c>
      <c r="F155" s="6">
        <f t="shared" si="26"/>
        <v>31.186833333332999</v>
      </c>
      <c r="G155" s="6">
        <f t="shared" si="24"/>
        <v>-54.931331999999998</v>
      </c>
      <c r="J155">
        <v>19883833333.333</v>
      </c>
      <c r="K155">
        <v>-72.721664000000004</v>
      </c>
      <c r="L155">
        <v>-66.941131999999996</v>
      </c>
      <c r="N155" s="6">
        <f t="shared" si="27"/>
        <v>31.186833333332999</v>
      </c>
      <c r="O155" s="6">
        <f t="shared" si="25"/>
        <v>-68.666565000000006</v>
      </c>
    </row>
    <row r="156" spans="2:16" x14ac:dyDescent="0.25">
      <c r="B156">
        <v>22825750000</v>
      </c>
      <c r="C156">
        <v>-74.441322</v>
      </c>
      <c r="D156">
        <v>-69.257667999999995</v>
      </c>
      <c r="F156" s="6">
        <f t="shared" si="26"/>
        <v>33.744916666667002</v>
      </c>
      <c r="G156" s="6">
        <f t="shared" si="24"/>
        <v>-58.822642999999999</v>
      </c>
      <c r="J156">
        <v>22825750000</v>
      </c>
      <c r="K156">
        <v>-88.317588999999998</v>
      </c>
      <c r="L156">
        <v>-82.323288000000005</v>
      </c>
      <c r="N156" s="6">
        <f t="shared" si="27"/>
        <v>33.744916666667002</v>
      </c>
      <c r="O156" s="6">
        <f t="shared" si="25"/>
        <v>-65.891304000000005</v>
      </c>
    </row>
    <row r="157" spans="2:16" x14ac:dyDescent="0.25">
      <c r="B157">
        <v>25767666666.667</v>
      </c>
      <c r="C157">
        <v>-82.529015000000001</v>
      </c>
      <c r="D157">
        <v>-75.220543000000006</v>
      </c>
      <c r="F157" s="6">
        <f t="shared" si="26"/>
        <v>36.302999999999997</v>
      </c>
      <c r="G157" s="6">
        <f t="shared" si="24"/>
        <v>-53.842545000000001</v>
      </c>
      <c r="J157">
        <v>25767666666.667</v>
      </c>
      <c r="K157">
        <v>-81.977485999999999</v>
      </c>
      <c r="L157">
        <v>-74.020683000000005</v>
      </c>
      <c r="N157" s="6">
        <f t="shared" si="27"/>
        <v>36.302999999999997</v>
      </c>
      <c r="O157" s="6">
        <f t="shared" si="25"/>
        <v>-60.664360000000002</v>
      </c>
    </row>
    <row r="158" spans="2:16" x14ac:dyDescent="0.25">
      <c r="B158">
        <v>28709583333.333</v>
      </c>
      <c r="C158">
        <v>-64.976485999999994</v>
      </c>
      <c r="D158">
        <v>-59.244759000000002</v>
      </c>
      <c r="F158" s="6">
        <f t="shared" si="26"/>
        <v>38.861083333332999</v>
      </c>
      <c r="G158" s="6">
        <f t="shared" si="24"/>
        <v>-53.357716000000003</v>
      </c>
      <c r="J158">
        <v>28709583333.333</v>
      </c>
      <c r="K158">
        <v>-83.942458999999999</v>
      </c>
      <c r="L158">
        <v>-75.98912</v>
      </c>
      <c r="N158" s="6">
        <f t="shared" si="27"/>
        <v>38.861083333332999</v>
      </c>
      <c r="O158" s="6">
        <f t="shared" si="25"/>
        <v>-61.407851999999998</v>
      </c>
    </row>
    <row r="159" spans="2:16" x14ac:dyDescent="0.25">
      <c r="B159">
        <v>31651500000</v>
      </c>
      <c r="C159">
        <v>-66.916138000000004</v>
      </c>
      <c r="D159">
        <v>-60.787692999999997</v>
      </c>
      <c r="F159" s="6">
        <f t="shared" si="26"/>
        <v>41.419166666667003</v>
      </c>
      <c r="G159" s="6">
        <f t="shared" si="24"/>
        <v>-56.129002</v>
      </c>
      <c r="J159">
        <v>31651500000</v>
      </c>
      <c r="K159">
        <v>-79.813980000000001</v>
      </c>
      <c r="L159">
        <v>-71.695366000000007</v>
      </c>
      <c r="N159" s="6">
        <f t="shared" si="27"/>
        <v>41.419166666667003</v>
      </c>
      <c r="O159" s="6">
        <f t="shared" si="25"/>
        <v>-67.389899999999997</v>
      </c>
    </row>
    <row r="160" spans="2:16" x14ac:dyDescent="0.25">
      <c r="B160">
        <v>34593416666.667</v>
      </c>
      <c r="C160">
        <v>-75.104163999999997</v>
      </c>
      <c r="D160">
        <v>-68.422545999999997</v>
      </c>
      <c r="F160" s="6">
        <f t="shared" si="26"/>
        <v>43.977249999999998</v>
      </c>
      <c r="G160" s="6">
        <f t="shared" si="24"/>
        <v>-55.646693999999997</v>
      </c>
      <c r="J160">
        <v>34593416666.667</v>
      </c>
      <c r="K160">
        <v>-84.930458000000002</v>
      </c>
      <c r="L160">
        <v>-76.342506</v>
      </c>
      <c r="N160" s="6">
        <f t="shared" si="27"/>
        <v>43.977249999999998</v>
      </c>
      <c r="O160" s="6">
        <f t="shared" si="25"/>
        <v>-63.077849999999998</v>
      </c>
    </row>
    <row r="161" spans="2:16" x14ac:dyDescent="0.25">
      <c r="B161">
        <v>37535333333.333</v>
      </c>
      <c r="C161">
        <v>-89.128922000000003</v>
      </c>
      <c r="D161">
        <v>-81.952270999999996</v>
      </c>
      <c r="F161" s="6">
        <f t="shared" si="26"/>
        <v>46.535333333333</v>
      </c>
      <c r="G161" s="6">
        <f t="shared" si="24"/>
        <v>-56.539256999999999</v>
      </c>
      <c r="J161">
        <v>37535333333.333</v>
      </c>
      <c r="K161">
        <v>-75.931358000000003</v>
      </c>
      <c r="L161">
        <v>-68.372887000000006</v>
      </c>
      <c r="N161" s="6">
        <f t="shared" si="27"/>
        <v>46.535333333333</v>
      </c>
      <c r="O161" s="6">
        <f t="shared" si="25"/>
        <v>-64.511215000000007</v>
      </c>
    </row>
    <row r="162" spans="2:16" x14ac:dyDescent="0.25">
      <c r="B162">
        <v>40477250000</v>
      </c>
      <c r="C162">
        <v>-75.553344999999993</v>
      </c>
      <c r="D162">
        <v>-68.742157000000006</v>
      </c>
      <c r="F162" s="6">
        <f t="shared" si="26"/>
        <v>49.093416666666997</v>
      </c>
      <c r="G162" s="6">
        <f t="shared" si="24"/>
        <v>-53.853766999999998</v>
      </c>
      <c r="J162">
        <v>40477250000</v>
      </c>
      <c r="K162">
        <v>-81.528289999999998</v>
      </c>
      <c r="L162">
        <v>-74.333115000000006</v>
      </c>
      <c r="N162" s="6">
        <f t="shared" si="27"/>
        <v>49.093416666666997</v>
      </c>
      <c r="O162" s="6">
        <f t="shared" si="25"/>
        <v>-60.748393999999998</v>
      </c>
    </row>
    <row r="163" spans="2:16" x14ac:dyDescent="0.25">
      <c r="B163">
        <v>43419166666.667</v>
      </c>
      <c r="C163">
        <v>-70.403876999999994</v>
      </c>
      <c r="D163">
        <v>-63.947730999999997</v>
      </c>
      <c r="F163" s="6">
        <f t="shared" si="26"/>
        <v>51.651499999999999</v>
      </c>
      <c r="G163" s="6">
        <f t="shared" si="24"/>
        <v>-54.279468999999999</v>
      </c>
      <c r="J163">
        <v>43419166666.667</v>
      </c>
      <c r="K163">
        <v>-75.264633000000003</v>
      </c>
      <c r="L163">
        <v>-68.047545999999997</v>
      </c>
      <c r="N163" s="6">
        <f t="shared" si="27"/>
        <v>51.651499999999999</v>
      </c>
      <c r="O163" s="6">
        <f t="shared" si="25"/>
        <v>-60.151671999999998</v>
      </c>
    </row>
    <row r="164" spans="2:16" x14ac:dyDescent="0.25">
      <c r="B164">
        <v>46361083333.333</v>
      </c>
      <c r="C164">
        <v>-73.615775999999997</v>
      </c>
      <c r="D164">
        <v>-66.621932999999999</v>
      </c>
      <c r="F164" s="6">
        <f t="shared" si="26"/>
        <v>54.209583333333001</v>
      </c>
      <c r="G164" s="6">
        <f t="shared" si="24"/>
        <v>-56.495499000000002</v>
      </c>
      <c r="J164">
        <v>46361083333.333</v>
      </c>
      <c r="K164">
        <v>-72.947318999999993</v>
      </c>
      <c r="L164">
        <v>-64.849143999999995</v>
      </c>
      <c r="N164" s="6">
        <f t="shared" si="27"/>
        <v>54.209583333333001</v>
      </c>
      <c r="O164" s="6">
        <f t="shared" si="25"/>
        <v>-63.244754999999998</v>
      </c>
    </row>
    <row r="165" spans="2:16" x14ac:dyDescent="0.25">
      <c r="B165">
        <v>49303000000</v>
      </c>
      <c r="C165">
        <v>-57.742286999999997</v>
      </c>
      <c r="D165">
        <v>-49.371291999999997</v>
      </c>
      <c r="F165" s="6">
        <f t="shared" si="26"/>
        <v>56.767666666666997</v>
      </c>
      <c r="G165" s="6">
        <f t="shared" si="24"/>
        <v>-65.055801000000002</v>
      </c>
      <c r="J165">
        <v>49303000000</v>
      </c>
      <c r="K165">
        <v>-75.137764000000004</v>
      </c>
      <c r="L165">
        <v>-65.555542000000003</v>
      </c>
      <c r="N165" s="6">
        <f t="shared" si="27"/>
        <v>56.767666666666997</v>
      </c>
      <c r="O165" s="6">
        <f t="shared" si="25"/>
        <v>-64.358390999999997</v>
      </c>
    </row>
    <row r="166" spans="2:16" x14ac:dyDescent="0.25">
      <c r="B166">
        <v>52244916666.667</v>
      </c>
      <c r="C166">
        <v>-68.552124000000006</v>
      </c>
      <c r="D166">
        <v>-60.269343999999997</v>
      </c>
      <c r="F166" s="6">
        <f t="shared" si="26"/>
        <v>59.325749999999999</v>
      </c>
      <c r="G166" s="6">
        <f t="shared" si="24"/>
        <v>-61.894669</v>
      </c>
      <c r="J166">
        <v>52244916666.667</v>
      </c>
      <c r="K166">
        <v>-83.030296000000007</v>
      </c>
      <c r="L166">
        <v>-72.869759000000002</v>
      </c>
      <c r="N166" s="6">
        <f t="shared" si="27"/>
        <v>59.325749999999999</v>
      </c>
      <c r="O166" s="6">
        <f t="shared" si="25"/>
        <v>-57.283745000000003</v>
      </c>
    </row>
    <row r="167" spans="2:16" x14ac:dyDescent="0.25">
      <c r="B167">
        <v>55186833333.333</v>
      </c>
      <c r="C167">
        <v>-67.127678000000003</v>
      </c>
      <c r="D167">
        <v>-59.209491999999997</v>
      </c>
      <c r="F167" s="6">
        <f t="shared" si="26"/>
        <v>61.883833333333001</v>
      </c>
      <c r="G167" s="6">
        <f t="shared" si="24"/>
        <v>-51.028015000000003</v>
      </c>
      <c r="J167">
        <v>55186833333.333</v>
      </c>
      <c r="K167">
        <v>-84.998840000000001</v>
      </c>
      <c r="L167">
        <v>-74.780890999999997</v>
      </c>
      <c r="N167" s="6">
        <f t="shared" si="27"/>
        <v>61.883833333333001</v>
      </c>
      <c r="O167" s="6">
        <f t="shared" si="25"/>
        <v>-61.213496999999997</v>
      </c>
    </row>
    <row r="168" spans="2:16" x14ac:dyDescent="0.25">
      <c r="B168">
        <v>58128750000</v>
      </c>
      <c r="C168">
        <v>-64.189003</v>
      </c>
      <c r="D168">
        <v>-57.326241000000003</v>
      </c>
      <c r="F168" s="6">
        <f t="shared" si="26"/>
        <v>64.441916666666998</v>
      </c>
      <c r="G168" s="6">
        <f t="shared" si="24"/>
        <v>-55.256855000000002</v>
      </c>
      <c r="J168">
        <v>58128750000</v>
      </c>
      <c r="K168">
        <v>-84.349815000000007</v>
      </c>
      <c r="L168">
        <v>-74.605964999999998</v>
      </c>
      <c r="N168" s="6">
        <f t="shared" si="27"/>
        <v>64.441916666666998</v>
      </c>
      <c r="O168" s="6">
        <f t="shared" si="25"/>
        <v>-64.110764000000003</v>
      </c>
    </row>
    <row r="169" spans="2:16" x14ac:dyDescent="0.25">
      <c r="B169">
        <v>61070666666.667</v>
      </c>
      <c r="C169">
        <v>-64.738960000000006</v>
      </c>
      <c r="D169">
        <v>-56.180717000000001</v>
      </c>
      <c r="F169" s="6">
        <f t="shared" si="26"/>
        <v>67</v>
      </c>
      <c r="G169" s="6">
        <f t="shared" si="24"/>
        <v>-51.327418999999999</v>
      </c>
      <c r="J169">
        <v>61070666666.667</v>
      </c>
      <c r="K169">
        <v>-65.071410999999998</v>
      </c>
      <c r="L169">
        <v>-56.077720999999997</v>
      </c>
      <c r="N169" s="6">
        <f t="shared" si="27"/>
        <v>67</v>
      </c>
      <c r="O169" s="6">
        <f t="shared" si="25"/>
        <v>-64.265716999999995</v>
      </c>
    </row>
    <row r="170" spans="2:16" x14ac:dyDescent="0.25">
      <c r="B170">
        <v>64012583333.333</v>
      </c>
      <c r="C170">
        <v>-69.408859000000007</v>
      </c>
      <c r="D170">
        <v>-59.216358</v>
      </c>
      <c r="F170" s="6" t="s">
        <v>21</v>
      </c>
      <c r="J170">
        <v>64012583333.333</v>
      </c>
      <c r="K170">
        <v>-68.576279</v>
      </c>
      <c r="L170">
        <v>-58.719119999999997</v>
      </c>
      <c r="N170" s="6" t="s">
        <v>21</v>
      </c>
    </row>
    <row r="171" spans="2:16" x14ac:dyDescent="0.25">
      <c r="B171">
        <v>66954500000</v>
      </c>
      <c r="C171">
        <v>-64.158835999999994</v>
      </c>
      <c r="D171">
        <v>-47.442588999999998</v>
      </c>
      <c r="J171">
        <v>66954500000</v>
      </c>
      <c r="K171">
        <v>-68.810455000000005</v>
      </c>
      <c r="L171">
        <v>-57.255465999999998</v>
      </c>
    </row>
    <row r="172" spans="2:16" x14ac:dyDescent="0.25">
      <c r="B172" t="s">
        <v>21</v>
      </c>
      <c r="J172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2Rx4L dBc Log Mag(dB)</v>
      </c>
      <c r="H174" s="35">
        <v>2</v>
      </c>
      <c r="N174" s="6" t="s">
        <v>19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37</v>
      </c>
      <c r="F175" s="6">
        <f t="shared" ref="F175:F193" si="30">B201/1000000000</f>
        <v>27.954499999999999</v>
      </c>
      <c r="G175" s="6">
        <f t="shared" si="28"/>
        <v>-53.989445000000003</v>
      </c>
      <c r="H175" s="36">
        <f>ABS(AVERAGE(G175:G193)-(H174-1)*5)</f>
        <v>67.703579421052638</v>
      </c>
      <c r="J175" t="s">
        <v>37</v>
      </c>
      <c r="N175" s="6">
        <f t="shared" ref="N175:N193" si="31">J201/1000000000</f>
        <v>27.954499999999999</v>
      </c>
      <c r="O175" s="6">
        <f t="shared" si="29"/>
        <v>-66.385811000000004</v>
      </c>
      <c r="P175" s="36">
        <f>ABS(AVERAGE(O175:O193)-(P174-1)*5)</f>
        <v>72.288527210526311</v>
      </c>
    </row>
    <row r="176" spans="2:16" x14ac:dyDescent="0.25">
      <c r="B176" t="s">
        <v>19</v>
      </c>
      <c r="C176" t="s">
        <v>129</v>
      </c>
      <c r="D176" t="s">
        <v>38</v>
      </c>
      <c r="F176" s="6">
        <f t="shared" si="30"/>
        <v>30.123694444444002</v>
      </c>
      <c r="G176" s="6">
        <f t="shared" si="28"/>
        <v>-64.057472000000004</v>
      </c>
      <c r="J176" t="s">
        <v>19</v>
      </c>
      <c r="K176" t="s">
        <v>129</v>
      </c>
      <c r="L176" t="s">
        <v>38</v>
      </c>
      <c r="N176" s="6">
        <f t="shared" si="31"/>
        <v>30.123694444444002</v>
      </c>
      <c r="O176" s="6">
        <f t="shared" si="29"/>
        <v>-89.568291000000002</v>
      </c>
    </row>
    <row r="177" spans="2:15" x14ac:dyDescent="0.25">
      <c r="B177">
        <v>20954500000</v>
      </c>
      <c r="C177">
        <v>-58.185841000000003</v>
      </c>
      <c r="D177">
        <v>-46.557861000000003</v>
      </c>
      <c r="F177" s="6">
        <f t="shared" si="30"/>
        <v>32.292888888889003</v>
      </c>
      <c r="G177" s="6">
        <f t="shared" si="28"/>
        <v>-68.428855999999996</v>
      </c>
      <c r="J177">
        <v>20954500000</v>
      </c>
      <c r="K177">
        <v>-64.421386999999996</v>
      </c>
      <c r="L177">
        <v>-52.176139999999997</v>
      </c>
      <c r="N177" s="6">
        <f t="shared" si="31"/>
        <v>32.292888888889003</v>
      </c>
      <c r="O177" s="6">
        <f t="shared" si="29"/>
        <v>-71.629554999999996</v>
      </c>
    </row>
    <row r="178" spans="2:15" x14ac:dyDescent="0.25">
      <c r="B178">
        <v>23512583333.333</v>
      </c>
      <c r="C178">
        <v>-66.888762999999997</v>
      </c>
      <c r="D178">
        <v>-61.828769999999999</v>
      </c>
      <c r="F178" s="6">
        <f t="shared" si="30"/>
        <v>34.462083333332998</v>
      </c>
      <c r="G178" s="6">
        <f t="shared" si="28"/>
        <v>-55.658070000000002</v>
      </c>
      <c r="J178">
        <v>23512583333.333</v>
      </c>
      <c r="K178">
        <v>-73.739188999999996</v>
      </c>
      <c r="L178">
        <v>-68.452904000000004</v>
      </c>
      <c r="N178" s="6">
        <f t="shared" si="31"/>
        <v>34.462083333332998</v>
      </c>
      <c r="O178" s="6">
        <f t="shared" si="29"/>
        <v>-65.395713999999998</v>
      </c>
    </row>
    <row r="179" spans="2:15" x14ac:dyDescent="0.25">
      <c r="B179">
        <v>26070666666.667</v>
      </c>
      <c r="C179">
        <v>-61.657406000000002</v>
      </c>
      <c r="D179">
        <v>-56.766891000000001</v>
      </c>
      <c r="F179" s="6">
        <f t="shared" si="30"/>
        <v>36.631277777778003</v>
      </c>
      <c r="G179" s="6">
        <f t="shared" si="28"/>
        <v>-51.348247999999998</v>
      </c>
      <c r="J179">
        <v>26070666666.667</v>
      </c>
      <c r="K179">
        <v>-85.108260999999999</v>
      </c>
      <c r="L179">
        <v>-79.327727999999993</v>
      </c>
      <c r="N179" s="6">
        <f t="shared" si="31"/>
        <v>36.631277777778003</v>
      </c>
      <c r="O179" s="6">
        <f t="shared" si="29"/>
        <v>-57.515357999999999</v>
      </c>
    </row>
    <row r="180" spans="2:15" x14ac:dyDescent="0.25">
      <c r="B180">
        <v>28628750000</v>
      </c>
      <c r="C180">
        <v>-59.060177000000003</v>
      </c>
      <c r="D180">
        <v>-53.876525999999998</v>
      </c>
      <c r="F180" s="6">
        <f t="shared" si="30"/>
        <v>38.800472222221998</v>
      </c>
      <c r="G180" s="6">
        <f t="shared" si="28"/>
        <v>-57.306956999999997</v>
      </c>
      <c r="J180">
        <v>28628750000</v>
      </c>
      <c r="K180">
        <v>-78.427132</v>
      </c>
      <c r="L180">
        <v>-72.432822999999999</v>
      </c>
      <c r="N180" s="6">
        <f t="shared" si="31"/>
        <v>38.800472222221998</v>
      </c>
      <c r="O180" s="6">
        <f t="shared" si="29"/>
        <v>-63.188769999999998</v>
      </c>
    </row>
    <row r="181" spans="2:15" x14ac:dyDescent="0.25">
      <c r="B181">
        <v>31186833333.333</v>
      </c>
      <c r="C181">
        <v>-62.239803000000002</v>
      </c>
      <c r="D181">
        <v>-54.931331999999998</v>
      </c>
      <c r="F181" s="6">
        <f t="shared" si="30"/>
        <v>40.969666666667003</v>
      </c>
      <c r="G181" s="6">
        <f t="shared" si="28"/>
        <v>-58.518062999999998</v>
      </c>
      <c r="J181">
        <v>31186833333.333</v>
      </c>
      <c r="K181">
        <v>-76.623360000000005</v>
      </c>
      <c r="L181">
        <v>-68.666565000000006</v>
      </c>
      <c r="N181" s="6">
        <f t="shared" si="31"/>
        <v>40.969666666667003</v>
      </c>
      <c r="O181" s="6">
        <f t="shared" si="29"/>
        <v>-54.788738000000002</v>
      </c>
    </row>
    <row r="182" spans="2:15" x14ac:dyDescent="0.25">
      <c r="B182">
        <v>33744916666.667</v>
      </c>
      <c r="C182">
        <v>-64.554374999999993</v>
      </c>
      <c r="D182">
        <v>-58.822642999999999</v>
      </c>
      <c r="F182" s="6">
        <f t="shared" si="30"/>
        <v>43.138861111110998</v>
      </c>
      <c r="G182" s="6">
        <f t="shared" si="28"/>
        <v>-68.846169000000003</v>
      </c>
      <c r="J182">
        <v>33744916666.667</v>
      </c>
      <c r="K182">
        <v>-73.844643000000005</v>
      </c>
      <c r="L182">
        <v>-65.891304000000005</v>
      </c>
      <c r="N182" s="6">
        <f t="shared" si="31"/>
        <v>43.138861111110998</v>
      </c>
      <c r="O182" s="6">
        <f t="shared" si="29"/>
        <v>-71.628746000000007</v>
      </c>
    </row>
    <row r="183" spans="2:15" x14ac:dyDescent="0.25">
      <c r="B183">
        <v>36303000000</v>
      </c>
      <c r="C183">
        <v>-59.970993</v>
      </c>
      <c r="D183">
        <v>-53.842545000000001</v>
      </c>
      <c r="F183" s="6">
        <f t="shared" si="30"/>
        <v>45.308055555556003</v>
      </c>
      <c r="G183" s="6">
        <f t="shared" si="28"/>
        <v>-64.689269999999993</v>
      </c>
      <c r="J183">
        <v>36303000000</v>
      </c>
      <c r="K183">
        <v>-68.782973999999996</v>
      </c>
      <c r="L183">
        <v>-60.664360000000002</v>
      </c>
      <c r="N183" s="6">
        <f t="shared" si="31"/>
        <v>45.308055555556003</v>
      </c>
      <c r="O183" s="6">
        <f t="shared" si="29"/>
        <v>-71.832649000000004</v>
      </c>
    </row>
    <row r="184" spans="2:15" x14ac:dyDescent="0.25">
      <c r="B184">
        <v>38861083333.333</v>
      </c>
      <c r="C184">
        <v>-60.039332999999999</v>
      </c>
      <c r="D184">
        <v>-53.357716000000003</v>
      </c>
      <c r="F184" s="6">
        <f t="shared" si="30"/>
        <v>47.477249999999998</v>
      </c>
      <c r="G184" s="6">
        <f t="shared" si="28"/>
        <v>-63.621124000000002</v>
      </c>
      <c r="J184">
        <v>38861083333.333</v>
      </c>
      <c r="K184">
        <v>-69.995804000000007</v>
      </c>
      <c r="L184">
        <v>-61.407851999999998</v>
      </c>
      <c r="N184" s="6">
        <f t="shared" si="31"/>
        <v>47.477249999999998</v>
      </c>
      <c r="O184" s="6">
        <f t="shared" si="29"/>
        <v>-71.993285999999998</v>
      </c>
    </row>
    <row r="185" spans="2:15" x14ac:dyDescent="0.25">
      <c r="B185">
        <v>41419166666.667</v>
      </c>
      <c r="C185">
        <v>-63.305655999999999</v>
      </c>
      <c r="D185">
        <v>-56.129002</v>
      </c>
      <c r="F185" s="6">
        <f t="shared" si="30"/>
        <v>49.646444444444001</v>
      </c>
      <c r="G185" s="6">
        <f t="shared" si="28"/>
        <v>-70.954055999999994</v>
      </c>
      <c r="J185">
        <v>41419166666.667</v>
      </c>
      <c r="K185">
        <v>-74.94838</v>
      </c>
      <c r="L185">
        <v>-67.389899999999997</v>
      </c>
      <c r="N185" s="6">
        <f t="shared" si="31"/>
        <v>49.646444444444001</v>
      </c>
      <c r="O185" s="6">
        <f t="shared" si="29"/>
        <v>-64.760063000000002</v>
      </c>
    </row>
    <row r="186" spans="2:15" x14ac:dyDescent="0.25">
      <c r="B186">
        <v>43977250000</v>
      </c>
      <c r="C186">
        <v>-62.457886000000002</v>
      </c>
      <c r="D186">
        <v>-55.646693999999997</v>
      </c>
      <c r="F186" s="6">
        <f t="shared" si="30"/>
        <v>51.815638888888998</v>
      </c>
      <c r="G186" s="6">
        <f t="shared" si="28"/>
        <v>-73.730362</v>
      </c>
      <c r="J186">
        <v>43977250000</v>
      </c>
      <c r="K186">
        <v>-70.273026000000002</v>
      </c>
      <c r="L186">
        <v>-63.077849999999998</v>
      </c>
      <c r="N186" s="6">
        <f t="shared" si="31"/>
        <v>51.815638888888998</v>
      </c>
      <c r="O186" s="6">
        <f t="shared" si="29"/>
        <v>-77.808418000000003</v>
      </c>
    </row>
    <row r="187" spans="2:15" x14ac:dyDescent="0.25">
      <c r="B187">
        <v>46535333333.333</v>
      </c>
      <c r="C187">
        <v>-62.995398999999999</v>
      </c>
      <c r="D187">
        <v>-56.539256999999999</v>
      </c>
      <c r="F187" s="6">
        <f t="shared" si="30"/>
        <v>53.984833333333</v>
      </c>
      <c r="G187" s="6">
        <f t="shared" si="28"/>
        <v>-69.933289000000002</v>
      </c>
      <c r="J187">
        <v>46535333333.333</v>
      </c>
      <c r="K187">
        <v>-71.728301999999999</v>
      </c>
      <c r="L187">
        <v>-64.511215000000007</v>
      </c>
      <c r="N187" s="6">
        <f t="shared" si="31"/>
        <v>53.984833333333</v>
      </c>
      <c r="O187" s="6">
        <f t="shared" si="29"/>
        <v>-68.899765000000002</v>
      </c>
    </row>
    <row r="188" spans="2:15" x14ac:dyDescent="0.25">
      <c r="B188">
        <v>49093416666.667</v>
      </c>
      <c r="C188">
        <v>-60.847610000000003</v>
      </c>
      <c r="D188">
        <v>-53.853766999999998</v>
      </c>
      <c r="F188" s="6">
        <f t="shared" si="30"/>
        <v>56.154027777777998</v>
      </c>
      <c r="G188" s="6">
        <f t="shared" si="28"/>
        <v>-55.181026000000003</v>
      </c>
      <c r="J188">
        <v>49093416666.667</v>
      </c>
      <c r="K188">
        <v>-68.846564999999998</v>
      </c>
      <c r="L188">
        <v>-60.748393999999998</v>
      </c>
      <c r="N188" s="6">
        <f t="shared" si="31"/>
        <v>56.154027777777998</v>
      </c>
      <c r="O188" s="6">
        <f t="shared" si="29"/>
        <v>-59.262996999999999</v>
      </c>
    </row>
    <row r="189" spans="2:15" x14ac:dyDescent="0.25">
      <c r="B189">
        <v>51651500000</v>
      </c>
      <c r="C189">
        <v>-62.650466999999999</v>
      </c>
      <c r="D189">
        <v>-54.279468999999999</v>
      </c>
      <c r="F189" s="6">
        <f t="shared" si="30"/>
        <v>58.323222222222</v>
      </c>
      <c r="G189" s="6">
        <f t="shared" si="28"/>
        <v>-55.643321999999998</v>
      </c>
      <c r="J189">
        <v>51651500000</v>
      </c>
      <c r="K189">
        <v>-69.733894000000006</v>
      </c>
      <c r="L189">
        <v>-60.151671999999998</v>
      </c>
      <c r="N189" s="6">
        <f t="shared" si="31"/>
        <v>58.323222222222</v>
      </c>
      <c r="O189" s="6">
        <f t="shared" si="29"/>
        <v>-63.175598000000001</v>
      </c>
    </row>
    <row r="190" spans="2:15" x14ac:dyDescent="0.25">
      <c r="B190">
        <v>54209583333.333</v>
      </c>
      <c r="C190">
        <v>-64.778282000000004</v>
      </c>
      <c r="D190">
        <v>-56.495499000000002</v>
      </c>
      <c r="F190" s="6">
        <f t="shared" si="30"/>
        <v>60.492416666666998</v>
      </c>
      <c r="G190" s="6">
        <f t="shared" si="28"/>
        <v>-64.353271000000007</v>
      </c>
      <c r="J190">
        <v>54209583333.333</v>
      </c>
      <c r="K190">
        <v>-73.405296000000007</v>
      </c>
      <c r="L190">
        <v>-63.244754999999998</v>
      </c>
      <c r="N190" s="6">
        <f t="shared" si="31"/>
        <v>60.492416666666998</v>
      </c>
      <c r="O190" s="6">
        <f t="shared" si="29"/>
        <v>-65.923676</v>
      </c>
    </row>
    <row r="191" spans="2:15" x14ac:dyDescent="0.25">
      <c r="B191">
        <v>56767666666.667</v>
      </c>
      <c r="C191">
        <v>-72.973990999999998</v>
      </c>
      <c r="D191">
        <v>-65.055801000000002</v>
      </c>
      <c r="F191" s="6">
        <f t="shared" si="30"/>
        <v>62.661611111111</v>
      </c>
      <c r="G191" s="6">
        <f t="shared" si="28"/>
        <v>-64.111510999999993</v>
      </c>
      <c r="J191">
        <v>56767666666.667</v>
      </c>
      <c r="K191">
        <v>-74.576340000000002</v>
      </c>
      <c r="L191">
        <v>-64.358390999999997</v>
      </c>
      <c r="N191" s="6">
        <f t="shared" si="31"/>
        <v>62.661611111111</v>
      </c>
      <c r="O191" s="6">
        <f t="shared" si="29"/>
        <v>-66.536674000000005</v>
      </c>
    </row>
    <row r="192" spans="2:15" x14ac:dyDescent="0.25">
      <c r="B192">
        <v>59325750000</v>
      </c>
      <c r="C192">
        <v>-68.757430999999997</v>
      </c>
      <c r="D192">
        <v>-61.894669</v>
      </c>
      <c r="F192" s="6">
        <f t="shared" si="30"/>
        <v>64.830805555555997</v>
      </c>
      <c r="G192" s="6">
        <f t="shared" si="28"/>
        <v>-78.522141000000005</v>
      </c>
      <c r="J192">
        <v>59325750000</v>
      </c>
      <c r="K192">
        <v>-67.027587999999994</v>
      </c>
      <c r="L192">
        <v>-57.283745000000003</v>
      </c>
      <c r="N192" s="6">
        <f t="shared" si="31"/>
        <v>64.830805555555997</v>
      </c>
      <c r="O192" s="6">
        <f t="shared" si="29"/>
        <v>-64.891982999999996</v>
      </c>
    </row>
    <row r="193" spans="2:16" x14ac:dyDescent="0.25">
      <c r="B193">
        <v>61883833333.333</v>
      </c>
      <c r="C193">
        <v>-59.586258000000001</v>
      </c>
      <c r="D193">
        <v>-51.028015000000003</v>
      </c>
      <c r="F193" s="6">
        <f t="shared" si="30"/>
        <v>67</v>
      </c>
      <c r="G193" s="6">
        <f t="shared" si="28"/>
        <v>-52.475357000000002</v>
      </c>
      <c r="J193">
        <v>61883833333.333</v>
      </c>
      <c r="K193">
        <v>-70.207183999999998</v>
      </c>
      <c r="L193">
        <v>-61.213496999999997</v>
      </c>
      <c r="N193" s="6">
        <f t="shared" si="31"/>
        <v>67</v>
      </c>
      <c r="O193" s="6">
        <f t="shared" si="29"/>
        <v>-63.295924999999997</v>
      </c>
    </row>
    <row r="194" spans="2:16" x14ac:dyDescent="0.25">
      <c r="B194">
        <v>64441916666.667</v>
      </c>
      <c r="C194">
        <v>-65.449355999999995</v>
      </c>
      <c r="D194">
        <v>-55.256855000000002</v>
      </c>
      <c r="F194" s="6" t="s">
        <v>21</v>
      </c>
      <c r="J194">
        <v>64441916666.667</v>
      </c>
      <c r="K194">
        <v>-73.967917999999997</v>
      </c>
      <c r="L194">
        <v>-64.110764000000003</v>
      </c>
      <c r="N194" s="6" t="s">
        <v>21</v>
      </c>
    </row>
    <row r="195" spans="2:16" x14ac:dyDescent="0.25">
      <c r="B195">
        <v>67000000000</v>
      </c>
      <c r="C195">
        <v>-68.043662999999995</v>
      </c>
      <c r="D195">
        <v>-51.327418999999999</v>
      </c>
      <c r="J195">
        <v>67000000000</v>
      </c>
      <c r="K195">
        <v>-75.820708999999994</v>
      </c>
      <c r="L195">
        <v>-64.265716999999995</v>
      </c>
    </row>
    <row r="196" spans="2:16" x14ac:dyDescent="0.25">
      <c r="B196" t="s">
        <v>21</v>
      </c>
      <c r="J196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2Rx5L dBc Log Mag(dB)</v>
      </c>
      <c r="H198" s="35">
        <v>2</v>
      </c>
      <c r="N198" s="6" t="s">
        <v>19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39</v>
      </c>
      <c r="F199" s="6">
        <f t="shared" ref="F199:F217" si="34">B225/1000000000</f>
        <v>34.954500000000003</v>
      </c>
      <c r="G199" s="6">
        <f t="shared" si="32"/>
        <v>-47.678207</v>
      </c>
      <c r="H199" s="36">
        <f>ABS(AVERAGE(G199:G217)-(H198-1)*5)</f>
        <v>63.536521684210534</v>
      </c>
      <c r="J199" t="s">
        <v>39</v>
      </c>
      <c r="N199" s="6">
        <f t="shared" ref="N199:N217" si="35">J225/1000000000</f>
        <v>34.954500000000003</v>
      </c>
      <c r="O199" s="6">
        <f t="shared" si="33"/>
        <v>-60.167904</v>
      </c>
      <c r="P199" s="36">
        <f>ABS(AVERAGE(O199:O217)-(P198-1)*5)</f>
        <v>73.375912894736842</v>
      </c>
    </row>
    <row r="200" spans="2:16" x14ac:dyDescent="0.25">
      <c r="B200" t="s">
        <v>19</v>
      </c>
      <c r="C200" t="s">
        <v>130</v>
      </c>
      <c r="D200" t="s">
        <v>40</v>
      </c>
      <c r="F200" s="6">
        <f t="shared" si="34"/>
        <v>36.734805555556001</v>
      </c>
      <c r="G200" s="6">
        <f t="shared" si="32"/>
        <v>-59.630363000000003</v>
      </c>
      <c r="J200" t="s">
        <v>19</v>
      </c>
      <c r="K200" t="s">
        <v>130</v>
      </c>
      <c r="L200" t="s">
        <v>40</v>
      </c>
      <c r="N200" s="6">
        <f t="shared" si="35"/>
        <v>36.734805555556001</v>
      </c>
      <c r="O200" s="6">
        <f t="shared" si="33"/>
        <v>-63.449440000000003</v>
      </c>
    </row>
    <row r="201" spans="2:16" x14ac:dyDescent="0.25">
      <c r="B201">
        <v>27954500000</v>
      </c>
      <c r="C201">
        <v>-65.617424</v>
      </c>
      <c r="D201">
        <v>-53.989445000000003</v>
      </c>
      <c r="F201" s="6">
        <f t="shared" si="34"/>
        <v>38.515111111110997</v>
      </c>
      <c r="G201" s="6">
        <f t="shared" si="32"/>
        <v>-69.864661999999996</v>
      </c>
      <c r="J201">
        <v>27954500000</v>
      </c>
      <c r="K201">
        <v>-78.631057999999996</v>
      </c>
      <c r="L201">
        <v>-66.385811000000004</v>
      </c>
      <c r="N201" s="6">
        <f t="shared" si="35"/>
        <v>38.515111111110997</v>
      </c>
      <c r="O201" s="6">
        <f t="shared" si="33"/>
        <v>-62.326981000000004</v>
      </c>
    </row>
    <row r="202" spans="2:16" x14ac:dyDescent="0.25">
      <c r="B202">
        <v>30123694444.444</v>
      </c>
      <c r="C202">
        <v>-69.117462000000003</v>
      </c>
      <c r="D202">
        <v>-64.057472000000004</v>
      </c>
      <c r="F202" s="6">
        <f t="shared" si="34"/>
        <v>40.295416666667002</v>
      </c>
      <c r="G202" s="6">
        <f t="shared" si="32"/>
        <v>-64.019295</v>
      </c>
      <c r="J202">
        <v>30123694444.444</v>
      </c>
      <c r="K202">
        <v>-94.854575999999994</v>
      </c>
      <c r="L202">
        <v>-89.568291000000002</v>
      </c>
      <c r="N202" s="6">
        <f t="shared" si="35"/>
        <v>40.295416666667002</v>
      </c>
      <c r="O202" s="6">
        <f t="shared" si="33"/>
        <v>-70.720969999999994</v>
      </c>
    </row>
    <row r="203" spans="2:16" x14ac:dyDescent="0.25">
      <c r="B203">
        <v>32292888888.889</v>
      </c>
      <c r="C203">
        <v>-73.319373999999996</v>
      </c>
      <c r="D203">
        <v>-68.428855999999996</v>
      </c>
      <c r="F203" s="6">
        <f t="shared" si="34"/>
        <v>42.075722222221998</v>
      </c>
      <c r="G203" s="6">
        <f t="shared" si="32"/>
        <v>-50.890430000000002</v>
      </c>
      <c r="J203">
        <v>32292888888.889</v>
      </c>
      <c r="K203">
        <v>-77.410088000000002</v>
      </c>
      <c r="L203">
        <v>-71.629554999999996</v>
      </c>
      <c r="N203" s="6">
        <f t="shared" si="35"/>
        <v>42.075722222221998</v>
      </c>
      <c r="O203" s="6">
        <f t="shared" si="33"/>
        <v>-75.108856000000003</v>
      </c>
    </row>
    <row r="204" spans="2:16" x14ac:dyDescent="0.25">
      <c r="B204">
        <v>34462083333.333</v>
      </c>
      <c r="C204">
        <v>-60.841721</v>
      </c>
      <c r="D204">
        <v>-55.658070000000002</v>
      </c>
      <c r="F204" s="6">
        <f t="shared" si="34"/>
        <v>43.856027777778003</v>
      </c>
      <c r="G204" s="6">
        <f t="shared" si="32"/>
        <v>-56.753849000000002</v>
      </c>
      <c r="J204">
        <v>34462083333.333</v>
      </c>
      <c r="K204">
        <v>-71.390022000000002</v>
      </c>
      <c r="L204">
        <v>-65.395713999999998</v>
      </c>
      <c r="N204" s="6">
        <f t="shared" si="35"/>
        <v>43.856027777778003</v>
      </c>
      <c r="O204" s="6">
        <f t="shared" si="33"/>
        <v>-63.917228999999999</v>
      </c>
    </row>
    <row r="205" spans="2:16" x14ac:dyDescent="0.25">
      <c r="B205">
        <v>36631277777.778</v>
      </c>
      <c r="C205">
        <v>-58.656719000000002</v>
      </c>
      <c r="D205">
        <v>-51.348247999999998</v>
      </c>
      <c r="F205" s="6">
        <f t="shared" si="34"/>
        <v>45.636333333332999</v>
      </c>
      <c r="G205" s="6">
        <f t="shared" si="32"/>
        <v>-54.481236000000003</v>
      </c>
      <c r="J205">
        <v>36631277777.778</v>
      </c>
      <c r="K205">
        <v>-65.472160000000002</v>
      </c>
      <c r="L205">
        <v>-57.515357999999999</v>
      </c>
      <c r="N205" s="6">
        <f t="shared" si="35"/>
        <v>45.636333333332999</v>
      </c>
      <c r="O205" s="6">
        <f t="shared" si="33"/>
        <v>-60.750774</v>
      </c>
    </row>
    <row r="206" spans="2:16" x14ac:dyDescent="0.25">
      <c r="B206">
        <v>38800472222.222</v>
      </c>
      <c r="C206">
        <v>-63.038688999999998</v>
      </c>
      <c r="D206">
        <v>-57.306956999999997</v>
      </c>
      <c r="F206" s="6">
        <f t="shared" si="34"/>
        <v>47.416638888888997</v>
      </c>
      <c r="G206" s="6">
        <f t="shared" si="32"/>
        <v>-54.625552999999996</v>
      </c>
      <c r="J206">
        <v>38800472222.222</v>
      </c>
      <c r="K206">
        <v>-71.142105000000001</v>
      </c>
      <c r="L206">
        <v>-63.188769999999998</v>
      </c>
      <c r="N206" s="6">
        <f t="shared" si="35"/>
        <v>47.416638888888997</v>
      </c>
      <c r="O206" s="6">
        <f t="shared" si="33"/>
        <v>-69.557006999999999</v>
      </c>
    </row>
    <row r="207" spans="2:16" x14ac:dyDescent="0.25">
      <c r="B207">
        <v>40969666666.667</v>
      </c>
      <c r="C207">
        <v>-64.646514999999994</v>
      </c>
      <c r="D207">
        <v>-58.518062999999998</v>
      </c>
      <c r="F207" s="6">
        <f t="shared" si="34"/>
        <v>49.196944444444</v>
      </c>
      <c r="G207" s="6">
        <f t="shared" si="32"/>
        <v>-59.234734000000003</v>
      </c>
      <c r="J207">
        <v>40969666666.667</v>
      </c>
      <c r="K207">
        <v>-62.907352000000003</v>
      </c>
      <c r="L207">
        <v>-54.788738000000002</v>
      </c>
      <c r="N207" s="6">
        <f t="shared" si="35"/>
        <v>49.196944444444</v>
      </c>
      <c r="O207" s="6">
        <f t="shared" si="33"/>
        <v>-84.809044</v>
      </c>
    </row>
    <row r="208" spans="2:16" x14ac:dyDescent="0.25">
      <c r="B208">
        <v>43138861111.111</v>
      </c>
      <c r="C208">
        <v>-75.527786000000006</v>
      </c>
      <c r="D208">
        <v>-68.846169000000003</v>
      </c>
      <c r="F208" s="6">
        <f t="shared" si="34"/>
        <v>50.977249999999998</v>
      </c>
      <c r="G208" s="6">
        <f t="shared" si="32"/>
        <v>-60.586177999999997</v>
      </c>
      <c r="J208">
        <v>43138861111.111</v>
      </c>
      <c r="K208">
        <v>-80.216697999999994</v>
      </c>
      <c r="L208">
        <v>-71.628746000000007</v>
      </c>
      <c r="N208" s="6">
        <f t="shared" si="35"/>
        <v>50.977249999999998</v>
      </c>
      <c r="O208" s="6">
        <f t="shared" si="33"/>
        <v>-74.068877999999998</v>
      </c>
    </row>
    <row r="209" spans="2:16" x14ac:dyDescent="0.25">
      <c r="B209">
        <v>45308055555.556</v>
      </c>
      <c r="C209">
        <v>-71.865921</v>
      </c>
      <c r="D209">
        <v>-64.689269999999993</v>
      </c>
      <c r="F209" s="6">
        <f t="shared" si="34"/>
        <v>52.757555555556003</v>
      </c>
      <c r="G209" s="6">
        <f t="shared" si="32"/>
        <v>-56.113903000000001</v>
      </c>
      <c r="J209">
        <v>45308055555.556</v>
      </c>
      <c r="K209">
        <v>-79.391120999999998</v>
      </c>
      <c r="L209">
        <v>-71.832649000000004</v>
      </c>
      <c r="N209" s="6">
        <f t="shared" si="35"/>
        <v>52.757555555556003</v>
      </c>
      <c r="O209" s="6">
        <f t="shared" si="33"/>
        <v>-69.518485999999996</v>
      </c>
    </row>
    <row r="210" spans="2:16" x14ac:dyDescent="0.25">
      <c r="B210">
        <v>47477250000</v>
      </c>
      <c r="C210">
        <v>-70.432320000000004</v>
      </c>
      <c r="D210">
        <v>-63.621124000000002</v>
      </c>
      <c r="F210" s="6">
        <f t="shared" si="34"/>
        <v>54.537861111110999</v>
      </c>
      <c r="G210" s="6">
        <f t="shared" si="32"/>
        <v>-55.591479999999997</v>
      </c>
      <c r="J210">
        <v>47477250000</v>
      </c>
      <c r="K210">
        <v>-79.188461000000004</v>
      </c>
      <c r="L210">
        <v>-71.993285999999998</v>
      </c>
      <c r="N210" s="6">
        <f t="shared" si="35"/>
        <v>54.537861111110999</v>
      </c>
      <c r="O210" s="6">
        <f t="shared" si="33"/>
        <v>-70.206931999999995</v>
      </c>
    </row>
    <row r="211" spans="2:16" x14ac:dyDescent="0.25">
      <c r="B211">
        <v>49646444444.444</v>
      </c>
      <c r="C211">
        <v>-77.410194000000004</v>
      </c>
      <c r="D211">
        <v>-70.954055999999994</v>
      </c>
      <c r="F211" s="6">
        <f t="shared" si="34"/>
        <v>56.318166666666997</v>
      </c>
      <c r="G211" s="6">
        <f t="shared" si="32"/>
        <v>-51.911926000000001</v>
      </c>
      <c r="J211">
        <v>49646444444.444</v>
      </c>
      <c r="K211">
        <v>-71.977149999999995</v>
      </c>
      <c r="L211">
        <v>-64.760063000000002</v>
      </c>
      <c r="N211" s="6">
        <f t="shared" si="35"/>
        <v>56.318166666666997</v>
      </c>
      <c r="O211" s="6">
        <f t="shared" si="33"/>
        <v>-74.467231999999996</v>
      </c>
    </row>
    <row r="212" spans="2:16" x14ac:dyDescent="0.25">
      <c r="B212">
        <v>51815638888.889</v>
      </c>
      <c r="C212">
        <v>-80.724204999999998</v>
      </c>
      <c r="D212">
        <v>-73.730362</v>
      </c>
      <c r="F212" s="6">
        <f t="shared" si="34"/>
        <v>58.098472222222</v>
      </c>
      <c r="G212" s="6">
        <f t="shared" si="32"/>
        <v>-54.095599999999997</v>
      </c>
      <c r="J212">
        <v>51815638888.889</v>
      </c>
      <c r="K212">
        <v>-85.906593000000001</v>
      </c>
      <c r="L212">
        <v>-77.808418000000003</v>
      </c>
      <c r="N212" s="6">
        <f t="shared" si="35"/>
        <v>58.098472222222</v>
      </c>
      <c r="O212" s="6">
        <f t="shared" si="33"/>
        <v>-66.557265999999998</v>
      </c>
    </row>
    <row r="213" spans="2:16" x14ac:dyDescent="0.25">
      <c r="B213">
        <v>53984833333.333</v>
      </c>
      <c r="C213">
        <v>-78.304282999999998</v>
      </c>
      <c r="D213">
        <v>-69.933289000000002</v>
      </c>
      <c r="F213" s="6">
        <f t="shared" si="34"/>
        <v>59.878777777777998</v>
      </c>
      <c r="G213" s="6">
        <f t="shared" si="32"/>
        <v>-59.085030000000003</v>
      </c>
      <c r="J213">
        <v>53984833333.333</v>
      </c>
      <c r="K213">
        <v>-78.481987000000004</v>
      </c>
      <c r="L213">
        <v>-68.899765000000002</v>
      </c>
      <c r="N213" s="6">
        <f t="shared" si="35"/>
        <v>59.878777777777998</v>
      </c>
      <c r="O213" s="6">
        <f t="shared" si="33"/>
        <v>-62.935206999999998</v>
      </c>
    </row>
    <row r="214" spans="2:16" x14ac:dyDescent="0.25">
      <c r="B214">
        <v>56154027777.778</v>
      </c>
      <c r="C214">
        <v>-63.463805999999998</v>
      </c>
      <c r="D214">
        <v>-55.181026000000003</v>
      </c>
      <c r="F214" s="6">
        <f t="shared" si="34"/>
        <v>61.659083333333001</v>
      </c>
      <c r="G214" s="6">
        <f t="shared" si="32"/>
        <v>-72.755058000000005</v>
      </c>
      <c r="J214">
        <v>56154027777.778</v>
      </c>
      <c r="K214">
        <v>-69.423537999999994</v>
      </c>
      <c r="L214">
        <v>-59.262996999999999</v>
      </c>
      <c r="N214" s="6">
        <f t="shared" si="35"/>
        <v>61.659083333333001</v>
      </c>
      <c r="O214" s="6">
        <f t="shared" si="33"/>
        <v>-61.506194999999998</v>
      </c>
    </row>
    <row r="215" spans="2:16" x14ac:dyDescent="0.25">
      <c r="B215">
        <v>58323222222.222</v>
      </c>
      <c r="C215">
        <v>-63.561508000000003</v>
      </c>
      <c r="D215">
        <v>-55.643321999999998</v>
      </c>
      <c r="F215" s="6">
        <f t="shared" si="34"/>
        <v>63.439388888888999</v>
      </c>
      <c r="G215" s="6">
        <f t="shared" si="32"/>
        <v>-67.790420999999995</v>
      </c>
      <c r="J215">
        <v>58323222222.222</v>
      </c>
      <c r="K215">
        <v>-73.393546999999998</v>
      </c>
      <c r="L215">
        <v>-63.175598000000001</v>
      </c>
      <c r="N215" s="6">
        <f t="shared" si="35"/>
        <v>63.439388888888999</v>
      </c>
      <c r="O215" s="6">
        <f t="shared" si="33"/>
        <v>-66.514861999999994</v>
      </c>
    </row>
    <row r="216" spans="2:16" x14ac:dyDescent="0.25">
      <c r="B216">
        <v>60492416666.667</v>
      </c>
      <c r="C216">
        <v>-71.216042000000002</v>
      </c>
      <c r="D216">
        <v>-64.353271000000007</v>
      </c>
      <c r="F216" s="6">
        <f t="shared" si="34"/>
        <v>65.219694444444002</v>
      </c>
      <c r="G216" s="6">
        <f t="shared" si="32"/>
        <v>-62.479697999999999</v>
      </c>
      <c r="J216">
        <v>60492416666.667</v>
      </c>
      <c r="K216">
        <v>-75.667518999999999</v>
      </c>
      <c r="L216">
        <v>-65.923676</v>
      </c>
      <c r="N216" s="6">
        <f t="shared" si="35"/>
        <v>65.219694444444002</v>
      </c>
      <c r="O216" s="6">
        <f t="shared" si="33"/>
        <v>-75.657912999999994</v>
      </c>
    </row>
    <row r="217" spans="2:16" x14ac:dyDescent="0.25">
      <c r="B217">
        <v>62661611111.111</v>
      </c>
      <c r="C217">
        <v>-72.669753999999998</v>
      </c>
      <c r="D217">
        <v>-64.111510999999993</v>
      </c>
      <c r="F217" s="6">
        <f t="shared" si="34"/>
        <v>67</v>
      </c>
      <c r="G217" s="6">
        <f t="shared" si="32"/>
        <v>-54.606288999999997</v>
      </c>
      <c r="J217">
        <v>62661611111.111</v>
      </c>
      <c r="K217">
        <v>-75.530365000000003</v>
      </c>
      <c r="L217">
        <v>-66.536674000000005</v>
      </c>
      <c r="N217" s="6">
        <f t="shared" si="35"/>
        <v>67</v>
      </c>
      <c r="O217" s="6">
        <f t="shared" si="33"/>
        <v>-66.901168999999996</v>
      </c>
    </row>
    <row r="218" spans="2:16" x14ac:dyDescent="0.25">
      <c r="B218">
        <v>64830805555.556</v>
      </c>
      <c r="C218">
        <v>-88.714645000000004</v>
      </c>
      <c r="D218">
        <v>-78.522141000000005</v>
      </c>
      <c r="F218" s="6" t="s">
        <v>21</v>
      </c>
      <c r="J218">
        <v>64830805555.556</v>
      </c>
      <c r="K218">
        <v>-74.749129999999994</v>
      </c>
      <c r="L218">
        <v>-64.891982999999996</v>
      </c>
      <c r="N218" s="6" t="s">
        <v>21</v>
      </c>
    </row>
    <row r="219" spans="2:16" x14ac:dyDescent="0.25">
      <c r="B219">
        <v>67000000000</v>
      </c>
      <c r="C219">
        <v>-69.191604999999996</v>
      </c>
      <c r="D219">
        <v>-52.475357000000002</v>
      </c>
      <c r="J219">
        <v>67000000000</v>
      </c>
      <c r="K219">
        <v>-74.850914000000003</v>
      </c>
      <c r="L219">
        <v>-63.295924999999997</v>
      </c>
    </row>
    <row r="220" spans="2:16" x14ac:dyDescent="0.25">
      <c r="B220" t="s">
        <v>21</v>
      </c>
      <c r="J220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3Rx1L dBc Log Mag(dB)</v>
      </c>
      <c r="H222" s="35">
        <v>3</v>
      </c>
      <c r="N222" s="6" t="s">
        <v>19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41</v>
      </c>
      <c r="F223" s="6">
        <f t="shared" ref="F223:F241" si="38">B249/1000000000</f>
        <v>14</v>
      </c>
      <c r="G223" s="6">
        <f t="shared" si="36"/>
        <v>-60.705021000000002</v>
      </c>
      <c r="H223" s="36">
        <f>ABS(AVERAGE(G223:G241)-(H222-1)*5)</f>
        <v>57.712138894736839</v>
      </c>
      <c r="J223" t="s">
        <v>41</v>
      </c>
      <c r="N223" s="6">
        <f t="shared" ref="N223:N241" si="39">J249/1000000000</f>
        <v>14</v>
      </c>
      <c r="O223" s="6">
        <f t="shared" si="37"/>
        <v>-69.092742999999999</v>
      </c>
      <c r="P223" s="36">
        <f>ABS(AVERAGE(O223:O241)-(P222-1)*5)</f>
        <v>60.861360684210531</v>
      </c>
    </row>
    <row r="224" spans="2:16" x14ac:dyDescent="0.25">
      <c r="B224" t="s">
        <v>19</v>
      </c>
      <c r="C224" t="s">
        <v>131</v>
      </c>
      <c r="D224" t="s">
        <v>42</v>
      </c>
      <c r="F224" s="6">
        <f t="shared" si="38"/>
        <v>14.464648148148001</v>
      </c>
      <c r="G224" s="6">
        <f t="shared" si="36"/>
        <v>-56.080807</v>
      </c>
      <c r="J224" t="s">
        <v>19</v>
      </c>
      <c r="K224" t="s">
        <v>131</v>
      </c>
      <c r="L224" t="s">
        <v>42</v>
      </c>
      <c r="N224" s="6">
        <f t="shared" si="39"/>
        <v>14.464648148148001</v>
      </c>
      <c r="O224" s="6">
        <f t="shared" si="37"/>
        <v>-69.120452999999998</v>
      </c>
    </row>
    <row r="225" spans="2:15" x14ac:dyDescent="0.25">
      <c r="B225">
        <v>34954500000</v>
      </c>
      <c r="C225">
        <v>-59.306187000000001</v>
      </c>
      <c r="D225">
        <v>-47.678207</v>
      </c>
      <c r="F225" s="6">
        <f t="shared" si="38"/>
        <v>14.929296296296</v>
      </c>
      <c r="G225" s="6">
        <f t="shared" si="36"/>
        <v>-52.103973000000003</v>
      </c>
      <c r="J225">
        <v>34954500000</v>
      </c>
      <c r="K225">
        <v>-72.413155000000003</v>
      </c>
      <c r="L225">
        <v>-60.167904</v>
      </c>
      <c r="N225" s="6">
        <f t="shared" si="39"/>
        <v>14.929296296296</v>
      </c>
      <c r="O225" s="6">
        <f t="shared" si="37"/>
        <v>-60.472285999999997</v>
      </c>
    </row>
    <row r="226" spans="2:15" x14ac:dyDescent="0.25">
      <c r="B226">
        <v>36734805555.556</v>
      </c>
      <c r="C226">
        <v>-64.690353000000002</v>
      </c>
      <c r="D226">
        <v>-59.630363000000003</v>
      </c>
      <c r="F226" s="6">
        <f t="shared" si="38"/>
        <v>15.393944444444001</v>
      </c>
      <c r="G226" s="6">
        <f t="shared" si="36"/>
        <v>-52.322719999999997</v>
      </c>
      <c r="J226">
        <v>36734805555.556</v>
      </c>
      <c r="K226">
        <v>-68.735725000000002</v>
      </c>
      <c r="L226">
        <v>-63.449440000000003</v>
      </c>
      <c r="N226" s="6">
        <f t="shared" si="39"/>
        <v>15.393944444444001</v>
      </c>
      <c r="O226" s="6">
        <f t="shared" si="37"/>
        <v>-57.287731000000001</v>
      </c>
    </row>
    <row r="227" spans="2:15" x14ac:dyDescent="0.25">
      <c r="B227">
        <v>38515111111.111</v>
      </c>
      <c r="C227">
        <v>-74.755179999999996</v>
      </c>
      <c r="D227">
        <v>-69.864661999999996</v>
      </c>
      <c r="F227" s="6">
        <f t="shared" si="38"/>
        <v>15.858592592593</v>
      </c>
      <c r="G227" s="6">
        <f t="shared" si="36"/>
        <v>-55.930312999999998</v>
      </c>
      <c r="J227">
        <v>38515111111.111</v>
      </c>
      <c r="K227">
        <v>-68.107506000000001</v>
      </c>
      <c r="L227">
        <v>-62.326981000000004</v>
      </c>
      <c r="N227" s="6">
        <f t="shared" si="39"/>
        <v>15.858592592593</v>
      </c>
      <c r="O227" s="6">
        <f t="shared" si="37"/>
        <v>-58.817017</v>
      </c>
    </row>
    <row r="228" spans="2:15" x14ac:dyDescent="0.25">
      <c r="B228">
        <v>40295416666.667</v>
      </c>
      <c r="C228">
        <v>-69.202950000000001</v>
      </c>
      <c r="D228">
        <v>-64.019295</v>
      </c>
      <c r="F228" s="6">
        <f t="shared" si="38"/>
        <v>16.323240740740999</v>
      </c>
      <c r="G228" s="6">
        <f t="shared" si="36"/>
        <v>-57.518196000000003</v>
      </c>
      <c r="J228">
        <v>40295416666.667</v>
      </c>
      <c r="K228">
        <v>-76.715271000000001</v>
      </c>
      <c r="L228">
        <v>-70.720969999999994</v>
      </c>
      <c r="N228" s="6">
        <f t="shared" si="39"/>
        <v>16.323240740740999</v>
      </c>
      <c r="O228" s="6">
        <f t="shared" si="37"/>
        <v>-53.292907999999997</v>
      </c>
    </row>
    <row r="229" spans="2:15" x14ac:dyDescent="0.25">
      <c r="B229">
        <v>42075722222.222</v>
      </c>
      <c r="C229">
        <v>-58.198901999999997</v>
      </c>
      <c r="D229">
        <v>-50.890430000000002</v>
      </c>
      <c r="F229" s="6">
        <f t="shared" si="38"/>
        <v>16.787888888889</v>
      </c>
      <c r="G229" s="6">
        <f t="shared" si="36"/>
        <v>-60.085430000000002</v>
      </c>
      <c r="J229">
        <v>42075722222.222</v>
      </c>
      <c r="K229">
        <v>-83.065658999999997</v>
      </c>
      <c r="L229">
        <v>-75.108856000000003</v>
      </c>
      <c r="N229" s="6">
        <f t="shared" si="39"/>
        <v>16.787888888889</v>
      </c>
      <c r="O229" s="6">
        <f t="shared" si="37"/>
        <v>-53.240130999999998</v>
      </c>
    </row>
    <row r="230" spans="2:15" x14ac:dyDescent="0.25">
      <c r="B230">
        <v>43856027777.778</v>
      </c>
      <c r="C230">
        <v>-62.485579999999999</v>
      </c>
      <c r="D230">
        <v>-56.753849000000002</v>
      </c>
      <c r="F230" s="6">
        <f t="shared" si="38"/>
        <v>17.252537037036998</v>
      </c>
      <c r="G230" s="6">
        <f t="shared" si="36"/>
        <v>-33.320892000000001</v>
      </c>
      <c r="J230">
        <v>43856027777.778</v>
      </c>
      <c r="K230">
        <v>-71.870566999999994</v>
      </c>
      <c r="L230">
        <v>-63.917228999999999</v>
      </c>
      <c r="N230" s="6">
        <f t="shared" si="39"/>
        <v>17.252537037036998</v>
      </c>
      <c r="O230" s="6">
        <f t="shared" si="37"/>
        <v>-44.097332000000002</v>
      </c>
    </row>
    <row r="231" spans="2:15" x14ac:dyDescent="0.25">
      <c r="B231">
        <v>45636333333.333</v>
      </c>
      <c r="C231">
        <v>-60.609684000000001</v>
      </c>
      <c r="D231">
        <v>-54.481236000000003</v>
      </c>
      <c r="F231" s="6">
        <f t="shared" si="38"/>
        <v>17.717185185185002</v>
      </c>
      <c r="G231" s="6">
        <f t="shared" si="36"/>
        <v>-32.573917000000002</v>
      </c>
      <c r="J231">
        <v>45636333333.333</v>
      </c>
      <c r="K231">
        <v>-68.869384999999994</v>
      </c>
      <c r="L231">
        <v>-60.750774</v>
      </c>
      <c r="N231" s="6">
        <f t="shared" si="39"/>
        <v>17.717185185185002</v>
      </c>
      <c r="O231" s="6">
        <f t="shared" si="37"/>
        <v>-46.835205000000002</v>
      </c>
    </row>
    <row r="232" spans="2:15" x14ac:dyDescent="0.25">
      <c r="B232">
        <v>47416638888.889</v>
      </c>
      <c r="C232">
        <v>-61.307170999999997</v>
      </c>
      <c r="D232">
        <v>-54.625552999999996</v>
      </c>
      <c r="F232" s="6">
        <f t="shared" si="38"/>
        <v>18.181833333333</v>
      </c>
      <c r="G232" s="6">
        <f t="shared" si="36"/>
        <v>-58.894215000000003</v>
      </c>
      <c r="J232">
        <v>47416638888.889</v>
      </c>
      <c r="K232">
        <v>-78.144965999999997</v>
      </c>
      <c r="L232">
        <v>-69.557006999999999</v>
      </c>
      <c r="N232" s="6">
        <f t="shared" si="39"/>
        <v>18.181833333333</v>
      </c>
      <c r="O232" s="6">
        <f t="shared" si="37"/>
        <v>-46.836486999999998</v>
      </c>
    </row>
    <row r="233" spans="2:15" x14ac:dyDescent="0.25">
      <c r="B233">
        <v>49196944444.444</v>
      </c>
      <c r="C233">
        <v>-66.411384999999996</v>
      </c>
      <c r="D233">
        <v>-59.234734000000003</v>
      </c>
      <c r="F233" s="6">
        <f t="shared" si="38"/>
        <v>18.646481481481</v>
      </c>
      <c r="G233" s="6">
        <f t="shared" si="36"/>
        <v>-36.900405999999997</v>
      </c>
      <c r="J233">
        <v>49196944444.444</v>
      </c>
      <c r="K233">
        <v>-92.367523000000006</v>
      </c>
      <c r="L233">
        <v>-84.809044</v>
      </c>
      <c r="N233" s="6">
        <f t="shared" si="39"/>
        <v>18.646481481481</v>
      </c>
      <c r="O233" s="6">
        <f t="shared" si="37"/>
        <v>-47.432941</v>
      </c>
    </row>
    <row r="234" spans="2:15" x14ac:dyDescent="0.25">
      <c r="B234">
        <v>50977250000</v>
      </c>
      <c r="C234">
        <v>-67.397368999999998</v>
      </c>
      <c r="D234">
        <v>-60.586177999999997</v>
      </c>
      <c r="F234" s="6">
        <f t="shared" si="38"/>
        <v>19.11112962963</v>
      </c>
      <c r="G234" s="6">
        <f t="shared" si="36"/>
        <v>-41.537064000000001</v>
      </c>
      <c r="J234">
        <v>50977250000</v>
      </c>
      <c r="K234">
        <v>-81.264045999999993</v>
      </c>
      <c r="L234">
        <v>-74.068877999999998</v>
      </c>
      <c r="N234" s="6">
        <f t="shared" si="39"/>
        <v>19.11112962963</v>
      </c>
      <c r="O234" s="6">
        <f t="shared" si="37"/>
        <v>-44.993198</v>
      </c>
    </row>
    <row r="235" spans="2:15" x14ac:dyDescent="0.25">
      <c r="B235">
        <v>52757555555.556</v>
      </c>
      <c r="C235">
        <v>-62.570045</v>
      </c>
      <c r="D235">
        <v>-56.113903000000001</v>
      </c>
      <c r="F235" s="6">
        <f t="shared" si="38"/>
        <v>19.575777777778001</v>
      </c>
      <c r="G235" s="6">
        <f t="shared" si="36"/>
        <v>-47.103996000000002</v>
      </c>
      <c r="J235">
        <v>52757555555.556</v>
      </c>
      <c r="K235">
        <v>-76.735564999999994</v>
      </c>
      <c r="L235">
        <v>-69.518485999999996</v>
      </c>
      <c r="N235" s="6">
        <f t="shared" si="39"/>
        <v>19.575777777778001</v>
      </c>
      <c r="O235" s="6">
        <f t="shared" si="37"/>
        <v>-43.049084000000001</v>
      </c>
    </row>
    <row r="236" spans="2:15" x14ac:dyDescent="0.25">
      <c r="B236">
        <v>54537861111.111</v>
      </c>
      <c r="C236">
        <v>-62.585323000000002</v>
      </c>
      <c r="D236">
        <v>-55.591479999999997</v>
      </c>
      <c r="F236" s="6">
        <f t="shared" si="38"/>
        <v>20.040425925925998</v>
      </c>
      <c r="G236" s="6">
        <f t="shared" si="36"/>
        <v>-48.453541000000001</v>
      </c>
      <c r="J236">
        <v>54537861111.111</v>
      </c>
      <c r="K236">
        <v>-78.305107000000007</v>
      </c>
      <c r="L236">
        <v>-70.206931999999995</v>
      </c>
      <c r="N236" s="6">
        <f t="shared" si="39"/>
        <v>20.040425925925998</v>
      </c>
      <c r="O236" s="6">
        <f t="shared" si="37"/>
        <v>-43.491737000000001</v>
      </c>
    </row>
    <row r="237" spans="2:15" x14ac:dyDescent="0.25">
      <c r="B237">
        <v>56318166666.667</v>
      </c>
      <c r="C237">
        <v>-60.282921000000002</v>
      </c>
      <c r="D237">
        <v>-51.911926000000001</v>
      </c>
      <c r="F237" s="6">
        <f t="shared" si="38"/>
        <v>20.505074074074003</v>
      </c>
      <c r="G237" s="6">
        <f t="shared" si="36"/>
        <v>-50.152790000000003</v>
      </c>
      <c r="J237">
        <v>56318166666.667</v>
      </c>
      <c r="K237">
        <v>-84.049453999999997</v>
      </c>
      <c r="L237">
        <v>-74.467231999999996</v>
      </c>
      <c r="N237" s="6">
        <f t="shared" si="39"/>
        <v>20.505074074074003</v>
      </c>
      <c r="O237" s="6">
        <f t="shared" si="37"/>
        <v>-47.483601</v>
      </c>
    </row>
    <row r="238" spans="2:15" x14ac:dyDescent="0.25">
      <c r="B238">
        <v>58098472222.222</v>
      </c>
      <c r="C238">
        <v>-62.378376000000003</v>
      </c>
      <c r="D238">
        <v>-54.095599999999997</v>
      </c>
      <c r="F238" s="6">
        <f t="shared" si="38"/>
        <v>20.969722222222</v>
      </c>
      <c r="G238" s="6">
        <f t="shared" si="36"/>
        <v>-53.051825999999998</v>
      </c>
      <c r="J238">
        <v>58098472222.222</v>
      </c>
      <c r="K238">
        <v>-76.717804000000001</v>
      </c>
      <c r="L238">
        <v>-66.557265999999998</v>
      </c>
      <c r="N238" s="6">
        <f t="shared" si="39"/>
        <v>20.969722222222</v>
      </c>
      <c r="O238" s="6">
        <f t="shared" si="37"/>
        <v>-52.335121000000001</v>
      </c>
    </row>
    <row r="239" spans="2:15" x14ac:dyDescent="0.25">
      <c r="B239">
        <v>59878777777.778</v>
      </c>
      <c r="C239">
        <v>-67.003219999999999</v>
      </c>
      <c r="D239">
        <v>-59.085030000000003</v>
      </c>
      <c r="F239" s="6">
        <f t="shared" si="38"/>
        <v>21.434370370369997</v>
      </c>
      <c r="G239" s="6">
        <f t="shared" si="36"/>
        <v>-51.656962999999998</v>
      </c>
      <c r="J239">
        <v>59878777777.778</v>
      </c>
      <c r="K239">
        <v>-73.15316</v>
      </c>
      <c r="L239">
        <v>-62.935206999999998</v>
      </c>
      <c r="N239" s="6">
        <f t="shared" si="39"/>
        <v>21.434370370369997</v>
      </c>
      <c r="O239" s="6">
        <f t="shared" si="37"/>
        <v>-40.023536999999997</v>
      </c>
    </row>
    <row r="240" spans="2:15" x14ac:dyDescent="0.25">
      <c r="B240">
        <v>61659083333.333</v>
      </c>
      <c r="C240">
        <v>-79.617821000000006</v>
      </c>
      <c r="D240">
        <v>-72.755058000000005</v>
      </c>
      <c r="F240" s="6">
        <f t="shared" si="38"/>
        <v>21.899018518519</v>
      </c>
      <c r="G240" s="6">
        <f t="shared" si="36"/>
        <v>-39.951340000000002</v>
      </c>
      <c r="J240">
        <v>61659083333.333</v>
      </c>
      <c r="K240">
        <v>-71.250038000000004</v>
      </c>
      <c r="L240">
        <v>-61.506194999999998</v>
      </c>
      <c r="N240" s="6">
        <f t="shared" si="39"/>
        <v>21.899018518519</v>
      </c>
      <c r="O240" s="6">
        <f t="shared" si="37"/>
        <v>-46.542458000000003</v>
      </c>
    </row>
    <row r="241" spans="2:16" x14ac:dyDescent="0.25">
      <c r="B241">
        <v>63439388888.889</v>
      </c>
      <c r="C241">
        <v>-76.348663000000002</v>
      </c>
      <c r="D241">
        <v>-67.790420999999995</v>
      </c>
      <c r="F241" s="6">
        <f t="shared" si="38"/>
        <v>22.363666666667001</v>
      </c>
      <c r="G241" s="6">
        <f t="shared" si="36"/>
        <v>-18.187228999999999</v>
      </c>
      <c r="J241">
        <v>63439388888.889</v>
      </c>
      <c r="K241">
        <v>-75.508544999999998</v>
      </c>
      <c r="L241">
        <v>-66.514861999999994</v>
      </c>
      <c r="N241" s="6">
        <f t="shared" si="39"/>
        <v>22.363666666667001</v>
      </c>
      <c r="O241" s="6">
        <f t="shared" si="37"/>
        <v>-41.921883000000001</v>
      </c>
    </row>
    <row r="242" spans="2:16" x14ac:dyDescent="0.25">
      <c r="B242">
        <v>65219694444.444</v>
      </c>
      <c r="C242">
        <v>-72.672202999999996</v>
      </c>
      <c r="D242">
        <v>-62.479697999999999</v>
      </c>
      <c r="F242" s="6" t="s">
        <v>21</v>
      </c>
      <c r="J242">
        <v>65219694444.444</v>
      </c>
      <c r="K242">
        <v>-85.515067999999999</v>
      </c>
      <c r="L242">
        <v>-75.657912999999994</v>
      </c>
      <c r="N242" s="6" t="s">
        <v>21</v>
      </c>
    </row>
    <row r="243" spans="2:16" x14ac:dyDescent="0.25">
      <c r="B243">
        <v>67000000000</v>
      </c>
      <c r="C243">
        <v>-71.322533000000007</v>
      </c>
      <c r="D243">
        <v>-54.606288999999997</v>
      </c>
      <c r="J243">
        <v>67000000000</v>
      </c>
      <c r="K243">
        <v>-78.456153999999998</v>
      </c>
      <c r="L243">
        <v>-66.901168999999996</v>
      </c>
    </row>
    <row r="244" spans="2:16" x14ac:dyDescent="0.25">
      <c r="B244" t="s">
        <v>21</v>
      </c>
      <c r="J244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3Rx2L dBc Log Mag(dB)</v>
      </c>
      <c r="H246" s="35">
        <v>3</v>
      </c>
      <c r="N246" s="6" t="s">
        <v>19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43</v>
      </c>
      <c r="F247" s="6">
        <f t="shared" ref="F247:F265" si="42">B273/1000000000</f>
        <v>14</v>
      </c>
      <c r="G247" s="6">
        <f t="shared" si="40"/>
        <v>-79.715232999999998</v>
      </c>
      <c r="H247" s="36">
        <f>ABS(AVERAGE(G247:G265)-(H246-1)*5)</f>
        <v>84.426746842105246</v>
      </c>
      <c r="J247" t="s">
        <v>43</v>
      </c>
      <c r="N247" s="6">
        <f t="shared" ref="N247:N265" si="43">J273/1000000000</f>
        <v>14</v>
      </c>
      <c r="O247" s="6">
        <f t="shared" si="41"/>
        <v>-85.491095999999999</v>
      </c>
      <c r="P247" s="36">
        <f>ABS(AVERAGE(O247:O265)-(P246-1)*5)</f>
        <v>84.430158894736834</v>
      </c>
    </row>
    <row r="248" spans="2:16" x14ac:dyDescent="0.25">
      <c r="B248" t="s">
        <v>19</v>
      </c>
      <c r="C248" t="s">
        <v>132</v>
      </c>
      <c r="D248" t="s">
        <v>44</v>
      </c>
      <c r="F248" s="6">
        <f t="shared" si="42"/>
        <v>15.705388888889001</v>
      </c>
      <c r="G248" s="6">
        <f t="shared" si="40"/>
        <v>-78.252594000000002</v>
      </c>
      <c r="J248" t="s">
        <v>19</v>
      </c>
      <c r="K248" t="s">
        <v>132</v>
      </c>
      <c r="L248" t="s">
        <v>44</v>
      </c>
      <c r="N248" s="6">
        <f t="shared" si="43"/>
        <v>15.705388888889001</v>
      </c>
      <c r="O248" s="6">
        <f t="shared" si="41"/>
        <v>-82.205391000000006</v>
      </c>
    </row>
    <row r="249" spans="2:16" x14ac:dyDescent="0.25">
      <c r="B249">
        <v>14000000000</v>
      </c>
      <c r="C249">
        <v>-72.332999999999998</v>
      </c>
      <c r="D249">
        <v>-60.705021000000002</v>
      </c>
      <c r="F249" s="6">
        <f t="shared" si="42"/>
        <v>17.410777777778002</v>
      </c>
      <c r="G249" s="6">
        <f t="shared" si="40"/>
        <v>-69.456756999999996</v>
      </c>
      <c r="J249">
        <v>14000000000</v>
      </c>
      <c r="K249">
        <v>-81.337990000000005</v>
      </c>
      <c r="L249">
        <v>-69.092742999999999</v>
      </c>
      <c r="N249" s="6">
        <f t="shared" si="43"/>
        <v>17.410777777778002</v>
      </c>
      <c r="O249" s="6">
        <f t="shared" si="41"/>
        <v>-84.305396999999999</v>
      </c>
    </row>
    <row r="250" spans="2:16" x14ac:dyDescent="0.25">
      <c r="B250">
        <v>14464648148.148001</v>
      </c>
      <c r="C250">
        <v>-61.140796999999999</v>
      </c>
      <c r="D250">
        <v>-56.080807</v>
      </c>
      <c r="F250" s="6">
        <f t="shared" si="42"/>
        <v>19.116166666666999</v>
      </c>
      <c r="G250" s="6">
        <f t="shared" si="40"/>
        <v>-77.719994</v>
      </c>
      <c r="J250">
        <v>14464648148.148001</v>
      </c>
      <c r="K250">
        <v>-74.406738000000004</v>
      </c>
      <c r="L250">
        <v>-69.120452999999998</v>
      </c>
      <c r="N250" s="6">
        <f t="shared" si="43"/>
        <v>19.116166666666999</v>
      </c>
      <c r="O250" s="6">
        <f t="shared" si="41"/>
        <v>-76.497817999999995</v>
      </c>
    </row>
    <row r="251" spans="2:16" x14ac:dyDescent="0.25">
      <c r="B251">
        <v>14929296296.296</v>
      </c>
      <c r="C251">
        <v>-56.994492000000001</v>
      </c>
      <c r="D251">
        <v>-52.103973000000003</v>
      </c>
      <c r="F251" s="6">
        <f t="shared" si="42"/>
        <v>20.821555555555999</v>
      </c>
      <c r="G251" s="6">
        <f t="shared" si="40"/>
        <v>-75.681945999999996</v>
      </c>
      <c r="J251">
        <v>14929296296.296</v>
      </c>
      <c r="K251">
        <v>-66.252814999999998</v>
      </c>
      <c r="L251">
        <v>-60.472285999999997</v>
      </c>
      <c r="N251" s="6">
        <f t="shared" si="43"/>
        <v>20.821555555555999</v>
      </c>
      <c r="O251" s="6">
        <f t="shared" si="41"/>
        <v>-71.116882000000004</v>
      </c>
    </row>
    <row r="252" spans="2:16" x14ac:dyDescent="0.25">
      <c r="B252">
        <v>15393944444.444</v>
      </c>
      <c r="C252">
        <v>-57.506371000000001</v>
      </c>
      <c r="D252">
        <v>-52.322719999999997</v>
      </c>
      <c r="F252" s="6">
        <f t="shared" si="42"/>
        <v>22.526944444444002</v>
      </c>
      <c r="G252" s="6">
        <f t="shared" si="40"/>
        <v>-79.936233999999999</v>
      </c>
      <c r="J252">
        <v>15393944444.444</v>
      </c>
      <c r="K252">
        <v>-63.282040000000002</v>
      </c>
      <c r="L252">
        <v>-57.287731000000001</v>
      </c>
      <c r="N252" s="6">
        <f t="shared" si="43"/>
        <v>22.526944444444002</v>
      </c>
      <c r="O252" s="6">
        <f t="shared" si="41"/>
        <v>-68.938552999999999</v>
      </c>
    </row>
    <row r="253" spans="2:16" x14ac:dyDescent="0.25">
      <c r="B253">
        <v>15858592592.593</v>
      </c>
      <c r="C253">
        <v>-63.238781000000003</v>
      </c>
      <c r="D253">
        <v>-55.930312999999998</v>
      </c>
      <c r="F253" s="6">
        <f t="shared" si="42"/>
        <v>24.232333333332999</v>
      </c>
      <c r="G253" s="6">
        <f t="shared" si="40"/>
        <v>-80.633392000000001</v>
      </c>
      <c r="J253">
        <v>15858592592.593</v>
      </c>
      <c r="K253">
        <v>-66.773819000000003</v>
      </c>
      <c r="L253">
        <v>-58.817017</v>
      </c>
      <c r="N253" s="6">
        <f t="shared" si="43"/>
        <v>24.232333333332999</v>
      </c>
      <c r="O253" s="6">
        <f t="shared" si="41"/>
        <v>-77.123062000000004</v>
      </c>
    </row>
    <row r="254" spans="2:16" x14ac:dyDescent="0.25">
      <c r="B254">
        <v>16323240740.740999</v>
      </c>
      <c r="C254">
        <v>-63.249927999999997</v>
      </c>
      <c r="D254">
        <v>-57.518196000000003</v>
      </c>
      <c r="F254" s="6">
        <f t="shared" si="42"/>
        <v>25.937722222222</v>
      </c>
      <c r="G254" s="6">
        <f t="shared" si="40"/>
        <v>-83.84008</v>
      </c>
      <c r="J254">
        <v>16323240740.740999</v>
      </c>
      <c r="K254">
        <v>-61.246243</v>
      </c>
      <c r="L254">
        <v>-53.292907999999997</v>
      </c>
      <c r="N254" s="6">
        <f t="shared" si="43"/>
        <v>25.937722222222</v>
      </c>
      <c r="O254" s="6">
        <f t="shared" si="41"/>
        <v>-71.507346999999996</v>
      </c>
    </row>
    <row r="255" spans="2:16" x14ac:dyDescent="0.25">
      <c r="B255">
        <v>16787888888.889</v>
      </c>
      <c r="C255">
        <v>-66.213881999999998</v>
      </c>
      <c r="D255">
        <v>-60.085430000000002</v>
      </c>
      <c r="F255" s="6">
        <f t="shared" si="42"/>
        <v>27.643111111111001</v>
      </c>
      <c r="G255" s="6">
        <f t="shared" si="40"/>
        <v>-79.209541000000002</v>
      </c>
      <c r="J255">
        <v>16787888888.889</v>
      </c>
      <c r="K255">
        <v>-61.358745999999996</v>
      </c>
      <c r="L255">
        <v>-53.240130999999998</v>
      </c>
      <c r="N255" s="6">
        <f t="shared" si="43"/>
        <v>27.643111111111001</v>
      </c>
      <c r="O255" s="6">
        <f t="shared" si="41"/>
        <v>-76.504715000000004</v>
      </c>
    </row>
    <row r="256" spans="2:16" x14ac:dyDescent="0.25">
      <c r="B256">
        <v>17252537037.036999</v>
      </c>
      <c r="C256">
        <v>-40.002510000000001</v>
      </c>
      <c r="D256">
        <v>-33.320892000000001</v>
      </c>
      <c r="F256" s="6">
        <f t="shared" si="42"/>
        <v>29.348500000000001</v>
      </c>
      <c r="G256" s="6">
        <f t="shared" si="40"/>
        <v>-84.020103000000006</v>
      </c>
      <c r="J256">
        <v>17252537037.036999</v>
      </c>
      <c r="K256">
        <v>-52.685284000000003</v>
      </c>
      <c r="L256">
        <v>-44.097332000000002</v>
      </c>
      <c r="N256" s="6">
        <f t="shared" si="43"/>
        <v>29.348500000000001</v>
      </c>
      <c r="O256" s="6">
        <f t="shared" si="41"/>
        <v>-81.878212000000005</v>
      </c>
    </row>
    <row r="257" spans="2:16" x14ac:dyDescent="0.25">
      <c r="B257">
        <v>17717185185.185001</v>
      </c>
      <c r="C257">
        <v>-39.750568000000001</v>
      </c>
      <c r="D257">
        <v>-32.573917000000002</v>
      </c>
      <c r="F257" s="6">
        <f t="shared" si="42"/>
        <v>31.053888888888999</v>
      </c>
      <c r="G257" s="6">
        <f t="shared" si="40"/>
        <v>-80.835228000000001</v>
      </c>
      <c r="J257">
        <v>17717185185.185001</v>
      </c>
      <c r="K257">
        <v>-54.393681000000001</v>
      </c>
      <c r="L257">
        <v>-46.835205000000002</v>
      </c>
      <c r="N257" s="6">
        <f t="shared" si="43"/>
        <v>31.053888888888999</v>
      </c>
      <c r="O257" s="6">
        <f t="shared" si="41"/>
        <v>-81.761359999999996</v>
      </c>
    </row>
    <row r="258" spans="2:16" x14ac:dyDescent="0.25">
      <c r="B258">
        <v>18181833333.333</v>
      </c>
      <c r="C258">
        <v>-65.705405999999996</v>
      </c>
      <c r="D258">
        <v>-58.894215000000003</v>
      </c>
      <c r="F258" s="6">
        <f t="shared" si="42"/>
        <v>32.759277777778003</v>
      </c>
      <c r="G258" s="6">
        <f t="shared" si="40"/>
        <v>-64.185851999999997</v>
      </c>
      <c r="J258">
        <v>18181833333.333</v>
      </c>
      <c r="K258">
        <v>-54.031654000000003</v>
      </c>
      <c r="L258">
        <v>-46.836486999999998</v>
      </c>
      <c r="N258" s="6">
        <f t="shared" si="43"/>
        <v>32.759277777778003</v>
      </c>
      <c r="O258" s="6">
        <f t="shared" si="41"/>
        <v>-74.892623999999998</v>
      </c>
    </row>
    <row r="259" spans="2:16" x14ac:dyDescent="0.25">
      <c r="B259">
        <v>18646481481.480999</v>
      </c>
      <c r="C259">
        <v>-43.356547999999997</v>
      </c>
      <c r="D259">
        <v>-36.900405999999997</v>
      </c>
      <c r="F259" s="6">
        <f t="shared" si="42"/>
        <v>34.464666666667</v>
      </c>
      <c r="G259" s="6">
        <f t="shared" si="40"/>
        <v>-63.905448999999997</v>
      </c>
      <c r="J259">
        <v>18646481481.480999</v>
      </c>
      <c r="K259">
        <v>-54.650024000000002</v>
      </c>
      <c r="L259">
        <v>-47.432941</v>
      </c>
      <c r="N259" s="6">
        <f t="shared" si="43"/>
        <v>34.464666666667</v>
      </c>
      <c r="O259" s="6">
        <f t="shared" si="41"/>
        <v>-73.598183000000006</v>
      </c>
    </row>
    <row r="260" spans="2:16" x14ac:dyDescent="0.25">
      <c r="B260">
        <v>19111129629.630001</v>
      </c>
      <c r="C260">
        <v>-48.530906999999999</v>
      </c>
      <c r="D260">
        <v>-41.537064000000001</v>
      </c>
      <c r="F260" s="6">
        <f t="shared" si="42"/>
        <v>36.170055555555997</v>
      </c>
      <c r="G260" s="6">
        <f t="shared" si="40"/>
        <v>-61.101470999999997</v>
      </c>
      <c r="J260">
        <v>19111129629.630001</v>
      </c>
      <c r="K260">
        <v>-53.091372999999997</v>
      </c>
      <c r="L260">
        <v>-44.993198</v>
      </c>
      <c r="N260" s="6">
        <f t="shared" si="43"/>
        <v>36.170055555555997</v>
      </c>
      <c r="O260" s="6">
        <f t="shared" si="41"/>
        <v>-68.817443999999995</v>
      </c>
    </row>
    <row r="261" spans="2:16" x14ac:dyDescent="0.25">
      <c r="B261">
        <v>19575777777.778</v>
      </c>
      <c r="C261">
        <v>-55.474995</v>
      </c>
      <c r="D261">
        <v>-47.103996000000002</v>
      </c>
      <c r="F261" s="6">
        <f t="shared" si="42"/>
        <v>37.875444444444</v>
      </c>
      <c r="G261" s="6">
        <f t="shared" si="40"/>
        <v>-67.150351999999998</v>
      </c>
      <c r="J261">
        <v>19575777777.778</v>
      </c>
      <c r="K261">
        <v>-52.631306000000002</v>
      </c>
      <c r="L261">
        <v>-43.049084000000001</v>
      </c>
      <c r="N261" s="6">
        <f t="shared" si="43"/>
        <v>37.875444444444</v>
      </c>
      <c r="O261" s="6">
        <f t="shared" si="41"/>
        <v>-73.424933999999993</v>
      </c>
    </row>
    <row r="262" spans="2:16" x14ac:dyDescent="0.25">
      <c r="B262">
        <v>20040425925.925999</v>
      </c>
      <c r="C262">
        <v>-56.736319999999999</v>
      </c>
      <c r="D262">
        <v>-48.453541000000001</v>
      </c>
      <c r="F262" s="6">
        <f t="shared" si="42"/>
        <v>39.580833333332997</v>
      </c>
      <c r="G262" s="6">
        <f t="shared" si="40"/>
        <v>-82.764702</v>
      </c>
      <c r="J262">
        <v>20040425925.925999</v>
      </c>
      <c r="K262">
        <v>-53.652279</v>
      </c>
      <c r="L262">
        <v>-43.491737000000001</v>
      </c>
      <c r="N262" s="6">
        <f t="shared" si="43"/>
        <v>39.580833333332997</v>
      </c>
      <c r="O262" s="6">
        <f t="shared" si="41"/>
        <v>-70.370154999999997</v>
      </c>
    </row>
    <row r="263" spans="2:16" x14ac:dyDescent="0.25">
      <c r="B263">
        <v>20505074074.074001</v>
      </c>
      <c r="C263">
        <v>-58.070976000000002</v>
      </c>
      <c r="D263">
        <v>-50.152790000000003</v>
      </c>
      <c r="F263" s="6">
        <f t="shared" si="42"/>
        <v>41.286222222222001</v>
      </c>
      <c r="G263" s="6">
        <f t="shared" si="40"/>
        <v>-80.681434999999993</v>
      </c>
      <c r="J263">
        <v>20505074074.074001</v>
      </c>
      <c r="K263">
        <v>-57.701552999999997</v>
      </c>
      <c r="L263">
        <v>-47.483601</v>
      </c>
      <c r="N263" s="6">
        <f t="shared" si="43"/>
        <v>41.286222222222001</v>
      </c>
      <c r="O263" s="6">
        <f t="shared" si="41"/>
        <v>-65.038505999999998</v>
      </c>
    </row>
    <row r="264" spans="2:16" x14ac:dyDescent="0.25">
      <c r="B264">
        <v>20969722222.222</v>
      </c>
      <c r="C264">
        <v>-59.914593000000004</v>
      </c>
      <c r="D264">
        <v>-53.051825999999998</v>
      </c>
      <c r="F264" s="6">
        <f t="shared" si="42"/>
        <v>42.991611111110998</v>
      </c>
      <c r="G264" s="6">
        <f t="shared" si="40"/>
        <v>-77.314712999999998</v>
      </c>
      <c r="J264">
        <v>20969722222.222</v>
      </c>
      <c r="K264">
        <v>-62.078968000000003</v>
      </c>
      <c r="L264">
        <v>-52.335121000000001</v>
      </c>
      <c r="N264" s="6">
        <f t="shared" si="43"/>
        <v>42.991611111110998</v>
      </c>
      <c r="O264" s="6">
        <f t="shared" si="41"/>
        <v>-65.487694000000005</v>
      </c>
    </row>
    <row r="265" spans="2:16" x14ac:dyDescent="0.25">
      <c r="B265">
        <v>21434370370.369999</v>
      </c>
      <c r="C265">
        <v>-60.215201999999998</v>
      </c>
      <c r="D265">
        <v>-51.656962999999998</v>
      </c>
      <c r="F265" s="6">
        <f t="shared" si="42"/>
        <v>44.697000000000003</v>
      </c>
      <c r="G265" s="6">
        <f t="shared" si="40"/>
        <v>-47.703113999999999</v>
      </c>
      <c r="J265">
        <v>21434370370.369999</v>
      </c>
      <c r="K265">
        <v>-49.017223000000001</v>
      </c>
      <c r="L265">
        <v>-40.023536999999997</v>
      </c>
      <c r="N265" s="6">
        <f t="shared" si="43"/>
        <v>44.697000000000003</v>
      </c>
      <c r="O265" s="6">
        <f t="shared" si="41"/>
        <v>-65.213645999999997</v>
      </c>
    </row>
    <row r="266" spans="2:16" x14ac:dyDescent="0.25">
      <c r="B266">
        <v>21899018518.519001</v>
      </c>
      <c r="C266">
        <v>-50.143841000000002</v>
      </c>
      <c r="D266">
        <v>-39.951340000000002</v>
      </c>
      <c r="F266" s="6" t="s">
        <v>21</v>
      </c>
      <c r="J266">
        <v>21899018518.519001</v>
      </c>
      <c r="K266">
        <v>-56.399611999999998</v>
      </c>
      <c r="L266">
        <v>-46.542458000000003</v>
      </c>
      <c r="N266" s="6" t="s">
        <v>21</v>
      </c>
    </row>
    <row r="267" spans="2:16" x14ac:dyDescent="0.25">
      <c r="B267">
        <v>22363666666.667</v>
      </c>
      <c r="C267">
        <v>-34.903477000000002</v>
      </c>
      <c r="D267">
        <v>-18.187228999999999</v>
      </c>
      <c r="J267">
        <v>22363666666.667</v>
      </c>
      <c r="K267">
        <v>-53.476871000000003</v>
      </c>
      <c r="L267">
        <v>-41.921883000000001</v>
      </c>
    </row>
    <row r="268" spans="2:16" x14ac:dyDescent="0.25">
      <c r="B268" t="s">
        <v>21</v>
      </c>
      <c r="J26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3Rx3L dBc Log Mag(dB)</v>
      </c>
      <c r="H270" s="35">
        <v>3</v>
      </c>
      <c r="N270" s="6" t="s">
        <v>19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45</v>
      </c>
      <c r="F271" s="6">
        <f t="shared" ref="F271:F289" si="46">B297/1000000000</f>
        <v>14</v>
      </c>
      <c r="G271" s="6">
        <f t="shared" si="44"/>
        <v>-46.657046999999999</v>
      </c>
      <c r="H271" s="36">
        <f>ABS(AVERAGE(G271:G289)-(H270-1)*5)</f>
        <v>66.471238631578956</v>
      </c>
      <c r="J271" t="s">
        <v>45</v>
      </c>
      <c r="N271" s="6">
        <f t="shared" ref="N271:N289" si="47">J297/1000000000</f>
        <v>14</v>
      </c>
      <c r="O271" s="6">
        <f t="shared" si="45"/>
        <v>-67.458313000000004</v>
      </c>
      <c r="P271" s="36">
        <f>ABS(AVERAGE(O271:O289)-(P270-1)*5)</f>
        <v>74.322894842105256</v>
      </c>
    </row>
    <row r="272" spans="2:16" x14ac:dyDescent="0.25">
      <c r="B272" t="s">
        <v>19</v>
      </c>
      <c r="C272" t="s">
        <v>133</v>
      </c>
      <c r="D272" t="s">
        <v>46</v>
      </c>
      <c r="F272" s="6">
        <f t="shared" si="46"/>
        <v>16.942759259259002</v>
      </c>
      <c r="G272" s="6">
        <f t="shared" si="44"/>
        <v>-46.152973000000003</v>
      </c>
      <c r="J272" t="s">
        <v>19</v>
      </c>
      <c r="K272" t="s">
        <v>133</v>
      </c>
      <c r="L272" t="s">
        <v>46</v>
      </c>
      <c r="N272" s="6">
        <f t="shared" si="47"/>
        <v>16.942759259259002</v>
      </c>
      <c r="O272" s="6">
        <f t="shared" si="45"/>
        <v>-46.582355</v>
      </c>
    </row>
    <row r="273" spans="2:15" x14ac:dyDescent="0.25">
      <c r="B273">
        <v>14000000000</v>
      </c>
      <c r="C273">
        <v>-91.343215999999998</v>
      </c>
      <c r="D273">
        <v>-79.715232999999998</v>
      </c>
      <c r="F273" s="6">
        <f t="shared" si="46"/>
        <v>19.885518518519</v>
      </c>
      <c r="G273" s="6">
        <f t="shared" si="44"/>
        <v>-52.111041999999998</v>
      </c>
      <c r="J273">
        <v>14000000000</v>
      </c>
      <c r="K273">
        <v>-97.736350999999999</v>
      </c>
      <c r="L273">
        <v>-85.491095999999999</v>
      </c>
      <c r="N273" s="6">
        <f t="shared" si="47"/>
        <v>19.885518518519</v>
      </c>
      <c r="O273" s="6">
        <f t="shared" si="45"/>
        <v>-58.337905999999997</v>
      </c>
    </row>
    <row r="274" spans="2:15" x14ac:dyDescent="0.25">
      <c r="B274">
        <v>15705388888.889</v>
      </c>
      <c r="C274">
        <v>-83.312584000000001</v>
      </c>
      <c r="D274">
        <v>-78.252594000000002</v>
      </c>
      <c r="F274" s="6">
        <f t="shared" si="46"/>
        <v>22.828277777777998</v>
      </c>
      <c r="G274" s="6">
        <f t="shared" si="44"/>
        <v>-56.271281999999999</v>
      </c>
      <c r="J274">
        <v>15705388888.889</v>
      </c>
      <c r="K274">
        <v>-87.491675999999998</v>
      </c>
      <c r="L274">
        <v>-82.205391000000006</v>
      </c>
      <c r="N274" s="6">
        <f t="shared" si="47"/>
        <v>22.828277777777998</v>
      </c>
      <c r="O274" s="6">
        <f t="shared" si="45"/>
        <v>-60.609264000000003</v>
      </c>
    </row>
    <row r="275" spans="2:15" x14ac:dyDescent="0.25">
      <c r="B275">
        <v>17410777777.778</v>
      </c>
      <c r="C275">
        <v>-74.347274999999996</v>
      </c>
      <c r="D275">
        <v>-69.456756999999996</v>
      </c>
      <c r="F275" s="6">
        <f t="shared" si="46"/>
        <v>25.771037037036997</v>
      </c>
      <c r="G275" s="6">
        <f t="shared" si="44"/>
        <v>-50.933948999999998</v>
      </c>
      <c r="J275">
        <v>17410777777.778</v>
      </c>
      <c r="K275">
        <v>-90.085930000000005</v>
      </c>
      <c r="L275">
        <v>-84.305396999999999</v>
      </c>
      <c r="N275" s="6">
        <f t="shared" si="47"/>
        <v>25.771037037036997</v>
      </c>
      <c r="O275" s="6">
        <f t="shared" si="45"/>
        <v>-59.268962999999999</v>
      </c>
    </row>
    <row r="276" spans="2:15" x14ac:dyDescent="0.25">
      <c r="B276">
        <v>19116166666.667</v>
      </c>
      <c r="C276">
        <v>-82.903640999999993</v>
      </c>
      <c r="D276">
        <v>-77.719994</v>
      </c>
      <c r="F276" s="6">
        <f t="shared" si="46"/>
        <v>28.713796296296003</v>
      </c>
      <c r="G276" s="6">
        <f t="shared" si="44"/>
        <v>-49.857491000000003</v>
      </c>
      <c r="J276">
        <v>19116166666.667</v>
      </c>
      <c r="K276">
        <v>-82.492125999999999</v>
      </c>
      <c r="L276">
        <v>-76.497817999999995</v>
      </c>
      <c r="N276" s="6">
        <f t="shared" si="47"/>
        <v>28.713796296296003</v>
      </c>
      <c r="O276" s="6">
        <f t="shared" si="45"/>
        <v>-64.584534000000005</v>
      </c>
    </row>
    <row r="277" spans="2:15" x14ac:dyDescent="0.25">
      <c r="B277">
        <v>20821555555.556</v>
      </c>
      <c r="C277">
        <v>-82.990416999999994</v>
      </c>
      <c r="D277">
        <v>-75.681945999999996</v>
      </c>
      <c r="F277" s="6">
        <f t="shared" si="46"/>
        <v>31.656555555556</v>
      </c>
      <c r="G277" s="6">
        <f t="shared" si="44"/>
        <v>-46.392727000000001</v>
      </c>
      <c r="J277">
        <v>20821555555.556</v>
      </c>
      <c r="K277">
        <v>-79.073684999999998</v>
      </c>
      <c r="L277">
        <v>-71.116882000000004</v>
      </c>
      <c r="N277" s="6">
        <f t="shared" si="47"/>
        <v>31.656555555556</v>
      </c>
      <c r="O277" s="6">
        <f t="shared" si="45"/>
        <v>-69.009895</v>
      </c>
    </row>
    <row r="278" spans="2:15" x14ac:dyDescent="0.25">
      <c r="B278">
        <v>22526944444.444</v>
      </c>
      <c r="C278">
        <v>-85.667961000000005</v>
      </c>
      <c r="D278">
        <v>-79.936233999999999</v>
      </c>
      <c r="F278" s="6">
        <f t="shared" si="46"/>
        <v>34.599314814815003</v>
      </c>
      <c r="G278" s="6">
        <f t="shared" si="44"/>
        <v>-58.894782999999997</v>
      </c>
      <c r="J278">
        <v>22526944444.444</v>
      </c>
      <c r="K278">
        <v>-76.891891000000001</v>
      </c>
      <c r="L278">
        <v>-68.938552999999999</v>
      </c>
      <c r="N278" s="6">
        <f t="shared" si="47"/>
        <v>34.599314814815003</v>
      </c>
      <c r="O278" s="6">
        <f t="shared" si="45"/>
        <v>-61.920707999999998</v>
      </c>
    </row>
    <row r="279" spans="2:15" x14ac:dyDescent="0.25">
      <c r="B279">
        <v>24232333333.333</v>
      </c>
      <c r="C279">
        <v>-86.761841000000004</v>
      </c>
      <c r="D279">
        <v>-80.633392000000001</v>
      </c>
      <c r="F279" s="6">
        <f t="shared" si="46"/>
        <v>37.542074074073994</v>
      </c>
      <c r="G279" s="6">
        <f t="shared" si="44"/>
        <v>-64.225318999999999</v>
      </c>
      <c r="J279">
        <v>24232333333.333</v>
      </c>
      <c r="K279">
        <v>-85.241675999999998</v>
      </c>
      <c r="L279">
        <v>-77.123062000000004</v>
      </c>
      <c r="N279" s="6">
        <f t="shared" si="47"/>
        <v>37.542074074073994</v>
      </c>
      <c r="O279" s="6">
        <f t="shared" si="45"/>
        <v>-63.798766999999998</v>
      </c>
    </row>
    <row r="280" spans="2:15" x14ac:dyDescent="0.25">
      <c r="B280">
        <v>25937722222.222</v>
      </c>
      <c r="C280">
        <v>-90.521698000000001</v>
      </c>
      <c r="D280">
        <v>-83.84008</v>
      </c>
      <c r="F280" s="6">
        <f t="shared" si="46"/>
        <v>40.484833333333</v>
      </c>
      <c r="G280" s="6">
        <f t="shared" si="44"/>
        <v>-67.863014000000007</v>
      </c>
      <c r="J280">
        <v>25937722222.222</v>
      </c>
      <c r="K280">
        <v>-80.095305999999994</v>
      </c>
      <c r="L280">
        <v>-71.507346999999996</v>
      </c>
      <c r="N280" s="6">
        <f t="shared" si="47"/>
        <v>40.484833333333</v>
      </c>
      <c r="O280" s="6">
        <f t="shared" si="45"/>
        <v>-70.577224999999999</v>
      </c>
    </row>
    <row r="281" spans="2:15" x14ac:dyDescent="0.25">
      <c r="B281">
        <v>27643111111.111</v>
      </c>
      <c r="C281">
        <v>-86.386191999999994</v>
      </c>
      <c r="D281">
        <v>-79.209541000000002</v>
      </c>
      <c r="F281" s="6">
        <f t="shared" si="46"/>
        <v>43.427592592593001</v>
      </c>
      <c r="G281" s="6">
        <f t="shared" si="44"/>
        <v>-67.037987000000001</v>
      </c>
      <c r="J281">
        <v>27643111111.111</v>
      </c>
      <c r="K281">
        <v>-84.063186999999999</v>
      </c>
      <c r="L281">
        <v>-76.504715000000004</v>
      </c>
      <c r="N281" s="6">
        <f t="shared" si="47"/>
        <v>43.427592592593001</v>
      </c>
      <c r="O281" s="6">
        <f t="shared" si="45"/>
        <v>-64.960091000000006</v>
      </c>
    </row>
    <row r="282" spans="2:15" x14ac:dyDescent="0.25">
      <c r="B282">
        <v>29348500000</v>
      </c>
      <c r="C282">
        <v>-90.831299000000001</v>
      </c>
      <c r="D282">
        <v>-84.020103000000006</v>
      </c>
      <c r="F282" s="6">
        <f t="shared" si="46"/>
        <v>46.370351851852</v>
      </c>
      <c r="G282" s="6">
        <f t="shared" si="44"/>
        <v>-59.652698999999998</v>
      </c>
      <c r="J282">
        <v>29348500000</v>
      </c>
      <c r="K282">
        <v>-89.073386999999997</v>
      </c>
      <c r="L282">
        <v>-81.878212000000005</v>
      </c>
      <c r="N282" s="6">
        <f t="shared" si="47"/>
        <v>46.370351851852</v>
      </c>
      <c r="O282" s="6">
        <f t="shared" si="45"/>
        <v>-69.997017</v>
      </c>
    </row>
    <row r="283" spans="2:15" x14ac:dyDescent="0.25">
      <c r="B283">
        <v>31053888888.889</v>
      </c>
      <c r="C283">
        <v>-87.291366999999994</v>
      </c>
      <c r="D283">
        <v>-80.835228000000001</v>
      </c>
      <c r="F283" s="6">
        <f t="shared" si="46"/>
        <v>49.313111111110999</v>
      </c>
      <c r="G283" s="6">
        <f t="shared" si="44"/>
        <v>-52.248634000000003</v>
      </c>
      <c r="J283">
        <v>31053888888.889</v>
      </c>
      <c r="K283">
        <v>-88.978438999999995</v>
      </c>
      <c r="L283">
        <v>-81.761359999999996</v>
      </c>
      <c r="N283" s="6">
        <f t="shared" si="47"/>
        <v>49.313111111110999</v>
      </c>
      <c r="O283" s="6">
        <f t="shared" si="45"/>
        <v>-69.727142000000001</v>
      </c>
    </row>
    <row r="284" spans="2:15" x14ac:dyDescent="0.25">
      <c r="B284">
        <v>32759277777.778</v>
      </c>
      <c r="C284">
        <v>-71.179694999999995</v>
      </c>
      <c r="D284">
        <v>-64.185851999999997</v>
      </c>
      <c r="F284" s="6">
        <f t="shared" si="46"/>
        <v>52.255870370370005</v>
      </c>
      <c r="G284" s="6">
        <f t="shared" si="44"/>
        <v>-52.885486999999998</v>
      </c>
      <c r="J284">
        <v>32759277777.778</v>
      </c>
      <c r="K284">
        <v>-82.990798999999996</v>
      </c>
      <c r="L284">
        <v>-74.892623999999998</v>
      </c>
      <c r="N284" s="6">
        <f t="shared" si="47"/>
        <v>52.255870370370005</v>
      </c>
      <c r="O284" s="6">
        <f t="shared" si="45"/>
        <v>-71.169075000000007</v>
      </c>
    </row>
    <row r="285" spans="2:15" x14ac:dyDescent="0.25">
      <c r="B285">
        <v>34464666666.667</v>
      </c>
      <c r="C285">
        <v>-72.276443</v>
      </c>
      <c r="D285">
        <v>-63.905448999999997</v>
      </c>
      <c r="F285" s="6">
        <f t="shared" si="46"/>
        <v>55.198629629629998</v>
      </c>
      <c r="G285" s="6">
        <f t="shared" si="44"/>
        <v>-50.733555000000003</v>
      </c>
      <c r="J285">
        <v>34464666666.667</v>
      </c>
      <c r="K285">
        <v>-83.180404999999993</v>
      </c>
      <c r="L285">
        <v>-73.598183000000006</v>
      </c>
      <c r="N285" s="6">
        <f t="shared" si="47"/>
        <v>55.198629629629998</v>
      </c>
      <c r="O285" s="6">
        <f t="shared" si="45"/>
        <v>-71.027420000000006</v>
      </c>
    </row>
    <row r="286" spans="2:15" x14ac:dyDescent="0.25">
      <c r="B286">
        <v>36170055555.556</v>
      </c>
      <c r="C286">
        <v>-69.384247000000002</v>
      </c>
      <c r="D286">
        <v>-61.101470999999997</v>
      </c>
      <c r="F286" s="6">
        <f t="shared" si="46"/>
        <v>58.141388888888997</v>
      </c>
      <c r="G286" s="6">
        <f t="shared" si="44"/>
        <v>-59.231803999999997</v>
      </c>
      <c r="J286">
        <v>36170055555.556</v>
      </c>
      <c r="K286">
        <v>-78.977981999999997</v>
      </c>
      <c r="L286">
        <v>-68.817443999999995</v>
      </c>
      <c r="N286" s="6">
        <f t="shared" si="47"/>
        <v>58.141388888888997</v>
      </c>
      <c r="O286" s="6">
        <f t="shared" si="45"/>
        <v>-63.327495999999996</v>
      </c>
    </row>
    <row r="287" spans="2:15" x14ac:dyDescent="0.25">
      <c r="B287">
        <v>37875444444.444</v>
      </c>
      <c r="C287">
        <v>-75.068541999999994</v>
      </c>
      <c r="D287">
        <v>-67.150351999999998</v>
      </c>
      <c r="F287" s="6">
        <f t="shared" si="46"/>
        <v>61.084148148148003</v>
      </c>
      <c r="G287" s="6">
        <f t="shared" si="44"/>
        <v>-68.191360000000003</v>
      </c>
      <c r="J287">
        <v>37875444444.444</v>
      </c>
      <c r="K287">
        <v>-83.642882999999998</v>
      </c>
      <c r="L287">
        <v>-73.424933999999993</v>
      </c>
      <c r="N287" s="6">
        <f t="shared" si="47"/>
        <v>61.084148148148003</v>
      </c>
      <c r="O287" s="6">
        <f t="shared" si="45"/>
        <v>-58.077713000000003</v>
      </c>
    </row>
    <row r="288" spans="2:15" x14ac:dyDescent="0.25">
      <c r="B288">
        <v>39580833333.333</v>
      </c>
      <c r="C288">
        <v>-89.627471999999997</v>
      </c>
      <c r="D288">
        <v>-82.764702</v>
      </c>
      <c r="F288" s="6">
        <f t="shared" si="46"/>
        <v>64.026907407406995</v>
      </c>
      <c r="G288" s="6">
        <f t="shared" si="44"/>
        <v>-72.282570000000007</v>
      </c>
      <c r="J288">
        <v>39580833333.333</v>
      </c>
      <c r="K288">
        <v>-80.113997999999995</v>
      </c>
      <c r="L288">
        <v>-70.370154999999997</v>
      </c>
      <c r="N288" s="6">
        <f t="shared" si="47"/>
        <v>64.026907407406995</v>
      </c>
      <c r="O288" s="6">
        <f t="shared" si="45"/>
        <v>-62.87397</v>
      </c>
    </row>
    <row r="289" spans="2:16" x14ac:dyDescent="0.25">
      <c r="B289">
        <v>41286222222.222</v>
      </c>
      <c r="C289">
        <v>-89.239677</v>
      </c>
      <c r="D289">
        <v>-80.681434999999993</v>
      </c>
      <c r="F289" s="6">
        <f t="shared" si="46"/>
        <v>66.969666666666996</v>
      </c>
      <c r="G289" s="6">
        <f t="shared" si="44"/>
        <v>-51.329810999999999</v>
      </c>
      <c r="J289">
        <v>41286222222.222</v>
      </c>
      <c r="K289">
        <v>-74.032195999999999</v>
      </c>
      <c r="L289">
        <v>-65.038505999999998</v>
      </c>
      <c r="N289" s="6">
        <f t="shared" si="47"/>
        <v>66.969666666666996</v>
      </c>
      <c r="O289" s="6">
        <f t="shared" si="45"/>
        <v>-68.827147999999994</v>
      </c>
    </row>
    <row r="290" spans="2:16" x14ac:dyDescent="0.25">
      <c r="B290">
        <v>42991611111.111</v>
      </c>
      <c r="C290">
        <v>-87.507216999999997</v>
      </c>
      <c r="D290">
        <v>-77.314712999999998</v>
      </c>
      <c r="F290" s="6" t="s">
        <v>21</v>
      </c>
      <c r="J290">
        <v>42991611111.111</v>
      </c>
      <c r="K290">
        <v>-75.344848999999996</v>
      </c>
      <c r="L290">
        <v>-65.487694000000005</v>
      </c>
      <c r="N290" s="6" t="s">
        <v>21</v>
      </c>
    </row>
    <row r="291" spans="2:16" x14ac:dyDescent="0.25">
      <c r="B291">
        <v>44697000000</v>
      </c>
      <c r="C291">
        <v>-64.419364999999999</v>
      </c>
      <c r="D291">
        <v>-47.703113999999999</v>
      </c>
      <c r="J291">
        <v>44697000000</v>
      </c>
      <c r="K291">
        <v>-76.768638999999993</v>
      </c>
      <c r="L291">
        <v>-65.213645999999997</v>
      </c>
    </row>
    <row r="292" spans="2:16" x14ac:dyDescent="0.25">
      <c r="B292" t="s">
        <v>21</v>
      </c>
      <c r="J292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3Rx4L dBc Log Mag(dB)</v>
      </c>
      <c r="H294" s="35">
        <v>3</v>
      </c>
      <c r="N294" s="6" t="s">
        <v>19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47</v>
      </c>
      <c r="F295" s="6">
        <f t="shared" ref="F295:F313" si="50">B321/1000000000</f>
        <v>18.636333333332999</v>
      </c>
      <c r="G295" s="6">
        <f t="shared" si="48"/>
        <v>-57.058441000000002</v>
      </c>
      <c r="H295" s="36">
        <f>ABS(AVERAGE(G295:G313)-(H294-1)*5)</f>
        <v>86.336798210526311</v>
      </c>
      <c r="J295" t="s">
        <v>47</v>
      </c>
      <c r="N295" s="6">
        <f t="shared" ref="N295:N313" si="51">J321/1000000000</f>
        <v>18.636333333332999</v>
      </c>
      <c r="O295" s="6">
        <f t="shared" si="49"/>
        <v>-60.738213000000002</v>
      </c>
      <c r="P295" s="36">
        <f>ABS(AVERAGE(O295:O313)-(P294-1)*5)</f>
        <v>84.50135963157895</v>
      </c>
    </row>
    <row r="296" spans="2:16" x14ac:dyDescent="0.25">
      <c r="B296" t="s">
        <v>19</v>
      </c>
      <c r="C296" t="s">
        <v>134</v>
      </c>
      <c r="D296" t="s">
        <v>48</v>
      </c>
      <c r="F296" s="6">
        <f t="shared" si="50"/>
        <v>21.323203703703999</v>
      </c>
      <c r="G296" s="6">
        <f t="shared" si="48"/>
        <v>-75.253319000000005</v>
      </c>
      <c r="J296" t="s">
        <v>19</v>
      </c>
      <c r="K296" t="s">
        <v>134</v>
      </c>
      <c r="L296" t="s">
        <v>48</v>
      </c>
      <c r="N296" s="6">
        <f t="shared" si="51"/>
        <v>21.323203703703999</v>
      </c>
      <c r="O296" s="6">
        <f t="shared" si="49"/>
        <v>-79.167243999999997</v>
      </c>
    </row>
    <row r="297" spans="2:16" x14ac:dyDescent="0.25">
      <c r="B297">
        <v>14000000000</v>
      </c>
      <c r="C297">
        <v>-58.285026999999999</v>
      </c>
      <c r="D297">
        <v>-46.657046999999999</v>
      </c>
      <c r="F297" s="6">
        <f t="shared" si="50"/>
        <v>24.010074074074002</v>
      </c>
      <c r="G297" s="6">
        <f t="shared" si="48"/>
        <v>-82.547355999999994</v>
      </c>
      <c r="J297">
        <v>14000000000</v>
      </c>
      <c r="K297">
        <v>-79.703568000000004</v>
      </c>
      <c r="L297">
        <v>-67.458313000000004</v>
      </c>
      <c r="N297" s="6">
        <f t="shared" si="51"/>
        <v>24.010074074074002</v>
      </c>
      <c r="O297" s="6">
        <f t="shared" si="49"/>
        <v>-85.315239000000005</v>
      </c>
    </row>
    <row r="298" spans="2:16" x14ac:dyDescent="0.25">
      <c r="B298">
        <v>16942759259.259001</v>
      </c>
      <c r="C298">
        <v>-51.212963000000002</v>
      </c>
      <c r="D298">
        <v>-46.152973000000003</v>
      </c>
      <c r="F298" s="6">
        <f t="shared" si="50"/>
        <v>26.696944444444</v>
      </c>
      <c r="G298" s="6">
        <f t="shared" si="48"/>
        <v>-75.678566000000004</v>
      </c>
      <c r="J298">
        <v>16942759259.259001</v>
      </c>
      <c r="K298">
        <v>-51.868640999999997</v>
      </c>
      <c r="L298">
        <v>-46.582355</v>
      </c>
      <c r="N298" s="6">
        <f t="shared" si="51"/>
        <v>26.696944444444</v>
      </c>
      <c r="O298" s="6">
        <f t="shared" si="49"/>
        <v>-78.579787999999994</v>
      </c>
    </row>
    <row r="299" spans="2:16" x14ac:dyDescent="0.25">
      <c r="B299">
        <v>19885518518.519001</v>
      </c>
      <c r="C299">
        <v>-57.001556000000001</v>
      </c>
      <c r="D299">
        <v>-52.111041999999998</v>
      </c>
      <c r="F299" s="6">
        <f t="shared" si="50"/>
        <v>29.383814814814997</v>
      </c>
      <c r="G299" s="6">
        <f t="shared" si="48"/>
        <v>-82.584487999999993</v>
      </c>
      <c r="J299">
        <v>19885518518.519001</v>
      </c>
      <c r="K299">
        <v>-64.118438999999995</v>
      </c>
      <c r="L299">
        <v>-58.337905999999997</v>
      </c>
      <c r="N299" s="6">
        <f t="shared" si="51"/>
        <v>29.383814814814997</v>
      </c>
      <c r="O299" s="6">
        <f t="shared" si="49"/>
        <v>-94.521179000000004</v>
      </c>
    </row>
    <row r="300" spans="2:16" x14ac:dyDescent="0.25">
      <c r="B300">
        <v>22828277777.778</v>
      </c>
      <c r="C300">
        <v>-61.454932999999997</v>
      </c>
      <c r="D300">
        <v>-56.271281999999999</v>
      </c>
      <c r="F300" s="6">
        <f t="shared" si="50"/>
        <v>32.070685185184999</v>
      </c>
      <c r="G300" s="6">
        <f t="shared" si="48"/>
        <v>-88.055756000000002</v>
      </c>
      <c r="J300">
        <v>22828277777.778</v>
      </c>
      <c r="K300">
        <v>-66.603568999999993</v>
      </c>
      <c r="L300">
        <v>-60.609264000000003</v>
      </c>
      <c r="N300" s="6">
        <f t="shared" si="51"/>
        <v>32.070685185184999</v>
      </c>
      <c r="O300" s="6">
        <f t="shared" si="49"/>
        <v>-81.402809000000005</v>
      </c>
    </row>
    <row r="301" spans="2:16" x14ac:dyDescent="0.25">
      <c r="B301">
        <v>25771037037.036999</v>
      </c>
      <c r="C301">
        <v>-58.242415999999999</v>
      </c>
      <c r="D301">
        <v>-50.933948999999998</v>
      </c>
      <c r="F301" s="6">
        <f t="shared" si="50"/>
        <v>34.757555555556003</v>
      </c>
      <c r="G301" s="6">
        <f t="shared" si="48"/>
        <v>-77.942947000000004</v>
      </c>
      <c r="J301">
        <v>25771037037.036999</v>
      </c>
      <c r="K301">
        <v>-67.225761000000006</v>
      </c>
      <c r="L301">
        <v>-59.268962999999999</v>
      </c>
      <c r="N301" s="6">
        <f t="shared" si="51"/>
        <v>34.757555555556003</v>
      </c>
      <c r="O301" s="6">
        <f t="shared" si="49"/>
        <v>-74.031975000000003</v>
      </c>
    </row>
    <row r="302" spans="2:16" x14ac:dyDescent="0.25">
      <c r="B302">
        <v>28713796296.296001</v>
      </c>
      <c r="C302">
        <v>-55.589218000000002</v>
      </c>
      <c r="D302">
        <v>-49.857491000000003</v>
      </c>
      <c r="F302" s="6">
        <f t="shared" si="50"/>
        <v>37.444425925926005</v>
      </c>
      <c r="G302" s="6">
        <f t="shared" si="48"/>
        <v>-81.903869999999998</v>
      </c>
      <c r="J302">
        <v>28713796296.296001</v>
      </c>
      <c r="K302">
        <v>-72.537871999999993</v>
      </c>
      <c r="L302">
        <v>-64.584534000000005</v>
      </c>
      <c r="N302" s="6">
        <f t="shared" si="51"/>
        <v>37.444425925926005</v>
      </c>
      <c r="O302" s="6">
        <f t="shared" si="49"/>
        <v>-80.21772</v>
      </c>
    </row>
    <row r="303" spans="2:16" x14ac:dyDescent="0.25">
      <c r="B303">
        <v>31656555555.556</v>
      </c>
      <c r="C303">
        <v>-52.521174999999999</v>
      </c>
      <c r="D303">
        <v>-46.392727000000001</v>
      </c>
      <c r="F303" s="6">
        <f t="shared" si="50"/>
        <v>40.131296296296</v>
      </c>
      <c r="G303" s="6">
        <f t="shared" si="48"/>
        <v>-80.823441000000003</v>
      </c>
      <c r="J303">
        <v>31656555555.556</v>
      </c>
      <c r="K303">
        <v>-77.128510000000006</v>
      </c>
      <c r="L303">
        <v>-69.009895</v>
      </c>
      <c r="N303" s="6">
        <f t="shared" si="51"/>
        <v>40.131296296296</v>
      </c>
      <c r="O303" s="6">
        <f t="shared" si="49"/>
        <v>-73.623253000000005</v>
      </c>
    </row>
    <row r="304" spans="2:16" x14ac:dyDescent="0.25">
      <c r="B304">
        <v>34599314814.815002</v>
      </c>
      <c r="C304">
        <v>-65.576401000000004</v>
      </c>
      <c r="D304">
        <v>-58.894782999999997</v>
      </c>
      <c r="F304" s="6">
        <f t="shared" si="50"/>
        <v>42.818166666666997</v>
      </c>
      <c r="G304" s="6">
        <f t="shared" si="48"/>
        <v>-70.560119999999998</v>
      </c>
      <c r="J304">
        <v>34599314814.815002</v>
      </c>
      <c r="K304">
        <v>-70.508658999999994</v>
      </c>
      <c r="L304">
        <v>-61.920707999999998</v>
      </c>
      <c r="N304" s="6">
        <f t="shared" si="51"/>
        <v>42.818166666666997</v>
      </c>
      <c r="O304" s="6">
        <f t="shared" si="49"/>
        <v>-72.658669000000003</v>
      </c>
    </row>
    <row r="305" spans="2:16" x14ac:dyDescent="0.25">
      <c r="B305">
        <v>37542074074.073997</v>
      </c>
      <c r="C305">
        <v>-71.401970000000006</v>
      </c>
      <c r="D305">
        <v>-64.225318999999999</v>
      </c>
      <c r="F305" s="6">
        <f t="shared" si="50"/>
        <v>45.505037037037006</v>
      </c>
      <c r="G305" s="6">
        <f t="shared" si="48"/>
        <v>-70.151993000000004</v>
      </c>
      <c r="J305">
        <v>37542074074.073997</v>
      </c>
      <c r="K305">
        <v>-71.357246000000004</v>
      </c>
      <c r="L305">
        <v>-63.798766999999998</v>
      </c>
      <c r="N305" s="6">
        <f t="shared" si="51"/>
        <v>45.505037037037006</v>
      </c>
      <c r="O305" s="6">
        <f t="shared" si="49"/>
        <v>-67.632423000000003</v>
      </c>
    </row>
    <row r="306" spans="2:16" x14ac:dyDescent="0.25">
      <c r="B306">
        <v>40484833333.333</v>
      </c>
      <c r="C306">
        <v>-74.674210000000002</v>
      </c>
      <c r="D306">
        <v>-67.863014000000007</v>
      </c>
      <c r="F306" s="6">
        <f t="shared" si="50"/>
        <v>48.191907407407001</v>
      </c>
      <c r="G306" s="6">
        <f t="shared" si="48"/>
        <v>-70.962410000000006</v>
      </c>
      <c r="J306">
        <v>40484833333.333</v>
      </c>
      <c r="K306">
        <v>-77.772400000000005</v>
      </c>
      <c r="L306">
        <v>-70.577224999999999</v>
      </c>
      <c r="N306" s="6">
        <f t="shared" si="51"/>
        <v>48.191907407407001</v>
      </c>
      <c r="O306" s="6">
        <f t="shared" si="49"/>
        <v>-68.233588999999995</v>
      </c>
    </row>
    <row r="307" spans="2:16" x14ac:dyDescent="0.25">
      <c r="B307">
        <v>43427592592.593002</v>
      </c>
      <c r="C307">
        <v>-73.494133000000005</v>
      </c>
      <c r="D307">
        <v>-67.037987000000001</v>
      </c>
      <c r="F307" s="6">
        <f t="shared" si="50"/>
        <v>50.878777777777998</v>
      </c>
      <c r="G307" s="6">
        <f t="shared" si="48"/>
        <v>-74.641373000000002</v>
      </c>
      <c r="J307">
        <v>43427592592.593002</v>
      </c>
      <c r="K307">
        <v>-72.177170000000004</v>
      </c>
      <c r="L307">
        <v>-64.960091000000006</v>
      </c>
      <c r="N307" s="6">
        <f t="shared" si="51"/>
        <v>50.878777777777998</v>
      </c>
      <c r="O307" s="6">
        <f t="shared" si="49"/>
        <v>-68.249747999999997</v>
      </c>
    </row>
    <row r="308" spans="2:16" x14ac:dyDescent="0.25">
      <c r="B308">
        <v>46370351851.851997</v>
      </c>
      <c r="C308">
        <v>-66.646545000000003</v>
      </c>
      <c r="D308">
        <v>-59.652698999999998</v>
      </c>
      <c r="F308" s="6">
        <f t="shared" si="50"/>
        <v>53.565648148148</v>
      </c>
      <c r="G308" s="6">
        <f t="shared" si="48"/>
        <v>-78.054192</v>
      </c>
      <c r="J308">
        <v>46370351851.851997</v>
      </c>
      <c r="K308">
        <v>-78.095191999999997</v>
      </c>
      <c r="L308">
        <v>-69.997017</v>
      </c>
      <c r="N308" s="6">
        <f t="shared" si="51"/>
        <v>53.565648148148</v>
      </c>
      <c r="O308" s="6">
        <f t="shared" si="49"/>
        <v>-70.193152999999995</v>
      </c>
    </row>
    <row r="309" spans="2:16" x14ac:dyDescent="0.25">
      <c r="B309">
        <v>49313111111.111</v>
      </c>
      <c r="C309">
        <v>-60.619633</v>
      </c>
      <c r="D309">
        <v>-52.248634000000003</v>
      </c>
      <c r="F309" s="6">
        <f t="shared" si="50"/>
        <v>56.252518518518997</v>
      </c>
      <c r="G309" s="6">
        <f t="shared" si="48"/>
        <v>-82.238540999999998</v>
      </c>
      <c r="J309">
        <v>49313111111.111</v>
      </c>
      <c r="K309">
        <v>-79.309364000000002</v>
      </c>
      <c r="L309">
        <v>-69.727142000000001</v>
      </c>
      <c r="N309" s="6">
        <f t="shared" si="51"/>
        <v>56.252518518518997</v>
      </c>
      <c r="O309" s="6">
        <f t="shared" si="49"/>
        <v>-73.165413000000001</v>
      </c>
    </row>
    <row r="310" spans="2:16" x14ac:dyDescent="0.25">
      <c r="B310">
        <v>52255870370.370003</v>
      </c>
      <c r="C310">
        <v>-61.168266000000003</v>
      </c>
      <c r="D310">
        <v>-52.885486999999998</v>
      </c>
      <c r="F310" s="6">
        <f t="shared" si="50"/>
        <v>58.939388888888999</v>
      </c>
      <c r="G310" s="6">
        <f t="shared" si="48"/>
        <v>-86.638565</v>
      </c>
      <c r="J310">
        <v>52255870370.370003</v>
      </c>
      <c r="K310">
        <v>-81.329612999999995</v>
      </c>
      <c r="L310">
        <v>-71.169075000000007</v>
      </c>
      <c r="N310" s="6">
        <f t="shared" si="51"/>
        <v>58.939388888888999</v>
      </c>
      <c r="O310" s="6">
        <f t="shared" si="49"/>
        <v>-71.501389000000003</v>
      </c>
    </row>
    <row r="311" spans="2:16" x14ac:dyDescent="0.25">
      <c r="B311">
        <v>55198629629.629997</v>
      </c>
      <c r="C311">
        <v>-58.651741000000001</v>
      </c>
      <c r="D311">
        <v>-50.733555000000003</v>
      </c>
      <c r="F311" s="6">
        <f t="shared" si="50"/>
        <v>61.626259259259001</v>
      </c>
      <c r="G311" s="6">
        <f t="shared" si="48"/>
        <v>-74.531959999999998</v>
      </c>
      <c r="J311">
        <v>55198629629.629997</v>
      </c>
      <c r="K311">
        <v>-81.245368999999997</v>
      </c>
      <c r="L311">
        <v>-71.027420000000006</v>
      </c>
      <c r="N311" s="6">
        <f t="shared" si="51"/>
        <v>61.626259259259001</v>
      </c>
      <c r="O311" s="6">
        <f t="shared" si="49"/>
        <v>-81.382071999999994</v>
      </c>
    </row>
    <row r="312" spans="2:16" x14ac:dyDescent="0.25">
      <c r="B312">
        <v>58141388888.889</v>
      </c>
      <c r="C312">
        <v>-66.094566</v>
      </c>
      <c r="D312">
        <v>-59.231803999999997</v>
      </c>
      <c r="F312" s="6">
        <f t="shared" si="50"/>
        <v>64.313129629629998</v>
      </c>
      <c r="G312" s="6">
        <f t="shared" si="48"/>
        <v>-68.936096000000006</v>
      </c>
      <c r="J312">
        <v>58141388888.889</v>
      </c>
      <c r="K312">
        <v>-73.071342000000001</v>
      </c>
      <c r="L312">
        <v>-63.327495999999996</v>
      </c>
      <c r="N312" s="6">
        <f t="shared" si="51"/>
        <v>64.313129629629998</v>
      </c>
      <c r="O312" s="6">
        <f t="shared" si="49"/>
        <v>-67.346076999999994</v>
      </c>
    </row>
    <row r="313" spans="2:16" x14ac:dyDescent="0.25">
      <c r="B313">
        <v>61084148148.148003</v>
      </c>
      <c r="C313">
        <v>-76.749602999999993</v>
      </c>
      <c r="D313">
        <v>-68.191360000000003</v>
      </c>
      <c r="F313" s="6">
        <f t="shared" si="50"/>
        <v>67</v>
      </c>
      <c r="G313" s="6">
        <f t="shared" si="48"/>
        <v>-71.835731999999993</v>
      </c>
      <c r="J313">
        <v>61084148148.148003</v>
      </c>
      <c r="K313">
        <v>-67.071395999999993</v>
      </c>
      <c r="L313">
        <v>-58.077713000000003</v>
      </c>
      <c r="N313" s="6">
        <f t="shared" si="51"/>
        <v>67</v>
      </c>
      <c r="O313" s="6">
        <f t="shared" si="49"/>
        <v>-67.565880000000007</v>
      </c>
    </row>
    <row r="314" spans="2:16" x14ac:dyDescent="0.25">
      <c r="B314">
        <v>64026907407.406998</v>
      </c>
      <c r="C314">
        <v>-82.475075000000004</v>
      </c>
      <c r="D314">
        <v>-72.282570000000007</v>
      </c>
      <c r="F314" s="6" t="s">
        <v>21</v>
      </c>
      <c r="J314">
        <v>64026907407.406998</v>
      </c>
      <c r="K314">
        <v>-72.731125000000006</v>
      </c>
      <c r="L314">
        <v>-62.87397</v>
      </c>
      <c r="N314" s="6" t="s">
        <v>21</v>
      </c>
    </row>
    <row r="315" spans="2:16" x14ac:dyDescent="0.25">
      <c r="B315">
        <v>66969666666.667</v>
      </c>
      <c r="C315">
        <v>-68.046059</v>
      </c>
      <c r="D315">
        <v>-51.329810999999999</v>
      </c>
      <c r="J315">
        <v>66969666666.667</v>
      </c>
      <c r="K315">
        <v>-80.382141000000004</v>
      </c>
      <c r="L315">
        <v>-68.827147999999994</v>
      </c>
    </row>
    <row r="316" spans="2:16" x14ac:dyDescent="0.25">
      <c r="B316" t="s">
        <v>21</v>
      </c>
      <c r="J316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3Rx5L dBc Log Mag(dB)</v>
      </c>
      <c r="H318" s="35">
        <v>3</v>
      </c>
      <c r="N318" s="6" t="s">
        <v>19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49</v>
      </c>
      <c r="F319" s="6">
        <f t="shared" ref="F319:F337" si="54">B345/1000000000</f>
        <v>23.303000000000001</v>
      </c>
      <c r="G319" s="6">
        <f t="shared" si="52"/>
        <v>-39.191017000000002</v>
      </c>
      <c r="H319" s="36">
        <f>ABS(AVERAGE(G319:G337)-(H318-1)*5)</f>
        <v>62.779879789473682</v>
      </c>
      <c r="J319" t="s">
        <v>49</v>
      </c>
      <c r="N319" s="6">
        <f t="shared" ref="N319:N337" si="55">J345/1000000000</f>
        <v>23.303000000000001</v>
      </c>
      <c r="O319" s="6">
        <f t="shared" si="53"/>
        <v>-38.708404999999999</v>
      </c>
      <c r="P319" s="36">
        <f>ABS(AVERAGE(O319:O337)-(P318-1)*5)</f>
        <v>69.099874052631577</v>
      </c>
    </row>
    <row r="320" spans="2:16" x14ac:dyDescent="0.25">
      <c r="B320" t="s">
        <v>19</v>
      </c>
      <c r="C320" t="s">
        <v>135</v>
      </c>
      <c r="D320" t="s">
        <v>50</v>
      </c>
      <c r="F320" s="6">
        <f t="shared" si="54"/>
        <v>25.730611111110999</v>
      </c>
      <c r="G320" s="6">
        <f t="shared" si="52"/>
        <v>-43.435299000000001</v>
      </c>
      <c r="J320" t="s">
        <v>19</v>
      </c>
      <c r="K320" t="s">
        <v>135</v>
      </c>
      <c r="L320" t="s">
        <v>50</v>
      </c>
      <c r="N320" s="6">
        <f t="shared" si="55"/>
        <v>25.730611111110999</v>
      </c>
      <c r="O320" s="86">
        <f t="shared" si="53"/>
        <v>-50.452922999999998</v>
      </c>
    </row>
    <row r="321" spans="2:15" x14ac:dyDescent="0.25">
      <c r="B321">
        <v>18636333333.333</v>
      </c>
      <c r="C321">
        <v>-68.686424000000002</v>
      </c>
      <c r="D321">
        <v>-57.058441000000002</v>
      </c>
      <c r="F321" s="6">
        <f t="shared" si="54"/>
        <v>28.158222222222001</v>
      </c>
      <c r="G321" s="6">
        <f t="shared" si="52"/>
        <v>-45.123351999999997</v>
      </c>
      <c r="J321">
        <v>18636333333.333</v>
      </c>
      <c r="K321">
        <v>-72.983458999999996</v>
      </c>
      <c r="L321">
        <v>-60.738213000000002</v>
      </c>
      <c r="N321" s="6">
        <f t="shared" si="55"/>
        <v>28.158222222222001</v>
      </c>
      <c r="O321" s="86">
        <f t="shared" si="53"/>
        <v>-58.281548000000001</v>
      </c>
    </row>
    <row r="322" spans="2:15" x14ac:dyDescent="0.25">
      <c r="B322">
        <v>21323203703.703999</v>
      </c>
      <c r="C322">
        <v>-80.313309000000004</v>
      </c>
      <c r="D322">
        <v>-75.253319000000005</v>
      </c>
      <c r="F322" s="6">
        <f t="shared" si="54"/>
        <v>30.585833333332999</v>
      </c>
      <c r="G322" s="6">
        <f t="shared" si="52"/>
        <v>-64.625748000000002</v>
      </c>
      <c r="J322">
        <v>21323203703.703999</v>
      </c>
      <c r="K322">
        <v>-84.453529000000003</v>
      </c>
      <c r="L322">
        <v>-79.167243999999997</v>
      </c>
      <c r="N322" s="6">
        <f t="shared" si="55"/>
        <v>30.585833333332999</v>
      </c>
      <c r="O322" s="86">
        <f t="shared" si="53"/>
        <v>-62.453606000000001</v>
      </c>
    </row>
    <row r="323" spans="2:15" x14ac:dyDescent="0.25">
      <c r="B323">
        <v>24010074074.074001</v>
      </c>
      <c r="C323">
        <v>-87.437873999999994</v>
      </c>
      <c r="D323">
        <v>-82.547355999999994</v>
      </c>
      <c r="F323" s="6">
        <f t="shared" si="54"/>
        <v>33.013444444443998</v>
      </c>
      <c r="G323" s="6">
        <f t="shared" si="52"/>
        <v>-48.503287999999998</v>
      </c>
      <c r="J323">
        <v>24010074074.074001</v>
      </c>
      <c r="K323">
        <v>-91.095771999999997</v>
      </c>
      <c r="L323">
        <v>-85.315239000000005</v>
      </c>
      <c r="N323" s="6">
        <f t="shared" si="55"/>
        <v>33.013444444443998</v>
      </c>
      <c r="O323" s="86">
        <f t="shared" si="53"/>
        <v>-57.93018</v>
      </c>
    </row>
    <row r="324" spans="2:15" x14ac:dyDescent="0.25">
      <c r="B324">
        <v>26696944444.444</v>
      </c>
      <c r="C324">
        <v>-80.862221000000005</v>
      </c>
      <c r="D324">
        <v>-75.678566000000004</v>
      </c>
      <c r="F324" s="6">
        <f t="shared" si="54"/>
        <v>35.441055555555998</v>
      </c>
      <c r="G324" s="6">
        <f t="shared" si="52"/>
        <v>-55.739505999999999</v>
      </c>
      <c r="J324">
        <v>26696944444.444</v>
      </c>
      <c r="K324">
        <v>-84.574096999999995</v>
      </c>
      <c r="L324">
        <v>-78.579787999999994</v>
      </c>
      <c r="N324" s="6">
        <f t="shared" si="55"/>
        <v>35.441055555555998</v>
      </c>
      <c r="O324" s="86">
        <f t="shared" si="53"/>
        <v>-57.280849000000003</v>
      </c>
    </row>
    <row r="325" spans="2:15" x14ac:dyDescent="0.25">
      <c r="B325">
        <v>29383814814.814999</v>
      </c>
      <c r="C325">
        <v>-89.892960000000002</v>
      </c>
      <c r="D325">
        <v>-82.584487999999993</v>
      </c>
      <c r="F325" s="6">
        <f t="shared" si="54"/>
        <v>37.868666666666996</v>
      </c>
      <c r="G325" s="6">
        <f t="shared" si="52"/>
        <v>-57.032725999999997</v>
      </c>
      <c r="J325">
        <v>29383814814.814999</v>
      </c>
      <c r="K325">
        <v>-102.47797</v>
      </c>
      <c r="L325">
        <v>-94.521179000000004</v>
      </c>
      <c r="N325" s="6">
        <f t="shared" si="55"/>
        <v>37.868666666666996</v>
      </c>
      <c r="O325" s="86">
        <f t="shared" si="53"/>
        <v>-54.151634000000001</v>
      </c>
    </row>
    <row r="326" spans="2:15" x14ac:dyDescent="0.25">
      <c r="B326">
        <v>32070685185.185001</v>
      </c>
      <c r="C326">
        <v>-93.787482999999995</v>
      </c>
      <c r="D326">
        <v>-88.055756000000002</v>
      </c>
      <c r="F326" s="6">
        <f t="shared" si="54"/>
        <v>40.296277777778002</v>
      </c>
      <c r="G326" s="6">
        <f t="shared" si="52"/>
        <v>-57.152199000000003</v>
      </c>
      <c r="J326">
        <v>32070685185.185001</v>
      </c>
      <c r="K326">
        <v>-89.356148000000005</v>
      </c>
      <c r="L326">
        <v>-81.402809000000005</v>
      </c>
      <c r="N326" s="6">
        <f t="shared" si="55"/>
        <v>40.296277777778002</v>
      </c>
      <c r="O326" s="86">
        <f t="shared" si="53"/>
        <v>-62.378860000000003</v>
      </c>
    </row>
    <row r="327" spans="2:15" x14ac:dyDescent="0.25">
      <c r="B327">
        <v>34757555555.556</v>
      </c>
      <c r="C327">
        <v>-84.071395999999993</v>
      </c>
      <c r="D327">
        <v>-77.942947000000004</v>
      </c>
      <c r="F327" s="6">
        <f t="shared" si="54"/>
        <v>42.723888888889</v>
      </c>
      <c r="G327" s="6">
        <f t="shared" si="52"/>
        <v>-42.621689000000003</v>
      </c>
      <c r="J327">
        <v>34757555555.556</v>
      </c>
      <c r="K327">
        <v>-82.150588999999997</v>
      </c>
      <c r="L327">
        <v>-74.031975000000003</v>
      </c>
      <c r="N327" s="6">
        <f t="shared" si="55"/>
        <v>42.723888888889</v>
      </c>
      <c r="O327" s="86">
        <f t="shared" si="53"/>
        <v>-52.487105999999997</v>
      </c>
    </row>
    <row r="328" spans="2:15" x14ac:dyDescent="0.25">
      <c r="B328">
        <v>37444425925.926003</v>
      </c>
      <c r="C328">
        <v>-88.585487000000001</v>
      </c>
      <c r="D328">
        <v>-81.903869999999998</v>
      </c>
      <c r="F328" s="6">
        <f t="shared" si="54"/>
        <v>45.151499999999999</v>
      </c>
      <c r="G328" s="6">
        <f t="shared" si="52"/>
        <v>-48.290039</v>
      </c>
      <c r="J328">
        <v>37444425925.926003</v>
      </c>
      <c r="K328">
        <v>-88.805672000000001</v>
      </c>
      <c r="L328">
        <v>-80.21772</v>
      </c>
      <c r="N328" s="6">
        <f t="shared" si="55"/>
        <v>45.151499999999999</v>
      </c>
      <c r="O328" s="86">
        <f t="shared" si="53"/>
        <v>-59.584332000000003</v>
      </c>
    </row>
    <row r="329" spans="2:15" x14ac:dyDescent="0.25">
      <c r="B329">
        <v>40131296296.295998</v>
      </c>
      <c r="C329">
        <v>-88.000091999999995</v>
      </c>
      <c r="D329">
        <v>-80.823441000000003</v>
      </c>
      <c r="F329" s="6">
        <f t="shared" si="54"/>
        <v>47.579111111110997</v>
      </c>
      <c r="G329" s="6">
        <f t="shared" si="52"/>
        <v>-53.097839</v>
      </c>
      <c r="J329">
        <v>40131296296.295998</v>
      </c>
      <c r="K329">
        <v>-81.181731999999997</v>
      </c>
      <c r="L329">
        <v>-73.623253000000005</v>
      </c>
      <c r="N329" s="6">
        <f t="shared" si="55"/>
        <v>47.579111111110997</v>
      </c>
      <c r="O329" s="86">
        <f t="shared" si="53"/>
        <v>-60.975563000000001</v>
      </c>
    </row>
    <row r="330" spans="2:15" x14ac:dyDescent="0.25">
      <c r="B330">
        <v>42818166666.667</v>
      </c>
      <c r="C330">
        <v>-77.371314999999996</v>
      </c>
      <c r="D330">
        <v>-70.560119999999998</v>
      </c>
      <c r="F330" s="6">
        <f t="shared" si="54"/>
        <v>50.006722222222002</v>
      </c>
      <c r="G330" s="6">
        <f t="shared" si="52"/>
        <v>-54.305653</v>
      </c>
      <c r="J330">
        <v>42818166666.667</v>
      </c>
      <c r="K330">
        <v>-79.853843999999995</v>
      </c>
      <c r="L330">
        <v>-72.658669000000003</v>
      </c>
      <c r="N330" s="6">
        <f t="shared" si="55"/>
        <v>50.006722222222002</v>
      </c>
      <c r="O330" s="86">
        <f t="shared" si="53"/>
        <v>-61.663665999999999</v>
      </c>
    </row>
    <row r="331" spans="2:15" x14ac:dyDescent="0.25">
      <c r="B331">
        <v>45505037037.037003</v>
      </c>
      <c r="C331">
        <v>-76.608138999999994</v>
      </c>
      <c r="D331">
        <v>-70.151993000000004</v>
      </c>
      <c r="F331" s="6">
        <f t="shared" si="54"/>
        <v>52.434333333333001</v>
      </c>
      <c r="G331" s="6">
        <f t="shared" si="52"/>
        <v>-50.272911000000001</v>
      </c>
      <c r="J331">
        <v>45505037037.037003</v>
      </c>
      <c r="K331">
        <v>-74.849509999999995</v>
      </c>
      <c r="L331">
        <v>-67.632423000000003</v>
      </c>
      <c r="N331" s="6">
        <f t="shared" si="55"/>
        <v>52.434333333333001</v>
      </c>
      <c r="O331" s="86">
        <f t="shared" si="53"/>
        <v>-61.821292999999997</v>
      </c>
    </row>
    <row r="332" spans="2:15" x14ac:dyDescent="0.25">
      <c r="B332">
        <v>48191907407.406998</v>
      </c>
      <c r="C332">
        <v>-77.956260999999998</v>
      </c>
      <c r="D332">
        <v>-70.962410000000006</v>
      </c>
      <c r="F332" s="6">
        <f t="shared" si="54"/>
        <v>54.861944444443999</v>
      </c>
      <c r="G332" s="6">
        <f t="shared" si="52"/>
        <v>-52.804988999999999</v>
      </c>
      <c r="J332">
        <v>48191907407.406998</v>
      </c>
      <c r="K332">
        <v>-76.331764000000007</v>
      </c>
      <c r="L332">
        <v>-68.233588999999995</v>
      </c>
      <c r="N332" s="6">
        <f t="shared" si="55"/>
        <v>54.861944444443999</v>
      </c>
      <c r="O332" s="86">
        <f t="shared" si="53"/>
        <v>-68.819969</v>
      </c>
    </row>
    <row r="333" spans="2:15" x14ac:dyDescent="0.25">
      <c r="B333">
        <v>50878777777.778</v>
      </c>
      <c r="C333">
        <v>-83.012366999999998</v>
      </c>
      <c r="D333">
        <v>-74.641373000000002</v>
      </c>
      <c r="F333" s="6">
        <f t="shared" si="54"/>
        <v>57.289555555555999</v>
      </c>
      <c r="G333" s="6">
        <f t="shared" si="52"/>
        <v>-49.650489999999998</v>
      </c>
      <c r="J333">
        <v>50878777777.778</v>
      </c>
      <c r="K333">
        <v>-77.831969999999998</v>
      </c>
      <c r="L333">
        <v>-68.249747999999997</v>
      </c>
      <c r="N333" s="6">
        <f t="shared" si="55"/>
        <v>57.289555555555999</v>
      </c>
      <c r="O333" s="86">
        <f t="shared" si="53"/>
        <v>-67.204430000000002</v>
      </c>
    </row>
    <row r="334" spans="2:15" x14ac:dyDescent="0.25">
      <c r="B334">
        <v>53565648148.148003</v>
      </c>
      <c r="C334">
        <v>-86.336967000000001</v>
      </c>
      <c r="D334">
        <v>-78.054192</v>
      </c>
      <c r="F334" s="6">
        <f t="shared" si="54"/>
        <v>59.717166666666998</v>
      </c>
      <c r="G334" s="6">
        <f t="shared" si="52"/>
        <v>-54.011803</v>
      </c>
      <c r="J334">
        <v>53565648148.148003</v>
      </c>
      <c r="K334">
        <v>-80.353699000000006</v>
      </c>
      <c r="L334">
        <v>-70.193152999999995</v>
      </c>
      <c r="N334" s="6">
        <f t="shared" si="55"/>
        <v>59.717166666666998</v>
      </c>
      <c r="O334" s="86">
        <f t="shared" si="53"/>
        <v>-59.478476999999998</v>
      </c>
    </row>
    <row r="335" spans="2:15" x14ac:dyDescent="0.25">
      <c r="B335">
        <v>56252518518.518997</v>
      </c>
      <c r="C335">
        <v>-90.156723</v>
      </c>
      <c r="D335">
        <v>-82.238540999999998</v>
      </c>
      <c r="F335" s="6">
        <f t="shared" si="54"/>
        <v>62.144777777778003</v>
      </c>
      <c r="G335" s="6">
        <f t="shared" si="52"/>
        <v>-64.104752000000005</v>
      </c>
      <c r="J335">
        <v>56252518518.518997</v>
      </c>
      <c r="K335">
        <v>-83.383362000000005</v>
      </c>
      <c r="L335">
        <v>-73.165413000000001</v>
      </c>
      <c r="N335" s="6">
        <f t="shared" si="55"/>
        <v>62.144777777778003</v>
      </c>
      <c r="O335" s="86">
        <f t="shared" si="53"/>
        <v>-55.447445000000002</v>
      </c>
    </row>
    <row r="336" spans="2:15" x14ac:dyDescent="0.25">
      <c r="B336">
        <v>58939388888.889</v>
      </c>
      <c r="C336">
        <v>-93.501328000000001</v>
      </c>
      <c r="D336">
        <v>-86.638565</v>
      </c>
      <c r="F336" s="6">
        <f t="shared" si="54"/>
        <v>64.572388888888995</v>
      </c>
      <c r="G336" s="6">
        <f t="shared" si="52"/>
        <v>-64.999268000000001</v>
      </c>
      <c r="J336">
        <v>58939388888.889</v>
      </c>
      <c r="K336">
        <v>-81.245232000000001</v>
      </c>
      <c r="L336">
        <v>-71.501389000000003</v>
      </c>
      <c r="N336" s="6">
        <f t="shared" si="55"/>
        <v>64.572388888888995</v>
      </c>
      <c r="O336" s="86">
        <f t="shared" si="53"/>
        <v>-66.444434999999999</v>
      </c>
    </row>
    <row r="337" spans="2:16" x14ac:dyDescent="0.25">
      <c r="B337">
        <v>61626259259.259003</v>
      </c>
      <c r="C337">
        <v>-83.090202000000005</v>
      </c>
      <c r="D337">
        <v>-74.531959999999998</v>
      </c>
      <c r="F337" s="6">
        <f t="shared" si="54"/>
        <v>67</v>
      </c>
      <c r="G337" s="6">
        <f t="shared" si="52"/>
        <v>-57.855148</v>
      </c>
      <c r="J337">
        <v>61626259259.259003</v>
      </c>
      <c r="K337">
        <v>-90.375763000000006</v>
      </c>
      <c r="L337">
        <v>-81.382071999999994</v>
      </c>
      <c r="N337" s="6">
        <f t="shared" si="55"/>
        <v>67</v>
      </c>
      <c r="O337" s="86">
        <f t="shared" si="53"/>
        <v>-67.332886000000002</v>
      </c>
    </row>
    <row r="338" spans="2:16" x14ac:dyDescent="0.25">
      <c r="B338">
        <v>64313129629.629997</v>
      </c>
      <c r="C338">
        <v>-79.128601000000003</v>
      </c>
      <c r="D338">
        <v>-68.936096000000006</v>
      </c>
      <c r="F338" s="6" t="s">
        <v>21</v>
      </c>
      <c r="J338">
        <v>64313129629.629997</v>
      </c>
      <c r="K338">
        <v>-77.203232</v>
      </c>
      <c r="L338">
        <v>-67.346076999999994</v>
      </c>
      <c r="N338" s="6" t="s">
        <v>21</v>
      </c>
    </row>
    <row r="339" spans="2:16" x14ac:dyDescent="0.25">
      <c r="B339">
        <v>67000000000</v>
      </c>
      <c r="C339">
        <v>-88.551979000000003</v>
      </c>
      <c r="D339">
        <v>-71.835731999999993</v>
      </c>
      <c r="J339">
        <v>67000000000</v>
      </c>
      <c r="K339">
        <v>-79.120872000000006</v>
      </c>
      <c r="L339">
        <v>-67.565880000000007</v>
      </c>
    </row>
    <row r="340" spans="2:16" x14ac:dyDescent="0.25">
      <c r="B340" t="s">
        <v>21</v>
      </c>
      <c r="J340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4Rx1L dBc Log Mag(dB)</v>
      </c>
      <c r="H342" s="35">
        <v>4</v>
      </c>
      <c r="N342" s="6" t="s">
        <v>19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51</v>
      </c>
      <c r="F343" s="6">
        <f t="shared" ref="F343:F361" si="58">B369/1000000000</f>
        <v>14</v>
      </c>
      <c r="G343" s="6">
        <f t="shared" si="56"/>
        <v>-49.326630000000002</v>
      </c>
      <c r="H343" s="36">
        <f>ABS(AVERAGE(G343:G361)-(H342-1)*10)</f>
        <v>89.463186000000007</v>
      </c>
      <c r="J343" t="s">
        <v>51</v>
      </c>
      <c r="N343" s="6">
        <f t="shared" ref="N343:N361" si="59">J369/1000000000</f>
        <v>14</v>
      </c>
      <c r="O343" s="6">
        <f t="shared" si="57"/>
        <v>-83.717124999999996</v>
      </c>
      <c r="P343" s="36">
        <f>ABS(AVERAGE(O343:O361)-(P342-1)*10)</f>
        <v>111.24720647368422</v>
      </c>
    </row>
    <row r="344" spans="2:16" x14ac:dyDescent="0.25">
      <c r="B344" t="s">
        <v>19</v>
      </c>
      <c r="C344" t="s">
        <v>136</v>
      </c>
      <c r="D344" t="s">
        <v>52</v>
      </c>
      <c r="F344" s="6">
        <f t="shared" si="58"/>
        <v>14.154041666667</v>
      </c>
      <c r="G344" s="6">
        <f t="shared" si="56"/>
        <v>-51.087364000000001</v>
      </c>
      <c r="J344" t="s">
        <v>19</v>
      </c>
      <c r="K344" t="s">
        <v>136</v>
      </c>
      <c r="L344" t="s">
        <v>52</v>
      </c>
      <c r="N344" s="6">
        <f t="shared" si="59"/>
        <v>14.154041666667</v>
      </c>
      <c r="O344" s="6">
        <f t="shared" si="57"/>
        <v>-106.57693</v>
      </c>
    </row>
    <row r="345" spans="2:16" x14ac:dyDescent="0.25">
      <c r="B345">
        <v>23303000000</v>
      </c>
      <c r="C345">
        <v>-50.818995999999999</v>
      </c>
      <c r="D345">
        <v>-39.191017000000002</v>
      </c>
      <c r="F345" s="6">
        <f t="shared" si="58"/>
        <v>14.308083333333</v>
      </c>
      <c r="G345" s="6">
        <f t="shared" si="56"/>
        <v>-55.99794</v>
      </c>
      <c r="J345">
        <v>23303000000</v>
      </c>
      <c r="K345">
        <v>-50.953654999999998</v>
      </c>
      <c r="L345">
        <v>-38.708404999999999</v>
      </c>
      <c r="N345" s="6">
        <f t="shared" si="59"/>
        <v>14.308083333333</v>
      </c>
      <c r="O345" s="6">
        <f t="shared" si="57"/>
        <v>-89.292152000000002</v>
      </c>
    </row>
    <row r="346" spans="2:16" x14ac:dyDescent="0.25">
      <c r="B346">
        <v>25730611111.111</v>
      </c>
      <c r="C346">
        <v>-48.495289</v>
      </c>
      <c r="D346">
        <v>-43.435299000000001</v>
      </c>
      <c r="F346" s="6">
        <f t="shared" si="58"/>
        <v>14.462125</v>
      </c>
      <c r="G346" s="6">
        <f t="shared" si="56"/>
        <v>-63.326225000000001</v>
      </c>
      <c r="J346">
        <v>25730611111.111</v>
      </c>
      <c r="K346">
        <v>-55.739212000000002</v>
      </c>
      <c r="L346">
        <v>-50.452922999999998</v>
      </c>
      <c r="N346" s="6">
        <f t="shared" si="59"/>
        <v>14.462125</v>
      </c>
      <c r="O346" s="6">
        <f t="shared" si="57"/>
        <v>-101.04903</v>
      </c>
    </row>
    <row r="347" spans="2:16" x14ac:dyDescent="0.25">
      <c r="B347">
        <v>28158222222.222</v>
      </c>
      <c r="C347">
        <v>-50.013866</v>
      </c>
      <c r="D347">
        <v>-45.123351999999997</v>
      </c>
      <c r="F347" s="6">
        <f t="shared" si="58"/>
        <v>14.616166666667</v>
      </c>
      <c r="G347" s="6">
        <f t="shared" si="56"/>
        <v>-72.063293000000002</v>
      </c>
      <c r="J347">
        <v>28158222222.222</v>
      </c>
      <c r="K347">
        <v>-64.062079999999995</v>
      </c>
      <c r="L347">
        <v>-58.281548000000001</v>
      </c>
      <c r="N347" s="6">
        <f t="shared" si="59"/>
        <v>14.616166666667</v>
      </c>
      <c r="O347" s="6">
        <f t="shared" si="57"/>
        <v>-84.550742999999997</v>
      </c>
    </row>
    <row r="348" spans="2:16" x14ac:dyDescent="0.25">
      <c r="B348">
        <v>30585833333.333</v>
      </c>
      <c r="C348">
        <v>-69.809402000000006</v>
      </c>
      <c r="D348">
        <v>-64.625748000000002</v>
      </c>
      <c r="F348" s="6">
        <f t="shared" si="58"/>
        <v>14.770208333333001</v>
      </c>
      <c r="G348" s="6">
        <f t="shared" si="56"/>
        <v>-74.807243</v>
      </c>
      <c r="J348">
        <v>30585833333.333</v>
      </c>
      <c r="K348">
        <v>-68.447913999999997</v>
      </c>
      <c r="L348">
        <v>-62.453606000000001</v>
      </c>
      <c r="N348" s="6">
        <f t="shared" si="59"/>
        <v>14.770208333333001</v>
      </c>
      <c r="O348" s="6">
        <f t="shared" si="57"/>
        <v>-105.66225</v>
      </c>
    </row>
    <row r="349" spans="2:16" x14ac:dyDescent="0.25">
      <c r="B349">
        <v>33013444444.444</v>
      </c>
      <c r="C349">
        <v>-55.81176</v>
      </c>
      <c r="D349">
        <v>-48.503287999999998</v>
      </c>
      <c r="F349" s="6">
        <f t="shared" si="58"/>
        <v>14.924250000000001</v>
      </c>
      <c r="G349" s="6">
        <f t="shared" si="56"/>
        <v>-73.300590999999997</v>
      </c>
      <c r="J349">
        <v>33013444444.444</v>
      </c>
      <c r="K349">
        <v>-65.886977999999999</v>
      </c>
      <c r="L349">
        <v>-57.93018</v>
      </c>
      <c r="N349" s="6">
        <f t="shared" si="59"/>
        <v>14.924250000000001</v>
      </c>
      <c r="O349" s="6">
        <f t="shared" si="57"/>
        <v>-86.369513999999995</v>
      </c>
    </row>
    <row r="350" spans="2:16" x14ac:dyDescent="0.25">
      <c r="B350">
        <v>35441055555.556</v>
      </c>
      <c r="C350">
        <v>-61.471237000000002</v>
      </c>
      <c r="D350">
        <v>-55.739505999999999</v>
      </c>
      <c r="F350" s="6">
        <f t="shared" si="58"/>
        <v>15.078291666666999</v>
      </c>
      <c r="G350" s="6">
        <f t="shared" si="56"/>
        <v>-74.930533999999994</v>
      </c>
      <c r="J350">
        <v>35441055555.556</v>
      </c>
      <c r="K350">
        <v>-65.234183999999999</v>
      </c>
      <c r="L350">
        <v>-57.280849000000003</v>
      </c>
      <c r="N350" s="6">
        <f t="shared" si="59"/>
        <v>15.078291666666999</v>
      </c>
      <c r="O350" s="6">
        <f t="shared" si="57"/>
        <v>-81.066101000000003</v>
      </c>
    </row>
    <row r="351" spans="2:16" x14ac:dyDescent="0.25">
      <c r="B351">
        <v>37868666666.667</v>
      </c>
      <c r="C351">
        <v>-63.161175</v>
      </c>
      <c r="D351">
        <v>-57.032725999999997</v>
      </c>
      <c r="F351" s="6">
        <f t="shared" si="58"/>
        <v>15.232333333333001</v>
      </c>
      <c r="G351" s="6">
        <f t="shared" si="56"/>
        <v>-78.766670000000005</v>
      </c>
      <c r="J351">
        <v>37868666666.667</v>
      </c>
      <c r="K351">
        <v>-62.270248000000002</v>
      </c>
      <c r="L351">
        <v>-54.151634000000001</v>
      </c>
      <c r="N351" s="6">
        <f t="shared" si="59"/>
        <v>15.232333333333001</v>
      </c>
      <c r="O351" s="6">
        <f t="shared" si="57"/>
        <v>-78.586333999999994</v>
      </c>
    </row>
    <row r="352" spans="2:16" x14ac:dyDescent="0.25">
      <c r="B352">
        <v>40296277777.778</v>
      </c>
      <c r="C352">
        <v>-63.833817000000003</v>
      </c>
      <c r="D352">
        <v>-57.152199000000003</v>
      </c>
      <c r="F352" s="6">
        <f t="shared" si="58"/>
        <v>15.386374999999999</v>
      </c>
      <c r="G352" s="6">
        <f t="shared" si="56"/>
        <v>-75.44323</v>
      </c>
      <c r="J352">
        <v>40296277777.778</v>
      </c>
      <c r="K352">
        <v>-70.966812000000004</v>
      </c>
      <c r="L352">
        <v>-62.378860000000003</v>
      </c>
      <c r="N352" s="6">
        <f t="shared" si="59"/>
        <v>15.386374999999999</v>
      </c>
      <c r="O352" s="6">
        <f t="shared" si="57"/>
        <v>-74.906745999999998</v>
      </c>
    </row>
    <row r="353" spans="2:16" x14ac:dyDescent="0.25">
      <c r="B353">
        <v>42723888888.889</v>
      </c>
      <c r="C353">
        <v>-49.798340000000003</v>
      </c>
      <c r="D353">
        <v>-42.621689000000003</v>
      </c>
      <c r="F353" s="6">
        <f t="shared" si="58"/>
        <v>15.540416666666999</v>
      </c>
      <c r="G353" s="6">
        <f t="shared" si="56"/>
        <v>-54.319958</v>
      </c>
      <c r="J353">
        <v>42723888888.889</v>
      </c>
      <c r="K353">
        <v>-60.045582000000003</v>
      </c>
      <c r="L353">
        <v>-52.487105999999997</v>
      </c>
      <c r="N353" s="6">
        <f t="shared" si="59"/>
        <v>15.540416666666999</v>
      </c>
      <c r="O353" s="6">
        <f t="shared" si="57"/>
        <v>-74.575882000000007</v>
      </c>
    </row>
    <row r="354" spans="2:16" x14ac:dyDescent="0.25">
      <c r="B354">
        <v>45151500000</v>
      </c>
      <c r="C354">
        <v>-55.101230999999999</v>
      </c>
      <c r="D354">
        <v>-48.290039</v>
      </c>
      <c r="F354" s="6">
        <f t="shared" si="58"/>
        <v>15.694458333332999</v>
      </c>
      <c r="G354" s="6">
        <f t="shared" si="56"/>
        <v>-67.744704999999996</v>
      </c>
      <c r="J354">
        <v>45151500000</v>
      </c>
      <c r="K354">
        <v>-66.779503000000005</v>
      </c>
      <c r="L354">
        <v>-59.584332000000003</v>
      </c>
      <c r="N354" s="6">
        <f t="shared" si="59"/>
        <v>15.694458333332999</v>
      </c>
      <c r="O354" s="6">
        <f t="shared" si="57"/>
        <v>-83.536582999999993</v>
      </c>
    </row>
    <row r="355" spans="2:16" x14ac:dyDescent="0.25">
      <c r="B355">
        <v>47579111111.111</v>
      </c>
      <c r="C355">
        <v>-59.553981999999998</v>
      </c>
      <c r="D355">
        <v>-53.097839</v>
      </c>
      <c r="F355" s="6">
        <f t="shared" si="58"/>
        <v>15.8485</v>
      </c>
      <c r="G355" s="6">
        <f t="shared" si="56"/>
        <v>-59.491463000000003</v>
      </c>
      <c r="J355">
        <v>47579111111.111</v>
      </c>
      <c r="K355">
        <v>-68.192642000000006</v>
      </c>
      <c r="L355">
        <v>-60.975563000000001</v>
      </c>
      <c r="N355" s="6">
        <f t="shared" si="59"/>
        <v>15.8485</v>
      </c>
      <c r="O355" s="6">
        <f t="shared" si="57"/>
        <v>-60.430058000000002</v>
      </c>
    </row>
    <row r="356" spans="2:16" x14ac:dyDescent="0.25">
      <c r="B356">
        <v>50006722222.222</v>
      </c>
      <c r="C356">
        <v>-61.299495999999998</v>
      </c>
      <c r="D356">
        <v>-54.305653</v>
      </c>
      <c r="F356" s="6">
        <f t="shared" si="58"/>
        <v>16.002541666667</v>
      </c>
      <c r="G356" s="6">
        <f t="shared" si="56"/>
        <v>-55.074050999999997</v>
      </c>
      <c r="J356">
        <v>50006722222.222</v>
      </c>
      <c r="K356">
        <v>-69.761841000000004</v>
      </c>
      <c r="L356">
        <v>-61.663665999999999</v>
      </c>
      <c r="N356" s="6">
        <f t="shared" si="59"/>
        <v>16.002541666667</v>
      </c>
      <c r="O356" s="6">
        <f t="shared" si="57"/>
        <v>-95.093543999999994</v>
      </c>
    </row>
    <row r="357" spans="2:16" x14ac:dyDescent="0.25">
      <c r="B357">
        <v>52434333333.333</v>
      </c>
      <c r="C357">
        <v>-58.643906000000001</v>
      </c>
      <c r="D357">
        <v>-50.272911000000001</v>
      </c>
      <c r="F357" s="6">
        <f t="shared" si="58"/>
        <v>16.156583333333</v>
      </c>
      <c r="G357" s="6">
        <f t="shared" si="56"/>
        <v>-52.818477999999999</v>
      </c>
      <c r="J357">
        <v>52434333333.333</v>
      </c>
      <c r="K357">
        <v>-71.403519000000003</v>
      </c>
      <c r="L357">
        <v>-61.821292999999997</v>
      </c>
      <c r="N357" s="6">
        <f t="shared" si="59"/>
        <v>16.156583333333</v>
      </c>
      <c r="O357" s="6">
        <f t="shared" si="57"/>
        <v>-75.660788999999994</v>
      </c>
    </row>
    <row r="358" spans="2:16" x14ac:dyDescent="0.25">
      <c r="B358">
        <v>54861944444.444</v>
      </c>
      <c r="C358">
        <v>-61.087769000000002</v>
      </c>
      <c r="D358">
        <v>-52.804988999999999</v>
      </c>
      <c r="F358" s="6">
        <f t="shared" si="58"/>
        <v>16.310625000000002</v>
      </c>
      <c r="G358" s="6">
        <f t="shared" si="56"/>
        <v>-45.042206</v>
      </c>
      <c r="J358">
        <v>54861944444.444</v>
      </c>
      <c r="K358">
        <v>-78.980507000000003</v>
      </c>
      <c r="L358">
        <v>-68.819969</v>
      </c>
      <c r="N358" s="6">
        <f t="shared" si="59"/>
        <v>16.310625000000002</v>
      </c>
      <c r="O358" s="6">
        <f t="shared" si="57"/>
        <v>-58.018566</v>
      </c>
    </row>
    <row r="359" spans="2:16" x14ac:dyDescent="0.25">
      <c r="B359">
        <v>57289555555.556</v>
      </c>
      <c r="C359">
        <v>-57.568676000000004</v>
      </c>
      <c r="D359">
        <v>-49.650489999999998</v>
      </c>
      <c r="F359" s="6">
        <f t="shared" si="58"/>
        <v>16.464666666667</v>
      </c>
      <c r="G359" s="6">
        <f t="shared" si="56"/>
        <v>-46.178004999999999</v>
      </c>
      <c r="J359">
        <v>57289555555.556</v>
      </c>
      <c r="K359">
        <v>-77.422379000000006</v>
      </c>
      <c r="L359">
        <v>-67.204430000000002</v>
      </c>
      <c r="N359" s="6">
        <f t="shared" si="59"/>
        <v>16.464666666667</v>
      </c>
      <c r="O359" s="6">
        <f t="shared" si="57"/>
        <v>-76.932022000000003</v>
      </c>
    </row>
    <row r="360" spans="2:16" x14ac:dyDescent="0.25">
      <c r="B360">
        <v>59717166666.667</v>
      </c>
      <c r="C360">
        <v>-60.874569000000001</v>
      </c>
      <c r="D360">
        <v>-54.011803</v>
      </c>
      <c r="F360" s="6">
        <f t="shared" si="58"/>
        <v>16.618708333333</v>
      </c>
      <c r="G360" s="6">
        <f t="shared" si="56"/>
        <v>-43.549987999999999</v>
      </c>
      <c r="J360">
        <v>59717166666.667</v>
      </c>
      <c r="K360">
        <v>-69.222328000000005</v>
      </c>
      <c r="L360">
        <v>-59.478476999999998</v>
      </c>
      <c r="N360" s="6">
        <f t="shared" si="59"/>
        <v>16.618708333333</v>
      </c>
      <c r="O360" s="6">
        <f t="shared" si="57"/>
        <v>-60.702399999999997</v>
      </c>
    </row>
    <row r="361" spans="2:16" x14ac:dyDescent="0.25">
      <c r="B361">
        <v>62144777777.778</v>
      </c>
      <c r="C361">
        <v>-72.662993999999998</v>
      </c>
      <c r="D361">
        <v>-64.104752000000005</v>
      </c>
      <c r="F361" s="6">
        <f t="shared" si="58"/>
        <v>16.772749999999998</v>
      </c>
      <c r="G361" s="6">
        <f t="shared" si="56"/>
        <v>-36.531959999999998</v>
      </c>
      <c r="J361">
        <v>62144777777.778</v>
      </c>
      <c r="K361">
        <v>-64.441131999999996</v>
      </c>
      <c r="L361">
        <v>-55.447445000000002</v>
      </c>
      <c r="N361" s="6">
        <f t="shared" si="59"/>
        <v>16.772749999999998</v>
      </c>
      <c r="O361" s="6">
        <f t="shared" si="57"/>
        <v>-66.970153999999994</v>
      </c>
    </row>
    <row r="362" spans="2:16" x14ac:dyDescent="0.25">
      <c r="B362">
        <v>64572388888.889</v>
      </c>
      <c r="C362">
        <v>-75.191772</v>
      </c>
      <c r="D362">
        <v>-64.999268000000001</v>
      </c>
      <c r="F362" s="6" t="s">
        <v>21</v>
      </c>
      <c r="J362">
        <v>64572388888.889</v>
      </c>
      <c r="K362">
        <v>-76.301581999999996</v>
      </c>
      <c r="L362">
        <v>-66.444434999999999</v>
      </c>
      <c r="N362" s="6" t="s">
        <v>21</v>
      </c>
    </row>
    <row r="363" spans="2:16" x14ac:dyDescent="0.25">
      <c r="B363">
        <v>67000000000</v>
      </c>
      <c r="C363">
        <v>-74.571395999999993</v>
      </c>
      <c r="D363">
        <v>-57.855148</v>
      </c>
      <c r="J363">
        <v>67000000000</v>
      </c>
      <c r="K363">
        <v>-78.887878000000001</v>
      </c>
      <c r="L363">
        <v>-67.332886000000002</v>
      </c>
    </row>
    <row r="364" spans="2:16" x14ac:dyDescent="0.25">
      <c r="B364" t="s">
        <v>21</v>
      </c>
      <c r="J364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4Rx2L dBc Log Mag(dB)</v>
      </c>
      <c r="H366" s="35">
        <v>4</v>
      </c>
      <c r="N366" s="6" t="s">
        <v>19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53</v>
      </c>
      <c r="F367" s="6">
        <f t="shared" ref="F367:F385" si="62">B393/1000000000</f>
        <v>14</v>
      </c>
      <c r="G367" s="6">
        <f t="shared" si="60"/>
        <v>-77.837906000000004</v>
      </c>
      <c r="H367" s="36">
        <f>ABS(AVERAGE(G367:G385)-(H366-1)*10)</f>
        <v>101.686128</v>
      </c>
      <c r="J367" t="s">
        <v>53</v>
      </c>
      <c r="N367" s="6">
        <f t="shared" ref="N367:N385" si="63">J393/1000000000</f>
        <v>14</v>
      </c>
      <c r="O367" s="6">
        <f t="shared" si="61"/>
        <v>-83.180710000000005</v>
      </c>
      <c r="P367" s="36">
        <f>ABS(AVERAGE(O367:O385)-(P366-1)*10)</f>
        <v>110.33738226315789</v>
      </c>
    </row>
    <row r="368" spans="2:16" x14ac:dyDescent="0.25">
      <c r="B368" t="s">
        <v>19</v>
      </c>
      <c r="C368" t="s">
        <v>137</v>
      </c>
      <c r="D368" t="s">
        <v>54</v>
      </c>
      <c r="F368" s="6">
        <f t="shared" si="62"/>
        <v>15.082069444444</v>
      </c>
      <c r="G368" s="6">
        <f t="shared" si="60"/>
        <v>-79.347237000000007</v>
      </c>
      <c r="J368" t="s">
        <v>19</v>
      </c>
      <c r="K368" t="s">
        <v>137</v>
      </c>
      <c r="L368" t="s">
        <v>54</v>
      </c>
      <c r="N368" s="6">
        <f t="shared" si="63"/>
        <v>15.082069444444</v>
      </c>
      <c r="O368" s="6">
        <f t="shared" si="61"/>
        <v>-85.287246999999994</v>
      </c>
    </row>
    <row r="369" spans="2:15" x14ac:dyDescent="0.25">
      <c r="B369">
        <v>14000000000</v>
      </c>
      <c r="C369">
        <v>-60.954608999999998</v>
      </c>
      <c r="D369">
        <v>-49.326630000000002</v>
      </c>
      <c r="F369" s="6">
        <f t="shared" si="62"/>
        <v>16.164138888888999</v>
      </c>
      <c r="G369" s="6">
        <f t="shared" si="60"/>
        <v>-55.506771000000001</v>
      </c>
      <c r="J369">
        <v>14000000000</v>
      </c>
      <c r="K369">
        <v>-95.962372000000002</v>
      </c>
      <c r="L369">
        <v>-83.717124999999996</v>
      </c>
      <c r="N369" s="6">
        <f t="shared" si="63"/>
        <v>16.164138888888999</v>
      </c>
      <c r="O369" s="6">
        <f t="shared" si="61"/>
        <v>-60.497311000000003</v>
      </c>
    </row>
    <row r="370" spans="2:15" x14ac:dyDescent="0.25">
      <c r="B370">
        <v>14154041666.667</v>
      </c>
      <c r="C370">
        <v>-56.147354</v>
      </c>
      <c r="D370">
        <v>-51.087364000000001</v>
      </c>
      <c r="F370" s="6">
        <f t="shared" si="62"/>
        <v>17.246208333333001</v>
      </c>
      <c r="G370" s="6">
        <f t="shared" si="60"/>
        <v>-77.473618000000002</v>
      </c>
      <c r="J370">
        <v>14154041666.667</v>
      </c>
      <c r="K370">
        <v>-111.86322</v>
      </c>
      <c r="L370">
        <v>-106.57693</v>
      </c>
      <c r="N370" s="6">
        <f t="shared" si="63"/>
        <v>17.246208333333001</v>
      </c>
      <c r="O370" s="6">
        <f t="shared" si="61"/>
        <v>-77.891457000000003</v>
      </c>
    </row>
    <row r="371" spans="2:15" x14ac:dyDescent="0.25">
      <c r="B371">
        <v>14308083333.333</v>
      </c>
      <c r="C371">
        <v>-60.888454000000003</v>
      </c>
      <c r="D371">
        <v>-55.99794</v>
      </c>
      <c r="F371" s="6">
        <f t="shared" si="62"/>
        <v>18.328277777777998</v>
      </c>
      <c r="G371" s="6">
        <f t="shared" si="60"/>
        <v>-74.078864999999993</v>
      </c>
      <c r="J371">
        <v>14308083333.333</v>
      </c>
      <c r="K371">
        <v>-95.072685000000007</v>
      </c>
      <c r="L371">
        <v>-89.292152000000002</v>
      </c>
      <c r="N371" s="6">
        <f t="shared" si="63"/>
        <v>18.328277777777998</v>
      </c>
      <c r="O371" s="6">
        <f t="shared" si="61"/>
        <v>-78.826545999999993</v>
      </c>
    </row>
    <row r="372" spans="2:15" x14ac:dyDescent="0.25">
      <c r="B372">
        <v>14462125000</v>
      </c>
      <c r="C372">
        <v>-68.509872000000001</v>
      </c>
      <c r="D372">
        <v>-63.326225000000001</v>
      </c>
      <c r="F372" s="6">
        <f t="shared" si="62"/>
        <v>19.410347222222001</v>
      </c>
      <c r="G372" s="6">
        <f t="shared" si="60"/>
        <v>-79.077713000000003</v>
      </c>
      <c r="J372">
        <v>14462125000</v>
      </c>
      <c r="K372">
        <v>-107.04334</v>
      </c>
      <c r="L372">
        <v>-101.04903</v>
      </c>
      <c r="N372" s="6">
        <f t="shared" si="63"/>
        <v>19.410347222222001</v>
      </c>
      <c r="O372" s="6">
        <f t="shared" si="61"/>
        <v>-78.039528000000004</v>
      </c>
    </row>
    <row r="373" spans="2:15" x14ac:dyDescent="0.25">
      <c r="B373">
        <v>14616166666.667</v>
      </c>
      <c r="C373">
        <v>-79.371764999999996</v>
      </c>
      <c r="D373">
        <v>-72.063293000000002</v>
      </c>
      <c r="F373" s="6">
        <f t="shared" si="62"/>
        <v>20.492416666667001</v>
      </c>
      <c r="G373" s="6">
        <f t="shared" si="60"/>
        <v>-81.043448999999995</v>
      </c>
      <c r="J373">
        <v>14616166666.667</v>
      </c>
      <c r="K373">
        <v>-92.507544999999993</v>
      </c>
      <c r="L373">
        <v>-84.550742999999997</v>
      </c>
      <c r="N373" s="6">
        <f t="shared" si="63"/>
        <v>20.492416666667001</v>
      </c>
      <c r="O373" s="6">
        <f t="shared" si="61"/>
        <v>-76.569930999999997</v>
      </c>
    </row>
    <row r="374" spans="2:15" x14ac:dyDescent="0.25">
      <c r="B374">
        <v>14770208333.333</v>
      </c>
      <c r="C374">
        <v>-80.538978999999998</v>
      </c>
      <c r="D374">
        <v>-74.807243</v>
      </c>
      <c r="F374" s="6">
        <f t="shared" si="62"/>
        <v>21.574486111111</v>
      </c>
      <c r="G374" s="6">
        <f t="shared" si="60"/>
        <v>-82.779151999999996</v>
      </c>
      <c r="J374">
        <v>14770208333.333</v>
      </c>
      <c r="K374">
        <v>-113.61559</v>
      </c>
      <c r="L374">
        <v>-105.66225</v>
      </c>
      <c r="N374" s="6">
        <f t="shared" si="63"/>
        <v>21.574486111111</v>
      </c>
      <c r="O374" s="6">
        <f t="shared" si="61"/>
        <v>-84.341010999999995</v>
      </c>
    </row>
    <row r="375" spans="2:15" x14ac:dyDescent="0.25">
      <c r="B375">
        <v>14924250000</v>
      </c>
      <c r="C375">
        <v>-79.429039000000003</v>
      </c>
      <c r="D375">
        <v>-73.300590999999997</v>
      </c>
      <c r="F375" s="6">
        <f t="shared" si="62"/>
        <v>22.656555555556</v>
      </c>
      <c r="G375" s="6">
        <f t="shared" si="60"/>
        <v>-81.363479999999996</v>
      </c>
      <c r="J375">
        <v>14924250000</v>
      </c>
      <c r="K375">
        <v>-94.488129000000001</v>
      </c>
      <c r="L375">
        <v>-86.369513999999995</v>
      </c>
      <c r="N375" s="6">
        <f t="shared" si="63"/>
        <v>22.656555555556</v>
      </c>
      <c r="O375" s="6">
        <f t="shared" si="61"/>
        <v>-81.708404999999999</v>
      </c>
    </row>
    <row r="376" spans="2:15" x14ac:dyDescent="0.25">
      <c r="B376">
        <v>15078291666.667</v>
      </c>
      <c r="C376">
        <v>-81.612151999999995</v>
      </c>
      <c r="D376">
        <v>-74.930533999999994</v>
      </c>
      <c r="F376" s="6">
        <f t="shared" si="62"/>
        <v>23.738624999999999</v>
      </c>
      <c r="G376" s="6">
        <f t="shared" si="60"/>
        <v>-76.296265000000005</v>
      </c>
      <c r="J376">
        <v>15078291666.667</v>
      </c>
      <c r="K376">
        <v>-89.654053000000005</v>
      </c>
      <c r="L376">
        <v>-81.066101000000003</v>
      </c>
      <c r="N376" s="6">
        <f t="shared" si="63"/>
        <v>23.738624999999999</v>
      </c>
      <c r="O376" s="6">
        <f t="shared" si="61"/>
        <v>-88.403655999999998</v>
      </c>
    </row>
    <row r="377" spans="2:15" x14ac:dyDescent="0.25">
      <c r="B377">
        <v>15232333333.333</v>
      </c>
      <c r="C377">
        <v>-85.943320999999997</v>
      </c>
      <c r="D377">
        <v>-78.766670000000005</v>
      </c>
      <c r="F377" s="6">
        <f t="shared" si="62"/>
        <v>24.820694444444001</v>
      </c>
      <c r="G377" s="6">
        <f t="shared" si="60"/>
        <v>-70.998633999999996</v>
      </c>
      <c r="J377">
        <v>15232333333.333</v>
      </c>
      <c r="K377">
        <v>-86.144813999999997</v>
      </c>
      <c r="L377">
        <v>-78.586333999999994</v>
      </c>
      <c r="N377" s="6">
        <f t="shared" si="63"/>
        <v>24.820694444444001</v>
      </c>
      <c r="O377" s="6">
        <f t="shared" si="61"/>
        <v>-88.481232000000006</v>
      </c>
    </row>
    <row r="378" spans="2:15" x14ac:dyDescent="0.25">
      <c r="B378">
        <v>15386375000</v>
      </c>
      <c r="C378">
        <v>-82.254417000000004</v>
      </c>
      <c r="D378">
        <v>-75.44323</v>
      </c>
      <c r="F378" s="6">
        <f t="shared" si="62"/>
        <v>25.902763888888998</v>
      </c>
      <c r="G378" s="6">
        <f t="shared" si="60"/>
        <v>-69.673248000000001</v>
      </c>
      <c r="J378">
        <v>15386375000</v>
      </c>
      <c r="K378">
        <v>-82.101912999999996</v>
      </c>
      <c r="L378">
        <v>-74.906745999999998</v>
      </c>
      <c r="N378" s="6">
        <f t="shared" si="63"/>
        <v>25.902763888888998</v>
      </c>
      <c r="O378" s="6">
        <f t="shared" si="61"/>
        <v>-88.938216999999995</v>
      </c>
    </row>
    <row r="379" spans="2:15" x14ac:dyDescent="0.25">
      <c r="B379">
        <v>15540416666.667</v>
      </c>
      <c r="C379">
        <v>-60.776103999999997</v>
      </c>
      <c r="D379">
        <v>-54.319958</v>
      </c>
      <c r="F379" s="6">
        <f t="shared" si="62"/>
        <v>26.984833333333</v>
      </c>
      <c r="G379" s="6">
        <f t="shared" si="60"/>
        <v>-67.918960999999996</v>
      </c>
      <c r="J379">
        <v>15540416666.667</v>
      </c>
      <c r="K379">
        <v>-81.792961000000005</v>
      </c>
      <c r="L379">
        <v>-74.575882000000007</v>
      </c>
      <c r="N379" s="6">
        <f t="shared" si="63"/>
        <v>26.984833333333</v>
      </c>
      <c r="O379" s="6">
        <f t="shared" si="61"/>
        <v>-71.580132000000006</v>
      </c>
    </row>
    <row r="380" spans="2:15" x14ac:dyDescent="0.25">
      <c r="B380">
        <v>15694458333.333</v>
      </c>
      <c r="C380">
        <v>-74.738547999999994</v>
      </c>
      <c r="D380">
        <v>-67.744704999999996</v>
      </c>
      <c r="F380" s="6">
        <f t="shared" si="62"/>
        <v>28.066902777778001</v>
      </c>
      <c r="G380" s="6">
        <f t="shared" si="60"/>
        <v>-62.288539999999998</v>
      </c>
      <c r="J380">
        <v>15694458333.333</v>
      </c>
      <c r="K380">
        <v>-91.634758000000005</v>
      </c>
      <c r="L380">
        <v>-83.536582999999993</v>
      </c>
      <c r="N380" s="6">
        <f t="shared" si="63"/>
        <v>28.066902777778001</v>
      </c>
      <c r="O380" s="6">
        <f t="shared" si="61"/>
        <v>-72.142212000000001</v>
      </c>
    </row>
    <row r="381" spans="2:15" x14ac:dyDescent="0.25">
      <c r="B381">
        <v>15848500000</v>
      </c>
      <c r="C381">
        <v>-67.862465</v>
      </c>
      <c r="D381">
        <v>-59.491463000000003</v>
      </c>
      <c r="F381" s="6">
        <f t="shared" si="62"/>
        <v>29.148972222222</v>
      </c>
      <c r="G381" s="6">
        <f t="shared" si="60"/>
        <v>-70.600707999999997</v>
      </c>
      <c r="J381">
        <v>15848500000</v>
      </c>
      <c r="K381">
        <v>-70.012282999999996</v>
      </c>
      <c r="L381">
        <v>-60.430058000000002</v>
      </c>
      <c r="N381" s="6">
        <f t="shared" si="63"/>
        <v>29.148972222222</v>
      </c>
      <c r="O381" s="6">
        <f t="shared" si="61"/>
        <v>-76.437126000000006</v>
      </c>
    </row>
    <row r="382" spans="2:15" x14ac:dyDescent="0.25">
      <c r="B382">
        <v>16002541666.667</v>
      </c>
      <c r="C382">
        <v>-63.356831</v>
      </c>
      <c r="D382">
        <v>-55.074050999999997</v>
      </c>
      <c r="F382" s="6">
        <f t="shared" si="62"/>
        <v>30.231041666667</v>
      </c>
      <c r="G382" s="6">
        <f t="shared" si="60"/>
        <v>-70.429389999999998</v>
      </c>
      <c r="J382">
        <v>16002541666.667</v>
      </c>
      <c r="K382">
        <v>-105.25409000000001</v>
      </c>
      <c r="L382">
        <v>-95.093543999999994</v>
      </c>
      <c r="N382" s="6">
        <f t="shared" si="63"/>
        <v>30.231041666667</v>
      </c>
      <c r="O382" s="6">
        <f t="shared" si="61"/>
        <v>-82.127021999999997</v>
      </c>
    </row>
    <row r="383" spans="2:15" x14ac:dyDescent="0.25">
      <c r="B383">
        <v>16156583333.333</v>
      </c>
      <c r="C383">
        <v>-60.736663999999998</v>
      </c>
      <c r="D383">
        <v>-52.818477999999999</v>
      </c>
      <c r="F383" s="6">
        <f t="shared" si="62"/>
        <v>31.313111111110999</v>
      </c>
      <c r="G383" s="6">
        <f t="shared" si="60"/>
        <v>-68.981560000000002</v>
      </c>
      <c r="J383">
        <v>16156583333.333</v>
      </c>
      <c r="K383">
        <v>-85.878737999999998</v>
      </c>
      <c r="L383">
        <v>-75.660788999999994</v>
      </c>
      <c r="N383" s="6">
        <f t="shared" si="63"/>
        <v>31.313111111110999</v>
      </c>
      <c r="O383" s="6">
        <f t="shared" si="61"/>
        <v>-82.017341999999999</v>
      </c>
    </row>
    <row r="384" spans="2:15" x14ac:dyDescent="0.25">
      <c r="B384">
        <v>16310625000</v>
      </c>
      <c r="C384">
        <v>-51.904972000000001</v>
      </c>
      <c r="D384">
        <v>-45.042206</v>
      </c>
      <c r="F384" s="6">
        <f t="shared" si="62"/>
        <v>32.395180555556003</v>
      </c>
      <c r="G384" s="6">
        <f t="shared" si="60"/>
        <v>-70.789917000000003</v>
      </c>
      <c r="J384">
        <v>16310625000</v>
      </c>
      <c r="K384">
        <v>-67.762412999999995</v>
      </c>
      <c r="L384">
        <v>-58.018566</v>
      </c>
      <c r="N384" s="6">
        <f t="shared" si="63"/>
        <v>32.395180555556003</v>
      </c>
      <c r="O384" s="6">
        <f t="shared" si="61"/>
        <v>-87.75515</v>
      </c>
    </row>
    <row r="385" spans="2:16" x14ac:dyDescent="0.25">
      <c r="B385">
        <v>16464666666.667</v>
      </c>
      <c r="C385">
        <v>-54.736248000000003</v>
      </c>
      <c r="D385">
        <v>-46.178004999999999</v>
      </c>
      <c r="F385" s="6">
        <f t="shared" si="62"/>
        <v>33.477249999999998</v>
      </c>
      <c r="G385" s="6">
        <f t="shared" si="60"/>
        <v>-45.551017999999999</v>
      </c>
      <c r="J385">
        <v>16464666666.667</v>
      </c>
      <c r="K385">
        <v>-85.925704999999994</v>
      </c>
      <c r="L385">
        <v>-76.932022000000003</v>
      </c>
      <c r="N385" s="6">
        <f t="shared" si="63"/>
        <v>33.477249999999998</v>
      </c>
      <c r="O385" s="6">
        <f t="shared" si="61"/>
        <v>-82.186027999999993</v>
      </c>
    </row>
    <row r="386" spans="2:16" x14ac:dyDescent="0.25">
      <c r="B386">
        <v>16618708333.333</v>
      </c>
      <c r="C386">
        <v>-53.742488999999999</v>
      </c>
      <c r="D386">
        <v>-43.549987999999999</v>
      </c>
      <c r="F386" s="6" t="s">
        <v>21</v>
      </c>
      <c r="J386">
        <v>16618708333.333</v>
      </c>
      <c r="K386">
        <v>-70.559555000000003</v>
      </c>
      <c r="L386">
        <v>-60.702399999999997</v>
      </c>
      <c r="N386" s="6" t="s">
        <v>21</v>
      </c>
    </row>
    <row r="387" spans="2:16" x14ac:dyDescent="0.25">
      <c r="B387">
        <v>16772750000</v>
      </c>
      <c r="C387">
        <v>-53.248202999999997</v>
      </c>
      <c r="D387">
        <v>-36.531959999999998</v>
      </c>
      <c r="J387">
        <v>16772750000</v>
      </c>
      <c r="K387">
        <v>-78.525146000000007</v>
      </c>
      <c r="L387">
        <v>-66.970153999999994</v>
      </c>
    </row>
    <row r="388" spans="2:16" x14ac:dyDescent="0.25">
      <c r="B388" t="s">
        <v>21</v>
      </c>
      <c r="J3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4Rx3L dBc Log Mag(dB)</v>
      </c>
      <c r="H390" s="35">
        <v>4</v>
      </c>
      <c r="N390" s="6" t="s">
        <v>19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55</v>
      </c>
      <c r="F391" s="6">
        <f t="shared" ref="F391:F409" si="66">B417/1000000000</f>
        <v>14</v>
      </c>
      <c r="G391" s="6">
        <f t="shared" si="64"/>
        <v>-65.261627000000004</v>
      </c>
      <c r="H391" s="36">
        <f>ABS(AVERAGE(G391:G409)-(H390-1)*10)</f>
        <v>97.826366473684203</v>
      </c>
      <c r="J391" t="s">
        <v>55</v>
      </c>
      <c r="N391" s="6">
        <f t="shared" ref="N391:N409" si="67">J417/1000000000</f>
        <v>14</v>
      </c>
      <c r="O391" s="6">
        <f t="shared" si="65"/>
        <v>-84.066963000000001</v>
      </c>
      <c r="P391" s="36">
        <f>ABS(AVERAGE(O391:O409)-(P390-1)*10)</f>
        <v>115.37749326315789</v>
      </c>
    </row>
    <row r="392" spans="2:16" x14ac:dyDescent="0.25">
      <c r="B392" t="s">
        <v>19</v>
      </c>
      <c r="C392" t="s">
        <v>138</v>
      </c>
      <c r="D392" t="s">
        <v>56</v>
      </c>
      <c r="F392" s="6">
        <f t="shared" si="66"/>
        <v>16.012625</v>
      </c>
      <c r="G392" s="6">
        <f t="shared" si="64"/>
        <v>-72.705933000000002</v>
      </c>
      <c r="J392" t="s">
        <v>19</v>
      </c>
      <c r="K392" t="s">
        <v>138</v>
      </c>
      <c r="L392" t="s">
        <v>56</v>
      </c>
      <c r="N392" s="6">
        <f t="shared" si="67"/>
        <v>16.012625</v>
      </c>
      <c r="O392" s="6">
        <f t="shared" si="65"/>
        <v>-88.610671999999994</v>
      </c>
    </row>
    <row r="393" spans="2:16" x14ac:dyDescent="0.25">
      <c r="B393">
        <v>14000000000</v>
      </c>
      <c r="C393">
        <v>-89.465880999999996</v>
      </c>
      <c r="D393">
        <v>-77.837906000000004</v>
      </c>
      <c r="F393" s="6">
        <f t="shared" si="66"/>
        <v>18.02525</v>
      </c>
      <c r="G393" s="6">
        <f t="shared" si="64"/>
        <v>-65.952026000000004</v>
      </c>
      <c r="J393">
        <v>14000000000</v>
      </c>
      <c r="K393">
        <v>-95.425956999999997</v>
      </c>
      <c r="L393">
        <v>-83.180710000000005</v>
      </c>
      <c r="N393" s="6">
        <f t="shared" si="67"/>
        <v>18.02525</v>
      </c>
      <c r="O393" s="6">
        <f t="shared" si="65"/>
        <v>-88.413048000000003</v>
      </c>
    </row>
    <row r="394" spans="2:16" x14ac:dyDescent="0.25">
      <c r="B394">
        <v>15082069444.444</v>
      </c>
      <c r="C394">
        <v>-84.407227000000006</v>
      </c>
      <c r="D394">
        <v>-79.347237000000007</v>
      </c>
      <c r="F394" s="6">
        <f t="shared" si="66"/>
        <v>20.037875</v>
      </c>
      <c r="G394" s="6">
        <f t="shared" si="64"/>
        <v>-70.462196000000006</v>
      </c>
      <c r="J394">
        <v>15082069444.444</v>
      </c>
      <c r="K394">
        <v>-90.573532</v>
      </c>
      <c r="L394">
        <v>-85.287246999999994</v>
      </c>
      <c r="N394" s="6">
        <f t="shared" si="67"/>
        <v>20.037875</v>
      </c>
      <c r="O394" s="6">
        <f t="shared" si="65"/>
        <v>-80.021934999999999</v>
      </c>
    </row>
    <row r="395" spans="2:16" x14ac:dyDescent="0.25">
      <c r="B395">
        <v>16164138888.889</v>
      </c>
      <c r="C395">
        <v>-60.397289000000001</v>
      </c>
      <c r="D395">
        <v>-55.506771000000001</v>
      </c>
      <c r="F395" s="6">
        <f t="shared" si="66"/>
        <v>22.0505</v>
      </c>
      <c r="G395" s="6">
        <f t="shared" si="64"/>
        <v>-73.489159000000001</v>
      </c>
      <c r="J395">
        <v>16164138888.889</v>
      </c>
      <c r="K395">
        <v>-66.277839999999998</v>
      </c>
      <c r="L395">
        <v>-60.497311000000003</v>
      </c>
      <c r="N395" s="6">
        <f t="shared" si="67"/>
        <v>22.0505</v>
      </c>
      <c r="O395" s="6">
        <f t="shared" si="65"/>
        <v>-90.964896999999993</v>
      </c>
    </row>
    <row r="396" spans="2:16" x14ac:dyDescent="0.25">
      <c r="B396">
        <v>17246208333.333</v>
      </c>
      <c r="C396">
        <v>-82.657264999999995</v>
      </c>
      <c r="D396">
        <v>-77.473618000000002</v>
      </c>
      <c r="F396" s="6">
        <f t="shared" si="66"/>
        <v>24.063124999999999</v>
      </c>
      <c r="G396" s="6">
        <f t="shared" si="64"/>
        <v>-71.466804999999994</v>
      </c>
      <c r="J396">
        <v>17246208333.333</v>
      </c>
      <c r="K396">
        <v>-83.885756999999998</v>
      </c>
      <c r="L396">
        <v>-77.891457000000003</v>
      </c>
      <c r="N396" s="6">
        <f t="shared" si="67"/>
        <v>24.063124999999999</v>
      </c>
      <c r="O396" s="6">
        <f t="shared" si="65"/>
        <v>-82.651527000000002</v>
      </c>
    </row>
    <row r="397" spans="2:16" x14ac:dyDescent="0.25">
      <c r="B397">
        <v>18328277777.778</v>
      </c>
      <c r="C397">
        <v>-81.387337000000002</v>
      </c>
      <c r="D397">
        <v>-74.078864999999993</v>
      </c>
      <c r="F397" s="6">
        <f t="shared" si="66"/>
        <v>26.075749999999999</v>
      </c>
      <c r="G397" s="6">
        <f t="shared" si="64"/>
        <v>-85.933852999999999</v>
      </c>
      <c r="J397">
        <v>18328277777.778</v>
      </c>
      <c r="K397">
        <v>-86.783348000000004</v>
      </c>
      <c r="L397">
        <v>-78.826545999999993</v>
      </c>
      <c r="N397" s="6">
        <f t="shared" si="67"/>
        <v>26.075749999999999</v>
      </c>
      <c r="O397" s="6">
        <f t="shared" si="65"/>
        <v>-86.033989000000005</v>
      </c>
    </row>
    <row r="398" spans="2:16" x14ac:dyDescent="0.25">
      <c r="B398">
        <v>19410347222.222</v>
      </c>
      <c r="C398">
        <v>-84.809448000000003</v>
      </c>
      <c r="D398">
        <v>-79.077713000000003</v>
      </c>
      <c r="F398" s="6">
        <f t="shared" si="66"/>
        <v>28.088374999999999</v>
      </c>
      <c r="G398" s="6">
        <f t="shared" si="64"/>
        <v>-75.524535999999998</v>
      </c>
      <c r="J398">
        <v>19410347222.222</v>
      </c>
      <c r="K398">
        <v>-85.992858999999996</v>
      </c>
      <c r="L398">
        <v>-78.039528000000004</v>
      </c>
      <c r="N398" s="6">
        <f t="shared" si="67"/>
        <v>28.088374999999999</v>
      </c>
      <c r="O398" s="6">
        <f t="shared" si="65"/>
        <v>-97.611923000000004</v>
      </c>
    </row>
    <row r="399" spans="2:16" x14ac:dyDescent="0.25">
      <c r="B399">
        <v>20492416666.667</v>
      </c>
      <c r="C399">
        <v>-87.171897999999999</v>
      </c>
      <c r="D399">
        <v>-81.043448999999995</v>
      </c>
      <c r="F399" s="6">
        <f t="shared" si="66"/>
        <v>30.100999999999999</v>
      </c>
      <c r="G399" s="6">
        <f t="shared" si="64"/>
        <v>-93.197509999999994</v>
      </c>
      <c r="J399">
        <v>20492416666.667</v>
      </c>
      <c r="K399">
        <v>-84.688545000000005</v>
      </c>
      <c r="L399">
        <v>-76.569930999999997</v>
      </c>
      <c r="N399" s="6">
        <f t="shared" si="67"/>
        <v>30.100999999999999</v>
      </c>
      <c r="O399" s="6">
        <f t="shared" si="65"/>
        <v>-92.160927000000001</v>
      </c>
    </row>
    <row r="400" spans="2:16" x14ac:dyDescent="0.25">
      <c r="B400">
        <v>21574486111.111</v>
      </c>
      <c r="C400">
        <v>-89.460769999999997</v>
      </c>
      <c r="D400">
        <v>-82.779151999999996</v>
      </c>
      <c r="F400" s="6">
        <f t="shared" si="66"/>
        <v>32.113624999999999</v>
      </c>
      <c r="G400" s="6">
        <f t="shared" si="64"/>
        <v>-82.912216000000001</v>
      </c>
      <c r="J400">
        <v>21574486111.111</v>
      </c>
      <c r="K400">
        <v>-92.928970000000007</v>
      </c>
      <c r="L400">
        <v>-84.341010999999995</v>
      </c>
      <c r="N400" s="6">
        <f t="shared" si="67"/>
        <v>32.113624999999999</v>
      </c>
      <c r="O400" s="6">
        <f t="shared" si="65"/>
        <v>-85.391807999999997</v>
      </c>
    </row>
    <row r="401" spans="2:16" x14ac:dyDescent="0.25">
      <c r="B401">
        <v>22656555555.556</v>
      </c>
      <c r="C401">
        <v>-88.540131000000002</v>
      </c>
      <c r="D401">
        <v>-81.363479999999996</v>
      </c>
      <c r="F401" s="6">
        <f t="shared" si="66"/>
        <v>34.126249999999999</v>
      </c>
      <c r="G401" s="6">
        <f t="shared" si="64"/>
        <v>-68.949485999999993</v>
      </c>
      <c r="J401">
        <v>22656555555.556</v>
      </c>
      <c r="K401">
        <v>-89.266884000000005</v>
      </c>
      <c r="L401">
        <v>-81.708404999999999</v>
      </c>
      <c r="N401" s="6">
        <f t="shared" si="67"/>
        <v>34.126249999999999</v>
      </c>
      <c r="O401" s="6">
        <f t="shared" si="65"/>
        <v>-85.238112999999998</v>
      </c>
    </row>
    <row r="402" spans="2:16" x14ac:dyDescent="0.25">
      <c r="B402">
        <v>23738625000</v>
      </c>
      <c r="C402">
        <v>-83.107451999999995</v>
      </c>
      <c r="D402">
        <v>-76.296265000000005</v>
      </c>
      <c r="F402" s="6">
        <f t="shared" si="66"/>
        <v>36.138874999999999</v>
      </c>
      <c r="G402" s="6">
        <f t="shared" si="64"/>
        <v>-55.922488999999999</v>
      </c>
      <c r="J402">
        <v>23738625000</v>
      </c>
      <c r="K402">
        <v>-95.598823999999993</v>
      </c>
      <c r="L402">
        <v>-88.403655999999998</v>
      </c>
      <c r="N402" s="6">
        <f t="shared" si="67"/>
        <v>36.138874999999999</v>
      </c>
      <c r="O402" s="6">
        <f t="shared" si="65"/>
        <v>-80.698188999999999</v>
      </c>
    </row>
    <row r="403" spans="2:16" x14ac:dyDescent="0.25">
      <c r="B403">
        <v>24820694444.444</v>
      </c>
      <c r="C403">
        <v>-77.454780999999997</v>
      </c>
      <c r="D403">
        <v>-70.998633999999996</v>
      </c>
      <c r="F403" s="6">
        <f t="shared" si="66"/>
        <v>38.151499999999999</v>
      </c>
      <c r="G403" s="6">
        <f t="shared" si="64"/>
        <v>-42.867573</v>
      </c>
      <c r="J403">
        <v>24820694444.444</v>
      </c>
      <c r="K403">
        <v>-95.698318</v>
      </c>
      <c r="L403">
        <v>-88.481232000000006</v>
      </c>
      <c r="N403" s="6">
        <f t="shared" si="67"/>
        <v>38.151499999999999</v>
      </c>
      <c r="O403" s="6">
        <f t="shared" si="65"/>
        <v>-71.990088999999998</v>
      </c>
    </row>
    <row r="404" spans="2:16" x14ac:dyDescent="0.25">
      <c r="B404">
        <v>25902763888.889</v>
      </c>
      <c r="C404">
        <v>-76.667098999999993</v>
      </c>
      <c r="D404">
        <v>-69.673248000000001</v>
      </c>
      <c r="F404" s="6">
        <f t="shared" si="66"/>
        <v>40.164124999999999</v>
      </c>
      <c r="G404" s="6">
        <f t="shared" si="64"/>
        <v>-43.865307000000001</v>
      </c>
      <c r="J404">
        <v>25902763888.889</v>
      </c>
      <c r="K404">
        <v>-97.036392000000006</v>
      </c>
      <c r="L404">
        <v>-88.938216999999995</v>
      </c>
      <c r="N404" s="6">
        <f t="shared" si="67"/>
        <v>40.164124999999999</v>
      </c>
      <c r="O404" s="6">
        <f t="shared" si="65"/>
        <v>-78.982285000000005</v>
      </c>
    </row>
    <row r="405" spans="2:16" x14ac:dyDescent="0.25">
      <c r="B405">
        <v>26984833333.333</v>
      </c>
      <c r="C405">
        <v>-76.289955000000006</v>
      </c>
      <c r="D405">
        <v>-67.918960999999996</v>
      </c>
      <c r="F405" s="6">
        <f t="shared" si="66"/>
        <v>42.176749999999998</v>
      </c>
      <c r="G405" s="6">
        <f t="shared" si="64"/>
        <v>-57.280662999999997</v>
      </c>
      <c r="J405">
        <v>26984833333.333</v>
      </c>
      <c r="K405">
        <v>-81.162353999999993</v>
      </c>
      <c r="L405">
        <v>-71.580132000000006</v>
      </c>
      <c r="N405" s="6">
        <f t="shared" si="67"/>
        <v>42.176749999999998</v>
      </c>
      <c r="O405" s="6">
        <f t="shared" si="65"/>
        <v>-86.042716999999996</v>
      </c>
    </row>
    <row r="406" spans="2:16" x14ac:dyDescent="0.25">
      <c r="B406">
        <v>28066902777.778</v>
      </c>
      <c r="C406">
        <v>-70.57132</v>
      </c>
      <c r="D406">
        <v>-62.288539999999998</v>
      </c>
      <c r="F406" s="6">
        <f t="shared" si="66"/>
        <v>44.189374999999998</v>
      </c>
      <c r="G406" s="6">
        <f t="shared" si="64"/>
        <v>-71.125816</v>
      </c>
      <c r="J406">
        <v>28066902777.778</v>
      </c>
      <c r="K406">
        <v>-82.302750000000003</v>
      </c>
      <c r="L406">
        <v>-72.142212000000001</v>
      </c>
      <c r="N406" s="6">
        <f t="shared" si="67"/>
        <v>44.189374999999998</v>
      </c>
      <c r="O406" s="6">
        <f t="shared" si="65"/>
        <v>-83.524047999999993</v>
      </c>
    </row>
    <row r="407" spans="2:16" x14ac:dyDescent="0.25">
      <c r="B407">
        <v>29148972222.222</v>
      </c>
      <c r="C407">
        <v>-78.518889999999999</v>
      </c>
      <c r="D407">
        <v>-70.600707999999997</v>
      </c>
      <c r="F407" s="6">
        <f t="shared" si="66"/>
        <v>46.201999999999998</v>
      </c>
      <c r="G407" s="6">
        <f t="shared" si="64"/>
        <v>-74.716132999999999</v>
      </c>
      <c r="J407">
        <v>29148972222.222</v>
      </c>
      <c r="K407">
        <v>-86.655074999999997</v>
      </c>
      <c r="L407">
        <v>-76.437126000000006</v>
      </c>
      <c r="N407" s="6">
        <f t="shared" si="67"/>
        <v>46.201999999999998</v>
      </c>
      <c r="O407" s="6">
        <f t="shared" si="65"/>
        <v>-90.613074999999995</v>
      </c>
    </row>
    <row r="408" spans="2:16" x14ac:dyDescent="0.25">
      <c r="B408">
        <v>30231041666.667</v>
      </c>
      <c r="C408">
        <v>-77.292159999999996</v>
      </c>
      <c r="D408">
        <v>-70.429389999999998</v>
      </c>
      <c r="F408" s="6">
        <f t="shared" si="66"/>
        <v>48.214624999999998</v>
      </c>
      <c r="G408" s="6">
        <f t="shared" si="64"/>
        <v>-76.250266999999994</v>
      </c>
      <c r="J408">
        <v>30231041666.667</v>
      </c>
      <c r="K408">
        <v>-91.870864999999995</v>
      </c>
      <c r="L408">
        <v>-82.127021999999997</v>
      </c>
      <c r="N408" s="6">
        <f t="shared" si="67"/>
        <v>48.214624999999998</v>
      </c>
      <c r="O408" s="6">
        <f t="shared" si="65"/>
        <v>-86.496964000000006</v>
      </c>
    </row>
    <row r="409" spans="2:16" x14ac:dyDescent="0.25">
      <c r="B409">
        <v>31313111111.111</v>
      </c>
      <c r="C409">
        <v>-77.539803000000006</v>
      </c>
      <c r="D409">
        <v>-68.981560000000002</v>
      </c>
      <c r="F409" s="6">
        <f t="shared" si="66"/>
        <v>50.227249999999998</v>
      </c>
      <c r="G409" s="6">
        <f t="shared" si="64"/>
        <v>-40.817368000000002</v>
      </c>
      <c r="J409">
        <v>31313111111.111</v>
      </c>
      <c r="K409">
        <v>-91.011024000000006</v>
      </c>
      <c r="L409">
        <v>-82.017341999999999</v>
      </c>
      <c r="N409" s="6">
        <f t="shared" si="67"/>
        <v>50.227249999999998</v>
      </c>
      <c r="O409" s="6">
        <f t="shared" si="65"/>
        <v>-82.659203000000005</v>
      </c>
    </row>
    <row r="410" spans="2:16" x14ac:dyDescent="0.25">
      <c r="B410">
        <v>32395180555.556</v>
      </c>
      <c r="C410">
        <v>-80.982422</v>
      </c>
      <c r="D410">
        <v>-70.789917000000003</v>
      </c>
      <c r="F410" s="6" t="s">
        <v>21</v>
      </c>
      <c r="J410">
        <v>32395180555.556</v>
      </c>
      <c r="K410">
        <v>-97.612305000000006</v>
      </c>
      <c r="L410">
        <v>-87.75515</v>
      </c>
      <c r="N410" s="6" t="s">
        <v>21</v>
      </c>
    </row>
    <row r="411" spans="2:16" x14ac:dyDescent="0.25">
      <c r="B411">
        <v>33477250000</v>
      </c>
      <c r="C411">
        <v>-62.267262000000002</v>
      </c>
      <c r="D411">
        <v>-45.551017999999999</v>
      </c>
      <c r="J411">
        <v>33477250000</v>
      </c>
      <c r="K411">
        <v>-93.741020000000006</v>
      </c>
      <c r="L411">
        <v>-82.186027999999993</v>
      </c>
    </row>
    <row r="412" spans="2:16" x14ac:dyDescent="0.25">
      <c r="B412" t="s">
        <v>21</v>
      </c>
      <c r="J412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4Rx4L dBc Log Mag(dB)</v>
      </c>
      <c r="H414" s="35">
        <v>4</v>
      </c>
      <c r="N414" s="6" t="s">
        <v>19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57</v>
      </c>
      <c r="F415" s="6">
        <f t="shared" ref="F415:F433" si="70">B441/1000000000</f>
        <v>14</v>
      </c>
      <c r="G415" s="6">
        <f t="shared" si="68"/>
        <v>-77.894690999999995</v>
      </c>
      <c r="H415" s="36">
        <f>ABS(AVERAGE(G415:G433)-(H414-1)*10)</f>
        <v>111.06875736842105</v>
      </c>
      <c r="J415" t="s">
        <v>57</v>
      </c>
      <c r="N415" s="6">
        <f t="shared" ref="N415:N433" si="71">J441/1000000000</f>
        <v>14</v>
      </c>
      <c r="O415" s="6">
        <f t="shared" si="69"/>
        <v>-83.411545000000004</v>
      </c>
      <c r="P415" s="36">
        <f>ABS(AVERAGE(O415:O433)-(P414-1)*10)</f>
        <v>118.88743536842104</v>
      </c>
    </row>
    <row r="416" spans="2:16" x14ac:dyDescent="0.25">
      <c r="B416" t="s">
        <v>19</v>
      </c>
      <c r="C416" t="s">
        <v>139</v>
      </c>
      <c r="D416" t="s">
        <v>58</v>
      </c>
      <c r="F416" s="6">
        <f t="shared" si="70"/>
        <v>16.943180555556001</v>
      </c>
      <c r="G416" s="6">
        <f t="shared" si="68"/>
        <v>-62.988537000000001</v>
      </c>
      <c r="J416" t="s">
        <v>19</v>
      </c>
      <c r="K416" t="s">
        <v>139</v>
      </c>
      <c r="L416" t="s">
        <v>58</v>
      </c>
      <c r="N416" s="6">
        <f t="shared" si="71"/>
        <v>16.943180555556001</v>
      </c>
      <c r="O416" s="6">
        <f t="shared" si="69"/>
        <v>-65.187340000000006</v>
      </c>
    </row>
    <row r="417" spans="2:15" x14ac:dyDescent="0.25">
      <c r="B417">
        <v>14000000000</v>
      </c>
      <c r="C417">
        <v>-76.889602999999994</v>
      </c>
      <c r="D417">
        <v>-65.261627000000004</v>
      </c>
      <c r="F417" s="6">
        <f t="shared" si="70"/>
        <v>19.886361111111</v>
      </c>
      <c r="G417" s="6">
        <f t="shared" si="68"/>
        <v>-78.992797999999993</v>
      </c>
      <c r="J417">
        <v>14000000000</v>
      </c>
      <c r="K417">
        <v>-96.312218000000001</v>
      </c>
      <c r="L417">
        <v>-84.066963000000001</v>
      </c>
      <c r="N417" s="6">
        <f t="shared" si="71"/>
        <v>19.886361111111</v>
      </c>
      <c r="O417" s="6">
        <f t="shared" si="69"/>
        <v>-88.053252999999998</v>
      </c>
    </row>
    <row r="418" spans="2:15" x14ac:dyDescent="0.25">
      <c r="B418">
        <v>16012625000</v>
      </c>
      <c r="C418">
        <v>-77.765923000000001</v>
      </c>
      <c r="D418">
        <v>-72.705933000000002</v>
      </c>
      <c r="F418" s="6">
        <f t="shared" si="70"/>
        <v>22.829541666667001</v>
      </c>
      <c r="G418" s="6">
        <f t="shared" si="68"/>
        <v>-94.995293000000004</v>
      </c>
      <c r="J418">
        <v>16012625000</v>
      </c>
      <c r="K418">
        <v>-93.896957</v>
      </c>
      <c r="L418">
        <v>-88.610671999999994</v>
      </c>
      <c r="N418" s="6">
        <f t="shared" si="71"/>
        <v>22.829541666667001</v>
      </c>
      <c r="O418" s="6">
        <f t="shared" si="69"/>
        <v>-95.773017999999993</v>
      </c>
    </row>
    <row r="419" spans="2:15" x14ac:dyDescent="0.25">
      <c r="B419">
        <v>18025250000</v>
      </c>
      <c r="C419">
        <v>-70.842545000000001</v>
      </c>
      <c r="D419">
        <v>-65.952026000000004</v>
      </c>
      <c r="F419" s="6">
        <f t="shared" si="70"/>
        <v>25.772722222222001</v>
      </c>
      <c r="G419" s="6">
        <f t="shared" si="68"/>
        <v>-79.874145999999996</v>
      </c>
      <c r="J419">
        <v>18025250000</v>
      </c>
      <c r="K419">
        <v>-94.193580999999995</v>
      </c>
      <c r="L419">
        <v>-88.413048000000003</v>
      </c>
      <c r="N419" s="6">
        <f t="shared" si="71"/>
        <v>25.772722222222001</v>
      </c>
      <c r="O419" s="6">
        <f t="shared" si="69"/>
        <v>-101.91591</v>
      </c>
    </row>
    <row r="420" spans="2:15" x14ac:dyDescent="0.25">
      <c r="B420">
        <v>20037875000</v>
      </c>
      <c r="C420">
        <v>-75.645843999999997</v>
      </c>
      <c r="D420">
        <v>-70.462196000000006</v>
      </c>
      <c r="F420" s="6">
        <f t="shared" si="70"/>
        <v>28.715902777777998</v>
      </c>
      <c r="G420" s="6">
        <f t="shared" si="68"/>
        <v>-82.332497000000004</v>
      </c>
      <c r="J420">
        <v>20037875000</v>
      </c>
      <c r="K420">
        <v>-86.016243000000003</v>
      </c>
      <c r="L420">
        <v>-80.021934999999999</v>
      </c>
      <c r="N420" s="6">
        <f t="shared" si="71"/>
        <v>28.715902777777998</v>
      </c>
      <c r="O420" s="6">
        <f t="shared" si="69"/>
        <v>-85.903869999999998</v>
      </c>
    </row>
    <row r="421" spans="2:15" x14ac:dyDescent="0.25">
      <c r="B421">
        <v>22050500000</v>
      </c>
      <c r="C421">
        <v>-80.797629999999998</v>
      </c>
      <c r="D421">
        <v>-73.489159000000001</v>
      </c>
      <c r="F421" s="6">
        <f t="shared" si="70"/>
        <v>31.659083333333001</v>
      </c>
      <c r="G421" s="6">
        <f t="shared" si="68"/>
        <v>-80.410843</v>
      </c>
      <c r="J421">
        <v>22050500000</v>
      </c>
      <c r="K421">
        <v>-98.921700000000001</v>
      </c>
      <c r="L421">
        <v>-90.964896999999993</v>
      </c>
      <c r="N421" s="6">
        <f t="shared" si="71"/>
        <v>31.659083333333001</v>
      </c>
      <c r="O421" s="6">
        <f t="shared" si="69"/>
        <v>-81.428894</v>
      </c>
    </row>
    <row r="422" spans="2:15" x14ac:dyDescent="0.25">
      <c r="B422">
        <v>24063125000</v>
      </c>
      <c r="C422">
        <v>-77.198539999999994</v>
      </c>
      <c r="D422">
        <v>-71.466804999999994</v>
      </c>
      <c r="F422" s="6">
        <f t="shared" si="70"/>
        <v>34.602263888888999</v>
      </c>
      <c r="G422" s="6">
        <f t="shared" si="68"/>
        <v>-87.492203000000003</v>
      </c>
      <c r="J422">
        <v>24063125000</v>
      </c>
      <c r="K422">
        <v>-90.604857999999993</v>
      </c>
      <c r="L422">
        <v>-82.651527000000002</v>
      </c>
      <c r="N422" s="6">
        <f t="shared" si="71"/>
        <v>34.602263888888999</v>
      </c>
      <c r="O422" s="6">
        <f t="shared" si="69"/>
        <v>-92.839652999999998</v>
      </c>
    </row>
    <row r="423" spans="2:15" x14ac:dyDescent="0.25">
      <c r="B423">
        <v>26075750000</v>
      </c>
      <c r="C423">
        <v>-92.062302000000003</v>
      </c>
      <c r="D423">
        <v>-85.933852999999999</v>
      </c>
      <c r="F423" s="6">
        <f t="shared" si="70"/>
        <v>37.545444444444001</v>
      </c>
      <c r="G423" s="6">
        <f t="shared" si="68"/>
        <v>-89.783569</v>
      </c>
      <c r="J423">
        <v>26075750000</v>
      </c>
      <c r="K423">
        <v>-94.152596000000003</v>
      </c>
      <c r="L423">
        <v>-86.033989000000005</v>
      </c>
      <c r="N423" s="6">
        <f t="shared" si="71"/>
        <v>37.545444444444001</v>
      </c>
      <c r="O423" s="6">
        <f t="shared" si="69"/>
        <v>-102.16063</v>
      </c>
    </row>
    <row r="424" spans="2:15" x14ac:dyDescent="0.25">
      <c r="B424">
        <v>28088375000</v>
      </c>
      <c r="C424">
        <v>-82.206146000000004</v>
      </c>
      <c r="D424">
        <v>-75.524535999999998</v>
      </c>
      <c r="F424" s="6">
        <f t="shared" si="70"/>
        <v>40.488624999999999</v>
      </c>
      <c r="G424" s="6">
        <f t="shared" si="68"/>
        <v>-94.895133999999999</v>
      </c>
      <c r="J424">
        <v>28088375000</v>
      </c>
      <c r="K424">
        <v>-106.19987</v>
      </c>
      <c r="L424">
        <v>-97.611923000000004</v>
      </c>
      <c r="N424" s="6">
        <f t="shared" si="71"/>
        <v>40.488624999999999</v>
      </c>
      <c r="O424" s="6">
        <f t="shared" si="69"/>
        <v>-90.967490999999995</v>
      </c>
    </row>
    <row r="425" spans="2:15" x14ac:dyDescent="0.25">
      <c r="B425">
        <v>30101000000</v>
      </c>
      <c r="C425">
        <v>-100.37417000000001</v>
      </c>
      <c r="D425">
        <v>-93.197509999999994</v>
      </c>
      <c r="F425" s="6">
        <f t="shared" si="70"/>
        <v>43.431805555555997</v>
      </c>
      <c r="G425" s="6">
        <f t="shared" si="68"/>
        <v>-83.682426000000007</v>
      </c>
      <c r="J425">
        <v>30101000000</v>
      </c>
      <c r="K425">
        <v>-99.719397999999998</v>
      </c>
      <c r="L425">
        <v>-92.160927000000001</v>
      </c>
      <c r="N425" s="6">
        <f t="shared" si="71"/>
        <v>43.431805555555997</v>
      </c>
      <c r="O425" s="6">
        <f t="shared" si="69"/>
        <v>-91.399330000000006</v>
      </c>
    </row>
    <row r="426" spans="2:15" x14ac:dyDescent="0.25">
      <c r="B426">
        <v>32113625000</v>
      </c>
      <c r="C426">
        <v>-89.723404000000002</v>
      </c>
      <c r="D426">
        <v>-82.912216000000001</v>
      </c>
      <c r="F426" s="6">
        <f t="shared" si="70"/>
        <v>46.374986111110999</v>
      </c>
      <c r="G426" s="6">
        <f t="shared" si="68"/>
        <v>-75.622116000000005</v>
      </c>
      <c r="J426">
        <v>32113625000</v>
      </c>
      <c r="K426">
        <v>-92.586983000000004</v>
      </c>
      <c r="L426">
        <v>-85.391807999999997</v>
      </c>
      <c r="N426" s="6">
        <f t="shared" si="71"/>
        <v>46.374986111110999</v>
      </c>
      <c r="O426" s="6">
        <f t="shared" si="69"/>
        <v>-102.51658</v>
      </c>
    </row>
    <row r="427" spans="2:15" x14ac:dyDescent="0.25">
      <c r="B427">
        <v>34126250000</v>
      </c>
      <c r="C427">
        <v>-75.405631999999997</v>
      </c>
      <c r="D427">
        <v>-68.949485999999993</v>
      </c>
      <c r="F427" s="6">
        <f t="shared" si="70"/>
        <v>49.318166666666997</v>
      </c>
      <c r="G427" s="6">
        <f t="shared" si="68"/>
        <v>-60.704318999999998</v>
      </c>
      <c r="J427">
        <v>34126250000</v>
      </c>
      <c r="K427">
        <v>-92.455200000000005</v>
      </c>
      <c r="L427">
        <v>-85.238112999999998</v>
      </c>
      <c r="N427" s="6">
        <f t="shared" si="71"/>
        <v>49.318166666666997</v>
      </c>
      <c r="O427" s="6">
        <f t="shared" si="69"/>
        <v>-75.285561000000001</v>
      </c>
    </row>
    <row r="428" spans="2:15" x14ac:dyDescent="0.25">
      <c r="B428">
        <v>36138875000</v>
      </c>
      <c r="C428">
        <v>-62.916336000000001</v>
      </c>
      <c r="D428">
        <v>-55.922488999999999</v>
      </c>
      <c r="F428" s="6">
        <f t="shared" si="70"/>
        <v>52.261347222222</v>
      </c>
      <c r="G428" s="6">
        <f t="shared" si="68"/>
        <v>-70.190406999999993</v>
      </c>
      <c r="J428">
        <v>36138875000</v>
      </c>
      <c r="K428">
        <v>-88.796356000000003</v>
      </c>
      <c r="L428">
        <v>-80.698188999999999</v>
      </c>
      <c r="N428" s="6">
        <f t="shared" si="71"/>
        <v>52.261347222222</v>
      </c>
      <c r="O428" s="6">
        <f t="shared" si="69"/>
        <v>-93.250938000000005</v>
      </c>
    </row>
    <row r="429" spans="2:15" x14ac:dyDescent="0.25">
      <c r="B429">
        <v>38151500000</v>
      </c>
      <c r="C429">
        <v>-51.238571</v>
      </c>
      <c r="D429">
        <v>-42.867573</v>
      </c>
      <c r="F429" s="6">
        <f t="shared" si="70"/>
        <v>55.204527777777997</v>
      </c>
      <c r="G429" s="6">
        <f t="shared" si="68"/>
        <v>-84.068184000000002</v>
      </c>
      <c r="J429">
        <v>38151500000</v>
      </c>
      <c r="K429">
        <v>-81.572310999999999</v>
      </c>
      <c r="L429">
        <v>-71.990088999999998</v>
      </c>
      <c r="N429" s="6">
        <f t="shared" si="71"/>
        <v>55.204527777777997</v>
      </c>
      <c r="O429" s="6">
        <f t="shared" si="69"/>
        <v>-85.118088</v>
      </c>
    </row>
    <row r="430" spans="2:15" x14ac:dyDescent="0.25">
      <c r="B430">
        <v>40164125000</v>
      </c>
      <c r="C430">
        <v>-52.148083</v>
      </c>
      <c r="D430">
        <v>-43.865307000000001</v>
      </c>
      <c r="F430" s="6">
        <f t="shared" si="70"/>
        <v>58.147708333333</v>
      </c>
      <c r="G430" s="6">
        <f t="shared" si="68"/>
        <v>-80.513382000000007</v>
      </c>
      <c r="J430">
        <v>40164125000</v>
      </c>
      <c r="K430">
        <v>-89.142821999999995</v>
      </c>
      <c r="L430">
        <v>-78.982285000000005</v>
      </c>
      <c r="N430" s="6">
        <f t="shared" si="71"/>
        <v>58.147708333333</v>
      </c>
      <c r="O430" s="6">
        <f t="shared" si="69"/>
        <v>-96.925147999999993</v>
      </c>
    </row>
    <row r="431" spans="2:15" x14ac:dyDescent="0.25">
      <c r="B431">
        <v>42176750000</v>
      </c>
      <c r="C431">
        <v>-65.198853</v>
      </c>
      <c r="D431">
        <v>-57.280662999999997</v>
      </c>
      <c r="F431" s="6">
        <f t="shared" si="70"/>
        <v>61.090888888888998</v>
      </c>
      <c r="G431" s="6">
        <f t="shared" si="68"/>
        <v>-96.806365999999997</v>
      </c>
      <c r="J431">
        <v>42176750000</v>
      </c>
      <c r="K431">
        <v>-96.260666000000001</v>
      </c>
      <c r="L431">
        <v>-86.042716999999996</v>
      </c>
      <c r="N431" s="6">
        <f t="shared" si="71"/>
        <v>61.090888888888998</v>
      </c>
      <c r="O431" s="6">
        <f t="shared" si="69"/>
        <v>-86.257210000000001</v>
      </c>
    </row>
    <row r="432" spans="2:15" x14ac:dyDescent="0.25">
      <c r="B432">
        <v>44189375000</v>
      </c>
      <c r="C432">
        <v>-77.988579000000001</v>
      </c>
      <c r="D432">
        <v>-71.125816</v>
      </c>
      <c r="F432" s="6">
        <f t="shared" si="70"/>
        <v>64.034069444444</v>
      </c>
      <c r="G432" s="6">
        <f t="shared" si="68"/>
        <v>-91.976723000000007</v>
      </c>
      <c r="J432">
        <v>44189375000</v>
      </c>
      <c r="K432">
        <v>-93.267899</v>
      </c>
      <c r="L432">
        <v>-83.524047999999993</v>
      </c>
      <c r="N432" s="6">
        <f t="shared" si="71"/>
        <v>64.034069444444</v>
      </c>
      <c r="O432" s="6">
        <f t="shared" si="69"/>
        <v>-82.496055999999996</v>
      </c>
    </row>
    <row r="433" spans="2:16" x14ac:dyDescent="0.25">
      <c r="B433">
        <v>46202000000</v>
      </c>
      <c r="C433">
        <v>-83.274376000000004</v>
      </c>
      <c r="D433">
        <v>-74.716132999999999</v>
      </c>
      <c r="F433" s="6">
        <f t="shared" si="70"/>
        <v>66.977249999999998</v>
      </c>
      <c r="G433" s="6">
        <f t="shared" si="68"/>
        <v>-67.082756000000003</v>
      </c>
      <c r="J433">
        <v>46202000000</v>
      </c>
      <c r="K433">
        <v>-99.606757999999999</v>
      </c>
      <c r="L433">
        <v>-90.613074999999995</v>
      </c>
      <c r="N433" s="6">
        <f t="shared" si="71"/>
        <v>66.977249999999998</v>
      </c>
      <c r="O433" s="6">
        <f t="shared" si="69"/>
        <v>-87.970757000000006</v>
      </c>
    </row>
    <row r="434" spans="2:16" x14ac:dyDescent="0.25">
      <c r="B434">
        <v>48214625000</v>
      </c>
      <c r="C434">
        <v>-86.442763999999997</v>
      </c>
      <c r="D434">
        <v>-76.250266999999994</v>
      </c>
      <c r="F434" s="6" t="s">
        <v>21</v>
      </c>
      <c r="J434">
        <v>48214625000</v>
      </c>
      <c r="K434">
        <v>-96.354118</v>
      </c>
      <c r="L434">
        <v>-86.496964000000006</v>
      </c>
      <c r="N434" s="6" t="s">
        <v>21</v>
      </c>
    </row>
    <row r="435" spans="2:16" x14ac:dyDescent="0.25">
      <c r="B435">
        <v>50227250000</v>
      </c>
      <c r="C435">
        <v>-57.533614999999998</v>
      </c>
      <c r="D435">
        <v>-40.817368000000002</v>
      </c>
      <c r="J435">
        <v>50227250000</v>
      </c>
      <c r="K435">
        <v>-94.214195000000004</v>
      </c>
      <c r="L435">
        <v>-82.659203000000005</v>
      </c>
    </row>
    <row r="436" spans="2:16" x14ac:dyDescent="0.25">
      <c r="B436" t="s">
        <v>21</v>
      </c>
      <c r="J436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4Rx5L dBc Log Mag(dB)</v>
      </c>
      <c r="H438" s="35">
        <v>4</v>
      </c>
      <c r="N438" s="6" t="s">
        <v>19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59</v>
      </c>
      <c r="F439" s="6">
        <f t="shared" ref="F439:F457" si="74">B465/1000000000</f>
        <v>17.477250000000002</v>
      </c>
      <c r="G439" s="6">
        <f t="shared" si="72"/>
        <v>-63.797378999999999</v>
      </c>
      <c r="H439" s="36">
        <f>ABS(AVERAGE(G439:G457)-(H438-1)*10)</f>
        <v>101.32897073684211</v>
      </c>
      <c r="J439" t="s">
        <v>59</v>
      </c>
      <c r="N439" s="6">
        <f t="shared" ref="N439:N457" si="75">J465/1000000000</f>
        <v>17.477250000000002</v>
      </c>
      <c r="O439" s="6">
        <f t="shared" si="73"/>
        <v>-59.792076000000002</v>
      </c>
      <c r="P439" s="36">
        <f>ABS(AVERAGE(O439:O457)-(P438-1)*10)</f>
        <v>113.91962805263158</v>
      </c>
    </row>
    <row r="440" spans="2:16" x14ac:dyDescent="0.25">
      <c r="B440" t="s">
        <v>19</v>
      </c>
      <c r="C440" t="s">
        <v>140</v>
      </c>
      <c r="D440" t="s">
        <v>60</v>
      </c>
      <c r="F440" s="6">
        <f t="shared" si="74"/>
        <v>20.228513888889001</v>
      </c>
      <c r="G440" s="6">
        <f t="shared" si="72"/>
        <v>-76.489852999999997</v>
      </c>
      <c r="J440" t="s">
        <v>19</v>
      </c>
      <c r="K440" t="s">
        <v>140</v>
      </c>
      <c r="L440" t="s">
        <v>60</v>
      </c>
      <c r="N440" s="6">
        <f t="shared" si="75"/>
        <v>20.228513888889001</v>
      </c>
      <c r="O440" s="6">
        <f t="shared" si="73"/>
        <v>-86.656754000000006</v>
      </c>
    </row>
    <row r="441" spans="2:16" x14ac:dyDescent="0.25">
      <c r="B441">
        <v>14000000000</v>
      </c>
      <c r="C441">
        <v>-89.522675000000007</v>
      </c>
      <c r="D441">
        <v>-77.894690999999995</v>
      </c>
      <c r="F441" s="6">
        <f t="shared" si="74"/>
        <v>22.979777777778001</v>
      </c>
      <c r="G441" s="6">
        <f t="shared" si="72"/>
        <v>-65.497451999999996</v>
      </c>
      <c r="J441">
        <v>14000000000</v>
      </c>
      <c r="K441">
        <v>-95.656799000000007</v>
      </c>
      <c r="L441">
        <v>-83.411545000000004</v>
      </c>
      <c r="N441" s="6">
        <f t="shared" si="75"/>
        <v>22.979777777778001</v>
      </c>
      <c r="O441" s="6">
        <f t="shared" si="73"/>
        <v>-90.240607999999995</v>
      </c>
    </row>
    <row r="442" spans="2:16" x14ac:dyDescent="0.25">
      <c r="B442">
        <v>16943180555.556</v>
      </c>
      <c r="C442">
        <v>-68.048523000000003</v>
      </c>
      <c r="D442">
        <v>-62.988537000000001</v>
      </c>
      <c r="F442" s="6">
        <f t="shared" si="74"/>
        <v>25.731041666667</v>
      </c>
      <c r="G442" s="6">
        <f t="shared" si="72"/>
        <v>-81.753417999999996</v>
      </c>
      <c r="J442">
        <v>16943180555.556</v>
      </c>
      <c r="K442">
        <v>-70.473624999999998</v>
      </c>
      <c r="L442">
        <v>-65.187340000000006</v>
      </c>
      <c r="N442" s="6">
        <f t="shared" si="75"/>
        <v>25.731041666667</v>
      </c>
      <c r="O442" s="6">
        <f t="shared" si="73"/>
        <v>-83.024131999999994</v>
      </c>
    </row>
    <row r="443" spans="2:16" x14ac:dyDescent="0.25">
      <c r="B443">
        <v>19886361111.111</v>
      </c>
      <c r="C443">
        <v>-83.883308</v>
      </c>
      <c r="D443">
        <v>-78.992797999999993</v>
      </c>
      <c r="F443" s="6">
        <f t="shared" si="74"/>
        <v>28.482305555556</v>
      </c>
      <c r="G443" s="6">
        <f t="shared" si="72"/>
        <v>-68.611580000000004</v>
      </c>
      <c r="J443">
        <v>19886361111.111</v>
      </c>
      <c r="K443">
        <v>-93.833777999999995</v>
      </c>
      <c r="L443">
        <v>-88.053252999999998</v>
      </c>
      <c r="N443" s="6">
        <f t="shared" si="75"/>
        <v>28.482305555556</v>
      </c>
      <c r="O443" s="6">
        <f t="shared" si="73"/>
        <v>-88.897262999999995</v>
      </c>
    </row>
    <row r="444" spans="2:16" x14ac:dyDescent="0.25">
      <c r="B444">
        <v>22829541666.667</v>
      </c>
      <c r="C444">
        <v>-100.17894</v>
      </c>
      <c r="D444">
        <v>-94.995293000000004</v>
      </c>
      <c r="F444" s="6">
        <f t="shared" si="74"/>
        <v>31.233569444444001</v>
      </c>
      <c r="G444" s="6">
        <f t="shared" si="72"/>
        <v>-61.592381000000003</v>
      </c>
      <c r="J444">
        <v>22829541666.667</v>
      </c>
      <c r="K444">
        <v>-101.76733</v>
      </c>
      <c r="L444">
        <v>-95.773017999999993</v>
      </c>
      <c r="N444" s="6">
        <f t="shared" si="75"/>
        <v>31.233569444444001</v>
      </c>
      <c r="O444" s="6">
        <f t="shared" si="73"/>
        <v>-80.732803000000004</v>
      </c>
    </row>
    <row r="445" spans="2:16" x14ac:dyDescent="0.25">
      <c r="B445">
        <v>25772722222.222</v>
      </c>
      <c r="C445">
        <v>-87.182616999999993</v>
      </c>
      <c r="D445">
        <v>-79.874145999999996</v>
      </c>
      <c r="F445" s="6">
        <f t="shared" si="74"/>
        <v>33.984833333333</v>
      </c>
      <c r="G445" s="6">
        <f t="shared" si="72"/>
        <v>-73.508506999999994</v>
      </c>
      <c r="J445">
        <v>25772722222.222</v>
      </c>
      <c r="K445">
        <v>-109.87271</v>
      </c>
      <c r="L445">
        <v>-101.91591</v>
      </c>
      <c r="N445" s="6">
        <f t="shared" si="75"/>
        <v>33.984833333333</v>
      </c>
      <c r="O445" s="6">
        <f t="shared" si="73"/>
        <v>-82.878570999999994</v>
      </c>
    </row>
    <row r="446" spans="2:16" x14ac:dyDescent="0.25">
      <c r="B446">
        <v>28715902777.778</v>
      </c>
      <c r="C446">
        <v>-88.064223999999996</v>
      </c>
      <c r="D446">
        <v>-82.332497000000004</v>
      </c>
      <c r="F446" s="6">
        <f t="shared" si="74"/>
        <v>36.736097222222</v>
      </c>
      <c r="G446" s="6">
        <f t="shared" si="72"/>
        <v>-90.992416000000006</v>
      </c>
      <c r="J446">
        <v>28715902777.778</v>
      </c>
      <c r="K446">
        <v>-93.857208</v>
      </c>
      <c r="L446">
        <v>-85.903869999999998</v>
      </c>
      <c r="N446" s="6">
        <f t="shared" si="75"/>
        <v>36.736097222222</v>
      </c>
      <c r="O446" s="6">
        <f t="shared" si="73"/>
        <v>-92.743660000000006</v>
      </c>
    </row>
    <row r="447" spans="2:16" x14ac:dyDescent="0.25">
      <c r="B447">
        <v>31659083333.333</v>
      </c>
      <c r="C447">
        <v>-86.539291000000006</v>
      </c>
      <c r="D447">
        <v>-80.410843</v>
      </c>
      <c r="F447" s="6">
        <f t="shared" si="74"/>
        <v>39.487361111110999</v>
      </c>
      <c r="G447" s="6">
        <f t="shared" si="72"/>
        <v>-70.575035</v>
      </c>
      <c r="J447">
        <v>31659083333.333</v>
      </c>
      <c r="K447">
        <v>-89.547507999999993</v>
      </c>
      <c r="L447">
        <v>-81.428894</v>
      </c>
      <c r="N447" s="6">
        <f t="shared" si="75"/>
        <v>39.487361111110999</v>
      </c>
      <c r="O447" s="6">
        <f t="shared" si="73"/>
        <v>-73.889617999999999</v>
      </c>
    </row>
    <row r="448" spans="2:16" x14ac:dyDescent="0.25">
      <c r="B448">
        <v>34602263888.889</v>
      </c>
      <c r="C448">
        <v>-94.173820000000006</v>
      </c>
      <c r="D448">
        <v>-87.492203000000003</v>
      </c>
      <c r="F448" s="6">
        <f t="shared" si="74"/>
        <v>42.238624999999999</v>
      </c>
      <c r="G448" s="6">
        <f t="shared" si="72"/>
        <v>-91.595459000000005</v>
      </c>
      <c r="J448">
        <v>34602263888.889</v>
      </c>
      <c r="K448">
        <v>-101.4276</v>
      </c>
      <c r="L448">
        <v>-92.839652999999998</v>
      </c>
      <c r="N448" s="6">
        <f t="shared" si="75"/>
        <v>42.238624999999999</v>
      </c>
      <c r="O448" s="6">
        <f t="shared" si="73"/>
        <v>-77.306831000000003</v>
      </c>
    </row>
    <row r="449" spans="2:16" x14ac:dyDescent="0.25">
      <c r="B449">
        <v>37545444444.444</v>
      </c>
      <c r="C449">
        <v>-96.960228000000001</v>
      </c>
      <c r="D449">
        <v>-89.783569</v>
      </c>
      <c r="F449" s="6">
        <f t="shared" si="74"/>
        <v>44.989888888888999</v>
      </c>
      <c r="G449" s="6">
        <f t="shared" si="72"/>
        <v>-77.960731999999993</v>
      </c>
      <c r="J449">
        <v>37545444444.444</v>
      </c>
      <c r="K449">
        <v>-109.71911</v>
      </c>
      <c r="L449">
        <v>-102.16063</v>
      </c>
      <c r="N449" s="6">
        <f t="shared" si="75"/>
        <v>44.989888888888999</v>
      </c>
      <c r="O449" s="6">
        <f t="shared" si="73"/>
        <v>-90.971198999999999</v>
      </c>
    </row>
    <row r="450" spans="2:16" x14ac:dyDescent="0.25">
      <c r="B450">
        <v>40488625000</v>
      </c>
      <c r="C450">
        <v>-101.70632000000001</v>
      </c>
      <c r="D450">
        <v>-94.895133999999999</v>
      </c>
      <c r="F450" s="6">
        <f t="shared" si="74"/>
        <v>47.741152777777998</v>
      </c>
      <c r="G450" s="6">
        <f t="shared" si="72"/>
        <v>-80.264420000000001</v>
      </c>
      <c r="J450">
        <v>40488625000</v>
      </c>
      <c r="K450">
        <v>-98.162666000000002</v>
      </c>
      <c r="L450">
        <v>-90.967490999999995</v>
      </c>
      <c r="N450" s="6">
        <f t="shared" si="75"/>
        <v>47.741152777777998</v>
      </c>
      <c r="O450" s="6">
        <f t="shared" si="73"/>
        <v>-86.661377000000002</v>
      </c>
    </row>
    <row r="451" spans="2:16" x14ac:dyDescent="0.25">
      <c r="B451">
        <v>43431805555.556</v>
      </c>
      <c r="C451">
        <v>-90.138572999999994</v>
      </c>
      <c r="D451">
        <v>-83.682426000000007</v>
      </c>
      <c r="F451" s="6">
        <f t="shared" si="74"/>
        <v>50.492416666666998</v>
      </c>
      <c r="G451" s="6">
        <f t="shared" si="72"/>
        <v>-79.123062000000004</v>
      </c>
      <c r="J451">
        <v>43431805555.556</v>
      </c>
      <c r="K451">
        <v>-98.616416999999998</v>
      </c>
      <c r="L451">
        <v>-91.399330000000006</v>
      </c>
      <c r="N451" s="6">
        <f t="shared" si="75"/>
        <v>50.492416666666998</v>
      </c>
      <c r="O451" s="6">
        <f t="shared" si="73"/>
        <v>-101.36409</v>
      </c>
    </row>
    <row r="452" spans="2:16" x14ac:dyDescent="0.25">
      <c r="B452">
        <v>46374986111.111</v>
      </c>
      <c r="C452">
        <v>-82.615959000000004</v>
      </c>
      <c r="D452">
        <v>-75.622116000000005</v>
      </c>
      <c r="F452" s="6">
        <f t="shared" si="74"/>
        <v>53.243680555555997</v>
      </c>
      <c r="G452" s="6">
        <f t="shared" si="72"/>
        <v>-75.735550000000003</v>
      </c>
      <c r="J452">
        <v>46374986111.111</v>
      </c>
      <c r="K452">
        <v>-110.61475</v>
      </c>
      <c r="L452">
        <v>-102.51658</v>
      </c>
      <c r="N452" s="6">
        <f t="shared" si="75"/>
        <v>53.243680555555997</v>
      </c>
      <c r="O452" s="6">
        <f t="shared" si="73"/>
        <v>-97.014938000000001</v>
      </c>
    </row>
    <row r="453" spans="2:16" x14ac:dyDescent="0.25">
      <c r="B453">
        <v>49318166666.667</v>
      </c>
      <c r="C453">
        <v>-69.075316999999998</v>
      </c>
      <c r="D453">
        <v>-60.704318999999998</v>
      </c>
      <c r="F453" s="6">
        <f t="shared" si="74"/>
        <v>55.994944444444002</v>
      </c>
      <c r="G453" s="6">
        <f t="shared" si="72"/>
        <v>-81.369536999999994</v>
      </c>
      <c r="J453">
        <v>49318166666.667</v>
      </c>
      <c r="K453">
        <v>-84.867783000000003</v>
      </c>
      <c r="L453">
        <v>-75.285561000000001</v>
      </c>
      <c r="N453" s="6">
        <f t="shared" si="75"/>
        <v>55.994944444444002</v>
      </c>
      <c r="O453" s="6">
        <f t="shared" si="73"/>
        <v>-82.981682000000006</v>
      </c>
    </row>
    <row r="454" spans="2:16" x14ac:dyDescent="0.25">
      <c r="B454">
        <v>52261347222.222</v>
      </c>
      <c r="C454">
        <v>-78.473183000000006</v>
      </c>
      <c r="D454">
        <v>-70.190406999999993</v>
      </c>
      <c r="F454" s="6">
        <f t="shared" si="74"/>
        <v>58.746208333333001</v>
      </c>
      <c r="G454" s="6">
        <f t="shared" si="72"/>
        <v>-66.353279000000001</v>
      </c>
      <c r="J454">
        <v>52261347222.222</v>
      </c>
      <c r="K454">
        <v>-103.41148</v>
      </c>
      <c r="L454">
        <v>-93.250938000000005</v>
      </c>
      <c r="N454" s="6">
        <f t="shared" si="75"/>
        <v>58.746208333333001</v>
      </c>
      <c r="O454" s="6">
        <f t="shared" si="73"/>
        <v>-91.852715000000003</v>
      </c>
    </row>
    <row r="455" spans="2:16" x14ac:dyDescent="0.25">
      <c r="B455">
        <v>55204527777.778</v>
      </c>
      <c r="C455">
        <v>-91.986366000000004</v>
      </c>
      <c r="D455">
        <v>-84.068184000000002</v>
      </c>
      <c r="F455" s="6">
        <f t="shared" si="74"/>
        <v>61.497472222222001</v>
      </c>
      <c r="G455" s="6">
        <f t="shared" si="72"/>
        <v>-52.992809000000001</v>
      </c>
      <c r="J455">
        <v>55204527777.778</v>
      </c>
      <c r="K455">
        <v>-95.336037000000005</v>
      </c>
      <c r="L455">
        <v>-85.118088</v>
      </c>
      <c r="N455" s="6">
        <f t="shared" si="75"/>
        <v>61.497472222222001</v>
      </c>
      <c r="O455" s="6">
        <f t="shared" si="73"/>
        <v>-69.812118999999996</v>
      </c>
    </row>
    <row r="456" spans="2:16" x14ac:dyDescent="0.25">
      <c r="B456">
        <v>58147708333.333</v>
      </c>
      <c r="C456">
        <v>-87.376152000000005</v>
      </c>
      <c r="D456">
        <v>-80.513382000000007</v>
      </c>
      <c r="F456" s="6">
        <f t="shared" si="74"/>
        <v>64.248736111111</v>
      </c>
      <c r="G456" s="6">
        <f t="shared" si="72"/>
        <v>-55.090527000000002</v>
      </c>
      <c r="J456">
        <v>58147708333.333</v>
      </c>
      <c r="K456">
        <v>-106.669</v>
      </c>
      <c r="L456">
        <v>-96.925147999999993</v>
      </c>
      <c r="N456" s="6">
        <f t="shared" si="75"/>
        <v>64.248736111111</v>
      </c>
      <c r="O456" s="6">
        <f t="shared" si="73"/>
        <v>-74.079491000000004</v>
      </c>
    </row>
    <row r="457" spans="2:16" x14ac:dyDescent="0.25">
      <c r="B457">
        <v>61090888888.889</v>
      </c>
      <c r="C457">
        <v>-105.3646</v>
      </c>
      <c r="D457">
        <v>-96.806365999999997</v>
      </c>
      <c r="F457" s="6">
        <f t="shared" si="74"/>
        <v>67</v>
      </c>
      <c r="G457" s="6">
        <f t="shared" si="72"/>
        <v>-41.947048000000002</v>
      </c>
      <c r="J457">
        <v>61090888888.889</v>
      </c>
      <c r="K457">
        <v>-95.250900000000001</v>
      </c>
      <c r="L457">
        <v>-86.257210000000001</v>
      </c>
      <c r="N457" s="6">
        <f t="shared" si="75"/>
        <v>67</v>
      </c>
      <c r="O457" s="6">
        <f t="shared" si="73"/>
        <v>-83.573006000000007</v>
      </c>
    </row>
    <row r="458" spans="2:16" x14ac:dyDescent="0.25">
      <c r="B458">
        <v>64034069444.444</v>
      </c>
      <c r="C458">
        <v>-102.16923</v>
      </c>
      <c r="D458">
        <v>-91.976723000000007</v>
      </c>
      <c r="F458" s="6" t="s">
        <v>21</v>
      </c>
      <c r="J458">
        <v>64034069444.444</v>
      </c>
      <c r="K458">
        <v>-92.353210000000004</v>
      </c>
      <c r="L458">
        <v>-82.496055999999996</v>
      </c>
      <c r="N458" s="6" t="s">
        <v>21</v>
      </c>
    </row>
    <row r="459" spans="2:16" x14ac:dyDescent="0.25">
      <c r="B459">
        <v>66977250000</v>
      </c>
      <c r="C459">
        <v>-83.799003999999996</v>
      </c>
      <c r="D459">
        <v>-67.082756000000003</v>
      </c>
      <c r="J459">
        <v>66977250000</v>
      </c>
      <c r="K459">
        <v>-99.525749000000005</v>
      </c>
      <c r="L459">
        <v>-87.970757000000006</v>
      </c>
    </row>
    <row r="460" spans="2:16" x14ac:dyDescent="0.25">
      <c r="B460" t="s">
        <v>21</v>
      </c>
      <c r="J460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N/A 5Rx1L dBc Log Mag(dB)</v>
      </c>
      <c r="H462" s="35">
        <v>5</v>
      </c>
      <c r="N462" s="6" t="s">
        <v>19</v>
      </c>
      <c r="O462" s="6" t="str">
        <f t="shared" ref="O462:O481" si="77">L488</f>
        <v>N/A 5Rx1L dBc Log Mag(dB)</v>
      </c>
      <c r="P462" s="35">
        <v>5</v>
      </c>
    </row>
    <row r="463" spans="2:16" ht="15.75" x14ac:dyDescent="0.25">
      <c r="B463" t="s">
        <v>61</v>
      </c>
      <c r="F463" s="6">
        <f t="shared" ref="F463:F481" si="78">B489/1000000000</f>
        <v>14</v>
      </c>
      <c r="G463" s="6">
        <f t="shared" si="76"/>
        <v>-64.850761000000006</v>
      </c>
      <c r="H463" s="36">
        <f>ABS(AVERAGE(G463:G481)-(H462-1)*10)</f>
        <v>116.68586063157896</v>
      </c>
      <c r="J463" t="s">
        <v>61</v>
      </c>
      <c r="N463" s="6">
        <f t="shared" ref="N463:N481" si="79">J489/1000000000</f>
        <v>14</v>
      </c>
      <c r="O463" s="6">
        <f t="shared" si="77"/>
        <v>-93.072067000000004</v>
      </c>
      <c r="P463" s="36">
        <f>ABS(AVERAGE(O463:O481)-(P462-1)*10)</f>
        <v>130.38626615789474</v>
      </c>
    </row>
    <row r="464" spans="2:16" x14ac:dyDescent="0.25">
      <c r="B464" t="s">
        <v>19</v>
      </c>
      <c r="C464" t="s">
        <v>141</v>
      </c>
      <c r="D464" t="s">
        <v>62</v>
      </c>
      <c r="F464" s="6">
        <f t="shared" si="78"/>
        <v>14.012233333333</v>
      </c>
      <c r="G464" s="6">
        <f t="shared" si="76"/>
        <v>-81.769249000000002</v>
      </c>
      <c r="J464" t="s">
        <v>19</v>
      </c>
      <c r="K464" t="s">
        <v>141</v>
      </c>
      <c r="L464" t="s">
        <v>62</v>
      </c>
      <c r="N464" s="6">
        <f t="shared" si="79"/>
        <v>14.012233333333</v>
      </c>
      <c r="O464" s="6">
        <f t="shared" si="77"/>
        <v>-94.352440000000001</v>
      </c>
    </row>
    <row r="465" spans="2:15" x14ac:dyDescent="0.25">
      <c r="B465">
        <v>17477250000</v>
      </c>
      <c r="C465">
        <v>-75.425353999999999</v>
      </c>
      <c r="D465">
        <v>-63.797378999999999</v>
      </c>
      <c r="F465" s="6">
        <f t="shared" si="78"/>
        <v>14.024466666666999</v>
      </c>
      <c r="G465" s="6">
        <f t="shared" si="76"/>
        <v>-95.344559000000004</v>
      </c>
      <c r="J465">
        <v>17477250000</v>
      </c>
      <c r="K465">
        <v>-72.037323000000001</v>
      </c>
      <c r="L465">
        <v>-59.792076000000002</v>
      </c>
      <c r="N465" s="6">
        <f t="shared" si="79"/>
        <v>14.024466666666999</v>
      </c>
      <c r="O465" s="6">
        <f t="shared" si="77"/>
        <v>-91.165497000000002</v>
      </c>
    </row>
    <row r="466" spans="2:15" x14ac:dyDescent="0.25">
      <c r="B466">
        <v>20228513888.889</v>
      </c>
      <c r="C466">
        <v>-81.549842999999996</v>
      </c>
      <c r="D466">
        <v>-76.489852999999997</v>
      </c>
      <c r="F466" s="6">
        <f t="shared" si="78"/>
        <v>14.0367</v>
      </c>
      <c r="G466" s="6">
        <f t="shared" si="76"/>
        <v>-87.370827000000006</v>
      </c>
      <c r="J466">
        <v>20228513888.889</v>
      </c>
      <c r="K466">
        <v>-91.943038999999999</v>
      </c>
      <c r="L466">
        <v>-86.656754000000006</v>
      </c>
      <c r="N466" s="6">
        <f t="shared" si="79"/>
        <v>14.0367</v>
      </c>
      <c r="O466" s="6">
        <f t="shared" si="77"/>
        <v>-92.887092999999993</v>
      </c>
    </row>
    <row r="467" spans="2:15" x14ac:dyDescent="0.25">
      <c r="B467">
        <v>22979777777.778</v>
      </c>
      <c r="C467">
        <v>-70.387969999999996</v>
      </c>
      <c r="D467">
        <v>-65.497451999999996</v>
      </c>
      <c r="F467" s="6">
        <f t="shared" si="78"/>
        <v>14.048933333333</v>
      </c>
      <c r="G467" s="6">
        <f t="shared" si="76"/>
        <v>-88.991646000000003</v>
      </c>
      <c r="J467">
        <v>22979777777.778</v>
      </c>
      <c r="K467">
        <v>-96.021133000000006</v>
      </c>
      <c r="L467">
        <v>-90.240607999999995</v>
      </c>
      <c r="N467" s="6">
        <f t="shared" si="79"/>
        <v>14.048933333333</v>
      </c>
      <c r="O467" s="6">
        <f t="shared" si="77"/>
        <v>-94.429519999999997</v>
      </c>
    </row>
    <row r="468" spans="2:15" x14ac:dyDescent="0.25">
      <c r="B468">
        <v>25731041666.667</v>
      </c>
      <c r="C468">
        <v>-86.937072999999998</v>
      </c>
      <c r="D468">
        <v>-81.753417999999996</v>
      </c>
      <c r="F468" s="6">
        <f t="shared" si="78"/>
        <v>14.061166666666999</v>
      </c>
      <c r="G468" s="6">
        <f t="shared" si="76"/>
        <v>-89.121391000000003</v>
      </c>
      <c r="J468">
        <v>25731041666.667</v>
      </c>
      <c r="K468">
        <v>-89.018433000000002</v>
      </c>
      <c r="L468">
        <v>-83.024131999999994</v>
      </c>
      <c r="N468" s="6">
        <f t="shared" si="79"/>
        <v>14.061166666666999</v>
      </c>
      <c r="O468" s="6">
        <f t="shared" si="77"/>
        <v>-88.389008000000004</v>
      </c>
    </row>
    <row r="469" spans="2:15" x14ac:dyDescent="0.25">
      <c r="B469">
        <v>28482305555.556</v>
      </c>
      <c r="C469">
        <v>-75.920051999999998</v>
      </c>
      <c r="D469">
        <v>-68.611580000000004</v>
      </c>
      <c r="F469" s="6">
        <f t="shared" si="78"/>
        <v>14.073399999999999</v>
      </c>
      <c r="G469" s="6">
        <f t="shared" si="76"/>
        <v>-78.271049000000005</v>
      </c>
      <c r="J469">
        <v>28482305555.556</v>
      </c>
      <c r="K469">
        <v>-96.854065000000006</v>
      </c>
      <c r="L469">
        <v>-88.897262999999995</v>
      </c>
      <c r="N469" s="6">
        <f t="shared" si="79"/>
        <v>14.073399999999999</v>
      </c>
      <c r="O469" s="6">
        <f t="shared" si="77"/>
        <v>-90.143089000000003</v>
      </c>
    </row>
    <row r="470" spans="2:15" x14ac:dyDescent="0.25">
      <c r="B470">
        <v>31233569444.444</v>
      </c>
      <c r="C470">
        <v>-67.324112</v>
      </c>
      <c r="D470">
        <v>-61.592381000000003</v>
      </c>
      <c r="F470" s="6">
        <f t="shared" si="78"/>
        <v>14.085633333333</v>
      </c>
      <c r="G470" s="6">
        <f t="shared" si="76"/>
        <v>-85.423805000000002</v>
      </c>
      <c r="J470">
        <v>31233569444.444</v>
      </c>
      <c r="K470">
        <v>-88.686133999999996</v>
      </c>
      <c r="L470">
        <v>-80.732803000000004</v>
      </c>
      <c r="N470" s="6">
        <f t="shared" si="79"/>
        <v>14.085633333333</v>
      </c>
      <c r="O470" s="6">
        <f t="shared" si="77"/>
        <v>-86.018822</v>
      </c>
    </row>
    <row r="471" spans="2:15" x14ac:dyDescent="0.25">
      <c r="B471">
        <v>33984833333.333</v>
      </c>
      <c r="C471">
        <v>-79.636955</v>
      </c>
      <c r="D471">
        <v>-73.508506999999994</v>
      </c>
      <c r="F471" s="6">
        <f t="shared" si="78"/>
        <v>14.097866666667001</v>
      </c>
      <c r="G471" s="6">
        <f t="shared" si="76"/>
        <v>-92.7286</v>
      </c>
      <c r="J471">
        <v>33984833333.333</v>
      </c>
      <c r="K471">
        <v>-90.997176999999994</v>
      </c>
      <c r="L471">
        <v>-82.878570999999994</v>
      </c>
      <c r="N471" s="6">
        <f t="shared" si="79"/>
        <v>14.097866666667001</v>
      </c>
      <c r="O471" s="6">
        <f t="shared" si="77"/>
        <v>-87.505211000000003</v>
      </c>
    </row>
    <row r="472" spans="2:15" x14ac:dyDescent="0.25">
      <c r="B472">
        <v>36736097222.222</v>
      </c>
      <c r="C472">
        <v>-97.674034000000006</v>
      </c>
      <c r="D472">
        <v>-90.992416000000006</v>
      </c>
      <c r="F472" s="6">
        <f t="shared" si="78"/>
        <v>14.110099999999999</v>
      </c>
      <c r="G472" s="6">
        <f t="shared" si="76"/>
        <v>-81.357353000000003</v>
      </c>
      <c r="J472">
        <v>36736097222.222</v>
      </c>
      <c r="K472">
        <v>-101.33161</v>
      </c>
      <c r="L472">
        <v>-92.743660000000006</v>
      </c>
      <c r="N472" s="6">
        <f t="shared" si="79"/>
        <v>14.110099999999999</v>
      </c>
      <c r="O472" s="6">
        <f t="shared" si="77"/>
        <v>-94.644729999999996</v>
      </c>
    </row>
    <row r="473" spans="2:15" x14ac:dyDescent="0.25">
      <c r="B473">
        <v>39487361111.111</v>
      </c>
      <c r="C473">
        <v>-77.751686000000007</v>
      </c>
      <c r="D473">
        <v>-70.575035</v>
      </c>
      <c r="F473" s="6">
        <f t="shared" si="78"/>
        <v>14.122333333333</v>
      </c>
      <c r="G473" s="6">
        <f t="shared" si="76"/>
        <v>-78.686531000000002</v>
      </c>
      <c r="J473">
        <v>39487361111.111</v>
      </c>
      <c r="K473">
        <v>-81.448089999999993</v>
      </c>
      <c r="L473">
        <v>-73.889617999999999</v>
      </c>
      <c r="N473" s="6">
        <f t="shared" si="79"/>
        <v>14.122333333333</v>
      </c>
      <c r="O473" s="6">
        <f t="shared" si="77"/>
        <v>-89.814155999999997</v>
      </c>
    </row>
    <row r="474" spans="2:15" x14ac:dyDescent="0.25">
      <c r="B474">
        <v>42238625000</v>
      </c>
      <c r="C474">
        <v>-98.406654000000003</v>
      </c>
      <c r="D474">
        <v>-91.595459000000005</v>
      </c>
      <c r="F474" s="6">
        <f t="shared" si="78"/>
        <v>14.134566666667</v>
      </c>
      <c r="G474" s="6">
        <f t="shared" si="76"/>
        <v>-93.152091999999996</v>
      </c>
      <c r="J474">
        <v>42238625000</v>
      </c>
      <c r="K474">
        <v>-84.501998999999998</v>
      </c>
      <c r="L474">
        <v>-77.306831000000003</v>
      </c>
      <c r="N474" s="6">
        <f t="shared" si="79"/>
        <v>14.134566666667</v>
      </c>
      <c r="O474" s="6">
        <f t="shared" si="77"/>
        <v>-101.60554999999999</v>
      </c>
    </row>
    <row r="475" spans="2:15" x14ac:dyDescent="0.25">
      <c r="B475">
        <v>44989888888.889</v>
      </c>
      <c r="C475">
        <v>-84.416877999999997</v>
      </c>
      <c r="D475">
        <v>-77.960731999999993</v>
      </c>
      <c r="F475" s="6">
        <f t="shared" si="78"/>
        <v>14.146800000000001</v>
      </c>
      <c r="G475" s="6">
        <f t="shared" si="76"/>
        <v>-90.780913999999996</v>
      </c>
      <c r="J475">
        <v>44989888888.889</v>
      </c>
      <c r="K475">
        <v>-98.188277999999997</v>
      </c>
      <c r="L475">
        <v>-90.971198999999999</v>
      </c>
      <c r="N475" s="6">
        <f t="shared" si="79"/>
        <v>14.146800000000001</v>
      </c>
      <c r="O475" s="6">
        <f t="shared" si="77"/>
        <v>-87.772910999999993</v>
      </c>
    </row>
    <row r="476" spans="2:15" x14ac:dyDescent="0.25">
      <c r="B476">
        <v>47741152777.778</v>
      </c>
      <c r="C476">
        <v>-87.258269999999996</v>
      </c>
      <c r="D476">
        <v>-80.264420000000001</v>
      </c>
      <c r="F476" s="6">
        <f t="shared" si="78"/>
        <v>14.159033333332999</v>
      </c>
      <c r="G476" s="6">
        <f t="shared" si="76"/>
        <v>-74.308967999999993</v>
      </c>
      <c r="J476">
        <v>47741152777.778</v>
      </c>
      <c r="K476">
        <v>-94.759551999999999</v>
      </c>
      <c r="L476">
        <v>-86.661377000000002</v>
      </c>
      <c r="N476" s="6">
        <f t="shared" si="79"/>
        <v>14.159033333332999</v>
      </c>
      <c r="O476" s="6">
        <f t="shared" si="77"/>
        <v>-86.297805999999994</v>
      </c>
    </row>
    <row r="477" spans="2:15" x14ac:dyDescent="0.25">
      <c r="B477">
        <v>50492416666.667</v>
      </c>
      <c r="C477">
        <v>-87.494056999999998</v>
      </c>
      <c r="D477">
        <v>-79.123062000000004</v>
      </c>
      <c r="F477" s="6">
        <f t="shared" si="78"/>
        <v>14.171266666667</v>
      </c>
      <c r="G477" s="6">
        <f t="shared" si="76"/>
        <v>-69.838943</v>
      </c>
      <c r="J477">
        <v>50492416666.667</v>
      </c>
      <c r="K477">
        <v>-110.94631</v>
      </c>
      <c r="L477">
        <v>-101.36409</v>
      </c>
      <c r="N477" s="6">
        <f t="shared" si="79"/>
        <v>14.171266666667</v>
      </c>
      <c r="O477" s="6">
        <f t="shared" si="77"/>
        <v>-86.220314000000002</v>
      </c>
    </row>
    <row r="478" spans="2:15" x14ac:dyDescent="0.25">
      <c r="B478">
        <v>53243680555.556</v>
      </c>
      <c r="C478">
        <v>-84.018326000000002</v>
      </c>
      <c r="D478">
        <v>-75.735550000000003</v>
      </c>
      <c r="F478" s="6">
        <f t="shared" si="78"/>
        <v>14.1835</v>
      </c>
      <c r="G478" s="6">
        <f t="shared" si="76"/>
        <v>-68.085662999999997</v>
      </c>
      <c r="J478">
        <v>53243680555.556</v>
      </c>
      <c r="K478">
        <v>-107.17547999999999</v>
      </c>
      <c r="L478">
        <v>-97.014938000000001</v>
      </c>
      <c r="N478" s="6">
        <f t="shared" si="79"/>
        <v>14.1835</v>
      </c>
      <c r="O478" s="6">
        <f t="shared" si="77"/>
        <v>-87.078193999999996</v>
      </c>
    </row>
    <row r="479" spans="2:15" x14ac:dyDescent="0.25">
      <c r="B479">
        <v>55994944444.444</v>
      </c>
      <c r="C479">
        <v>-89.287727000000004</v>
      </c>
      <c r="D479">
        <v>-81.369536999999994</v>
      </c>
      <c r="F479" s="6">
        <f t="shared" si="78"/>
        <v>14.195733333333001</v>
      </c>
      <c r="G479" s="6">
        <f t="shared" si="76"/>
        <v>-55.454886999999999</v>
      </c>
      <c r="J479">
        <v>55994944444.444</v>
      </c>
      <c r="K479">
        <v>-93.199630999999997</v>
      </c>
      <c r="L479">
        <v>-82.981682000000006</v>
      </c>
      <c r="N479" s="6">
        <f t="shared" si="79"/>
        <v>14.195733333333001</v>
      </c>
      <c r="O479" s="6">
        <f t="shared" si="77"/>
        <v>-93.189353999999994</v>
      </c>
    </row>
    <row r="480" spans="2:15" x14ac:dyDescent="0.25">
      <c r="B480">
        <v>58746208333.333</v>
      </c>
      <c r="C480">
        <v>-73.216042000000002</v>
      </c>
      <c r="D480">
        <v>-66.353279000000001</v>
      </c>
      <c r="F480" s="6">
        <f t="shared" si="78"/>
        <v>14.207966666667</v>
      </c>
      <c r="G480" s="6">
        <f t="shared" si="76"/>
        <v>-45.776111999999998</v>
      </c>
      <c r="J480">
        <v>58746208333.333</v>
      </c>
      <c r="K480">
        <v>-101.59656</v>
      </c>
      <c r="L480">
        <v>-91.852715000000003</v>
      </c>
      <c r="N480" s="6">
        <f t="shared" si="79"/>
        <v>14.207966666667</v>
      </c>
      <c r="O480" s="6">
        <f t="shared" si="77"/>
        <v>-89.025024000000002</v>
      </c>
    </row>
    <row r="481" spans="2:16" x14ac:dyDescent="0.25">
      <c r="B481">
        <v>61497472222.222</v>
      </c>
      <c r="C481">
        <v>-61.551051999999999</v>
      </c>
      <c r="D481">
        <v>-52.992809000000001</v>
      </c>
      <c r="F481" s="6">
        <f t="shared" si="78"/>
        <v>14.2202</v>
      </c>
      <c r="G481" s="6">
        <f t="shared" si="76"/>
        <v>-35.718001999999998</v>
      </c>
      <c r="J481">
        <v>61497472222.222</v>
      </c>
      <c r="K481">
        <v>-78.805808999999996</v>
      </c>
      <c r="L481">
        <v>-69.812118999999996</v>
      </c>
      <c r="N481" s="6">
        <f t="shared" si="79"/>
        <v>14.2202</v>
      </c>
      <c r="O481" s="6">
        <f t="shared" si="77"/>
        <v>-83.728271000000007</v>
      </c>
    </row>
    <row r="482" spans="2:16" x14ac:dyDescent="0.25">
      <c r="B482">
        <v>64248736111.111</v>
      </c>
      <c r="C482">
        <v>-65.283028000000002</v>
      </c>
      <c r="D482">
        <v>-55.090527000000002</v>
      </c>
      <c r="F482" s="6" t="s">
        <v>21</v>
      </c>
      <c r="J482">
        <v>64248736111.111</v>
      </c>
      <c r="K482">
        <v>-83.936645999999996</v>
      </c>
      <c r="L482">
        <v>-74.079491000000004</v>
      </c>
      <c r="N482" s="6" t="s">
        <v>21</v>
      </c>
    </row>
    <row r="483" spans="2:16" x14ac:dyDescent="0.25">
      <c r="B483">
        <v>67000000000</v>
      </c>
      <c r="C483">
        <v>-58.663296000000003</v>
      </c>
      <c r="D483">
        <v>-41.947048000000002</v>
      </c>
      <c r="J483">
        <v>67000000000</v>
      </c>
      <c r="K483">
        <v>-95.127998000000005</v>
      </c>
      <c r="L483">
        <v>-83.573006000000007</v>
      </c>
    </row>
    <row r="484" spans="2:16" x14ac:dyDescent="0.25">
      <c r="B484" t="s">
        <v>21</v>
      </c>
      <c r="J484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5Rx2L dBc Log Mag(dB)</v>
      </c>
      <c r="H486" s="35">
        <v>5</v>
      </c>
      <c r="N486" s="6" t="s">
        <v>19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63</v>
      </c>
      <c r="F487" s="6">
        <f t="shared" ref="F487:F505" si="82">B513/1000000000</f>
        <v>14</v>
      </c>
      <c r="G487" s="6">
        <f t="shared" si="80"/>
        <v>-79.198302999999996</v>
      </c>
      <c r="H487" s="36">
        <f>ABS(AVERAGE(G487:G505)-(H486-1)*10)</f>
        <v>124.28994652631579</v>
      </c>
      <c r="J487" t="s">
        <v>63</v>
      </c>
      <c r="N487" s="6">
        <f t="shared" ref="N487:N505" si="83">J513/1000000000</f>
        <v>14</v>
      </c>
      <c r="O487" s="6">
        <f t="shared" si="81"/>
        <v>-75.632812999999999</v>
      </c>
      <c r="P487" s="36">
        <f>ABS(AVERAGE(O487:O505)-(P486-1)*10)</f>
        <v>117.90480884210525</v>
      </c>
    </row>
    <row r="488" spans="2:16" x14ac:dyDescent="0.25">
      <c r="B488" t="s">
        <v>19</v>
      </c>
      <c r="C488" t="s">
        <v>142</v>
      </c>
      <c r="D488" t="s">
        <v>265</v>
      </c>
      <c r="F488" s="6">
        <f t="shared" si="82"/>
        <v>14.712122222222</v>
      </c>
      <c r="G488" s="6">
        <f t="shared" si="80"/>
        <v>-107.92832</v>
      </c>
      <c r="J488" t="s">
        <v>19</v>
      </c>
      <c r="K488" t="s">
        <v>142</v>
      </c>
      <c r="L488" t="s">
        <v>265</v>
      </c>
      <c r="N488" s="6">
        <f t="shared" si="83"/>
        <v>14.712122222222</v>
      </c>
      <c r="O488" s="6">
        <f t="shared" si="81"/>
        <v>-87.339668000000003</v>
      </c>
    </row>
    <row r="489" spans="2:16" x14ac:dyDescent="0.25">
      <c r="B489">
        <v>14000000000</v>
      </c>
      <c r="C489">
        <v>-76.478736999999995</v>
      </c>
      <c r="D489">
        <v>-64.850761000000006</v>
      </c>
      <c r="F489" s="6">
        <f t="shared" si="82"/>
        <v>15.424244444444</v>
      </c>
      <c r="G489" s="6">
        <f t="shared" si="80"/>
        <v>-101.72237</v>
      </c>
      <c r="J489">
        <v>14000000000</v>
      </c>
      <c r="K489">
        <v>-105.31731000000001</v>
      </c>
      <c r="L489">
        <v>-93.072067000000004</v>
      </c>
      <c r="N489" s="6">
        <f t="shared" si="83"/>
        <v>15.424244444444</v>
      </c>
      <c r="O489" s="6">
        <f t="shared" si="81"/>
        <v>-87.257446000000002</v>
      </c>
    </row>
    <row r="490" spans="2:16" x14ac:dyDescent="0.25">
      <c r="B490">
        <v>14012233333.333</v>
      </c>
      <c r="C490">
        <v>-86.829239000000001</v>
      </c>
      <c r="D490">
        <v>-81.769249000000002</v>
      </c>
      <c r="F490" s="6">
        <f t="shared" si="82"/>
        <v>16.136366666667001</v>
      </c>
      <c r="G490" s="6">
        <f t="shared" si="80"/>
        <v>-87.645340000000004</v>
      </c>
      <c r="J490">
        <v>14012233333.333</v>
      </c>
      <c r="K490">
        <v>-99.638724999999994</v>
      </c>
      <c r="L490">
        <v>-94.352440000000001</v>
      </c>
      <c r="N490" s="6">
        <f t="shared" si="83"/>
        <v>16.136366666667001</v>
      </c>
      <c r="O490" s="6">
        <f t="shared" si="81"/>
        <v>-88.542686000000003</v>
      </c>
    </row>
    <row r="491" spans="2:16" x14ac:dyDescent="0.25">
      <c r="B491">
        <v>14024466666.667</v>
      </c>
      <c r="C491">
        <v>-100.23508</v>
      </c>
      <c r="D491">
        <v>-95.344559000000004</v>
      </c>
      <c r="F491" s="6">
        <f t="shared" si="82"/>
        <v>16.848488888889001</v>
      </c>
      <c r="G491" s="6">
        <f t="shared" si="80"/>
        <v>-90.420815000000005</v>
      </c>
      <c r="J491">
        <v>14024466666.667</v>
      </c>
      <c r="K491">
        <v>-96.946029999999993</v>
      </c>
      <c r="L491">
        <v>-91.165497000000002</v>
      </c>
      <c r="N491" s="6">
        <f t="shared" si="83"/>
        <v>16.848488888889001</v>
      </c>
      <c r="O491" s="6">
        <f t="shared" si="81"/>
        <v>-74.576652999999993</v>
      </c>
    </row>
    <row r="492" spans="2:16" x14ac:dyDescent="0.25">
      <c r="B492">
        <v>14036700000</v>
      </c>
      <c r="C492">
        <v>-92.554481999999993</v>
      </c>
      <c r="D492">
        <v>-87.370827000000006</v>
      </c>
      <c r="F492" s="6">
        <f t="shared" si="82"/>
        <v>17.560611111111001</v>
      </c>
      <c r="G492" s="6">
        <f t="shared" si="80"/>
        <v>-88.59948</v>
      </c>
      <c r="J492">
        <v>14036700000</v>
      </c>
      <c r="K492">
        <v>-98.881400999999997</v>
      </c>
      <c r="L492">
        <v>-92.887092999999993</v>
      </c>
      <c r="N492" s="6">
        <f t="shared" si="83"/>
        <v>17.560611111111001</v>
      </c>
      <c r="O492" s="6">
        <f t="shared" si="81"/>
        <v>-72.686417000000006</v>
      </c>
    </row>
    <row r="493" spans="2:16" x14ac:dyDescent="0.25">
      <c r="B493">
        <v>14048933333.333</v>
      </c>
      <c r="C493">
        <v>-96.300117</v>
      </c>
      <c r="D493">
        <v>-88.991646000000003</v>
      </c>
      <c r="F493" s="6">
        <f t="shared" si="82"/>
        <v>18.272733333333001</v>
      </c>
      <c r="G493" s="6">
        <f t="shared" si="80"/>
        <v>-92.084366000000003</v>
      </c>
      <c r="J493">
        <v>14048933333.333</v>
      </c>
      <c r="K493">
        <v>-102.38632</v>
      </c>
      <c r="L493">
        <v>-94.429519999999997</v>
      </c>
      <c r="N493" s="6">
        <f t="shared" si="83"/>
        <v>18.272733333333001</v>
      </c>
      <c r="O493" s="6">
        <f t="shared" si="81"/>
        <v>-75.705162000000001</v>
      </c>
    </row>
    <row r="494" spans="2:16" x14ac:dyDescent="0.25">
      <c r="B494">
        <v>14061166666.667</v>
      </c>
      <c r="C494">
        <v>-94.853119000000007</v>
      </c>
      <c r="D494">
        <v>-89.121391000000003</v>
      </c>
      <c r="F494" s="6">
        <f t="shared" si="82"/>
        <v>18.984855555555999</v>
      </c>
      <c r="G494" s="6">
        <f t="shared" si="80"/>
        <v>-89.823853</v>
      </c>
      <c r="J494">
        <v>14061166666.667</v>
      </c>
      <c r="K494">
        <v>-96.342338999999996</v>
      </c>
      <c r="L494">
        <v>-88.389008000000004</v>
      </c>
      <c r="N494" s="6">
        <f t="shared" si="83"/>
        <v>18.984855555555999</v>
      </c>
      <c r="O494" s="6">
        <f t="shared" si="81"/>
        <v>-73.845123000000001</v>
      </c>
    </row>
    <row r="495" spans="2:16" x14ac:dyDescent="0.25">
      <c r="B495">
        <v>14073400000</v>
      </c>
      <c r="C495">
        <v>-84.399497999999994</v>
      </c>
      <c r="D495">
        <v>-78.271049000000005</v>
      </c>
      <c r="F495" s="6">
        <f t="shared" si="82"/>
        <v>19.696977777777999</v>
      </c>
      <c r="G495" s="6">
        <f t="shared" si="80"/>
        <v>-70.765029999999996</v>
      </c>
      <c r="J495">
        <v>14073400000</v>
      </c>
      <c r="K495">
        <v>-98.261702999999997</v>
      </c>
      <c r="L495">
        <v>-90.143089000000003</v>
      </c>
      <c r="N495" s="6">
        <f t="shared" si="83"/>
        <v>19.696977777777999</v>
      </c>
      <c r="O495" s="6">
        <f t="shared" si="81"/>
        <v>-71.515450000000001</v>
      </c>
    </row>
    <row r="496" spans="2:16" x14ac:dyDescent="0.25">
      <c r="B496">
        <v>14085633333.333</v>
      </c>
      <c r="C496">
        <v>-92.105423000000002</v>
      </c>
      <c r="D496">
        <v>-85.423805000000002</v>
      </c>
      <c r="F496" s="6">
        <f t="shared" si="82"/>
        <v>20.409099999999999</v>
      </c>
      <c r="G496" s="6">
        <f t="shared" si="80"/>
        <v>-80.118851000000006</v>
      </c>
      <c r="J496">
        <v>14085633333.333</v>
      </c>
      <c r="K496">
        <v>-94.606773000000004</v>
      </c>
      <c r="L496">
        <v>-86.018822</v>
      </c>
      <c r="N496" s="6">
        <f t="shared" si="83"/>
        <v>20.409099999999999</v>
      </c>
      <c r="O496" s="6">
        <f t="shared" si="81"/>
        <v>-76.393867</v>
      </c>
    </row>
    <row r="497" spans="2:16" x14ac:dyDescent="0.25">
      <c r="B497">
        <v>14097866666.667</v>
      </c>
      <c r="C497">
        <v>-99.905251000000007</v>
      </c>
      <c r="D497">
        <v>-92.7286</v>
      </c>
      <c r="F497" s="6">
        <f t="shared" si="82"/>
        <v>21.121222222221999</v>
      </c>
      <c r="G497" s="6">
        <f t="shared" si="80"/>
        <v>-66.403000000000006</v>
      </c>
      <c r="J497">
        <v>14097866666.667</v>
      </c>
      <c r="K497">
        <v>-95.063689999999994</v>
      </c>
      <c r="L497">
        <v>-87.505211000000003</v>
      </c>
      <c r="N497" s="6">
        <f t="shared" si="83"/>
        <v>21.121222222221999</v>
      </c>
      <c r="O497" s="6">
        <f t="shared" si="81"/>
        <v>-81.550208999999995</v>
      </c>
    </row>
    <row r="498" spans="2:16" x14ac:dyDescent="0.25">
      <c r="B498">
        <v>14110100000</v>
      </c>
      <c r="C498">
        <v>-88.168548999999999</v>
      </c>
      <c r="D498">
        <v>-81.357353000000003</v>
      </c>
      <c r="F498" s="6">
        <f t="shared" si="82"/>
        <v>21.833344444444002</v>
      </c>
      <c r="G498" s="6">
        <f t="shared" si="80"/>
        <v>-75.755424000000005</v>
      </c>
      <c r="J498">
        <v>14110100000</v>
      </c>
      <c r="K498">
        <v>-101.8399</v>
      </c>
      <c r="L498">
        <v>-94.644729999999996</v>
      </c>
      <c r="N498" s="6">
        <f t="shared" si="83"/>
        <v>21.833344444444002</v>
      </c>
      <c r="O498" s="6">
        <f t="shared" si="81"/>
        <v>-81.296120000000002</v>
      </c>
    </row>
    <row r="499" spans="2:16" x14ac:dyDescent="0.25">
      <c r="B499">
        <v>14122333333.333</v>
      </c>
      <c r="C499">
        <v>-85.142669999999995</v>
      </c>
      <c r="D499">
        <v>-78.686531000000002</v>
      </c>
      <c r="F499" s="6">
        <f t="shared" si="82"/>
        <v>22.545466666667</v>
      </c>
      <c r="G499" s="6">
        <f t="shared" si="80"/>
        <v>-76.477813999999995</v>
      </c>
      <c r="J499">
        <v>14122333333.333</v>
      </c>
      <c r="K499">
        <v>-97.031242000000006</v>
      </c>
      <c r="L499">
        <v>-89.814155999999997</v>
      </c>
      <c r="N499" s="6">
        <f t="shared" si="83"/>
        <v>22.545466666667</v>
      </c>
      <c r="O499" s="6">
        <f t="shared" si="81"/>
        <v>-78.628189000000006</v>
      </c>
    </row>
    <row r="500" spans="2:16" x14ac:dyDescent="0.25">
      <c r="B500">
        <v>14134566666.667</v>
      </c>
      <c r="C500">
        <v>-100.14594</v>
      </c>
      <c r="D500">
        <v>-93.152091999999996</v>
      </c>
      <c r="F500" s="6">
        <f t="shared" si="82"/>
        <v>23.257588888889</v>
      </c>
      <c r="G500" s="6">
        <f t="shared" si="80"/>
        <v>-90.227249</v>
      </c>
      <c r="J500">
        <v>14134566666.667</v>
      </c>
      <c r="K500">
        <v>-109.70372</v>
      </c>
      <c r="L500">
        <v>-101.60554999999999</v>
      </c>
      <c r="N500" s="6">
        <f t="shared" si="83"/>
        <v>23.257588888889</v>
      </c>
      <c r="O500" s="6">
        <f t="shared" si="81"/>
        <v>-85.841353999999995</v>
      </c>
    </row>
    <row r="501" spans="2:16" x14ac:dyDescent="0.25">
      <c r="B501">
        <v>14146800000</v>
      </c>
      <c r="C501">
        <v>-99.151909000000003</v>
      </c>
      <c r="D501">
        <v>-90.780913999999996</v>
      </c>
      <c r="F501" s="6">
        <f t="shared" si="82"/>
        <v>23.969711111111</v>
      </c>
      <c r="G501" s="6">
        <f t="shared" si="80"/>
        <v>-85.564284999999998</v>
      </c>
      <c r="J501">
        <v>14146800000</v>
      </c>
      <c r="K501">
        <v>-97.355132999999995</v>
      </c>
      <c r="L501">
        <v>-87.772910999999993</v>
      </c>
      <c r="N501" s="6">
        <f t="shared" si="83"/>
        <v>23.969711111111</v>
      </c>
      <c r="O501" s="6">
        <f t="shared" si="81"/>
        <v>-89.787254000000004</v>
      </c>
    </row>
    <row r="502" spans="2:16" x14ac:dyDescent="0.25">
      <c r="B502">
        <v>14159033333.333</v>
      </c>
      <c r="C502">
        <v>-82.591751000000002</v>
      </c>
      <c r="D502">
        <v>-74.308967999999993</v>
      </c>
      <c r="F502" s="6">
        <f t="shared" si="82"/>
        <v>24.681833333333</v>
      </c>
      <c r="G502" s="6">
        <f t="shared" si="80"/>
        <v>-86.125411999999997</v>
      </c>
      <c r="J502">
        <v>14159033333.333</v>
      </c>
      <c r="K502">
        <v>-96.458350999999993</v>
      </c>
      <c r="L502">
        <v>-86.297805999999994</v>
      </c>
      <c r="N502" s="6">
        <f t="shared" si="83"/>
        <v>24.681833333333</v>
      </c>
      <c r="O502" s="6">
        <f t="shared" si="81"/>
        <v>-78.962783999999999</v>
      </c>
    </row>
    <row r="503" spans="2:16" x14ac:dyDescent="0.25">
      <c r="B503">
        <v>14171266666.667</v>
      </c>
      <c r="C503">
        <v>-77.757132999999996</v>
      </c>
      <c r="D503">
        <v>-69.838943</v>
      </c>
      <c r="F503" s="6">
        <f t="shared" si="82"/>
        <v>25.393955555556001</v>
      </c>
      <c r="G503" s="6">
        <f t="shared" si="80"/>
        <v>-95.501389000000003</v>
      </c>
      <c r="J503">
        <v>14171266666.667</v>
      </c>
      <c r="K503">
        <v>-96.438263000000006</v>
      </c>
      <c r="L503">
        <v>-86.220314000000002</v>
      </c>
      <c r="N503" s="6">
        <f t="shared" si="83"/>
        <v>25.393955555556001</v>
      </c>
      <c r="O503" s="6">
        <f t="shared" si="81"/>
        <v>-70.003456</v>
      </c>
    </row>
    <row r="504" spans="2:16" x14ac:dyDescent="0.25">
      <c r="B504">
        <v>14183500000</v>
      </c>
      <c r="C504">
        <v>-74.948425</v>
      </c>
      <c r="D504">
        <v>-68.085662999999997</v>
      </c>
      <c r="F504" s="6">
        <f t="shared" si="82"/>
        <v>26.106077777778001</v>
      </c>
      <c r="G504" s="6">
        <f t="shared" si="80"/>
        <v>-81.366898000000006</v>
      </c>
      <c r="J504">
        <v>14183500000</v>
      </c>
      <c r="K504">
        <v>-96.822036999999995</v>
      </c>
      <c r="L504">
        <v>-87.078193999999996</v>
      </c>
      <c r="N504" s="6">
        <f t="shared" si="83"/>
        <v>26.106077777778001</v>
      </c>
      <c r="O504" s="6">
        <f t="shared" si="81"/>
        <v>-67.856339000000006</v>
      </c>
    </row>
    <row r="505" spans="2:16" x14ac:dyDescent="0.25">
      <c r="B505">
        <v>14195733333.333</v>
      </c>
      <c r="C505">
        <v>-64.013130000000004</v>
      </c>
      <c r="D505">
        <v>-55.454886999999999</v>
      </c>
      <c r="F505" s="6">
        <f t="shared" si="82"/>
        <v>26.818200000000001</v>
      </c>
      <c r="G505" s="6">
        <f t="shared" si="80"/>
        <v>-55.780785000000002</v>
      </c>
      <c r="J505">
        <v>14195733333.333</v>
      </c>
      <c r="K505">
        <v>-102.18304000000001</v>
      </c>
      <c r="L505">
        <v>-93.189353999999994</v>
      </c>
      <c r="N505" s="6">
        <f t="shared" si="83"/>
        <v>26.818200000000001</v>
      </c>
      <c r="O505" s="6">
        <f t="shared" si="81"/>
        <v>-62.770378000000001</v>
      </c>
    </row>
    <row r="506" spans="2:16" x14ac:dyDescent="0.25">
      <c r="B506">
        <v>14207966666.667</v>
      </c>
      <c r="C506">
        <v>-55.968612999999998</v>
      </c>
      <c r="D506">
        <v>-45.776111999999998</v>
      </c>
      <c r="F506" s="6" t="s">
        <v>21</v>
      </c>
      <c r="J506">
        <v>14207966666.667</v>
      </c>
      <c r="K506">
        <v>-98.882178999999994</v>
      </c>
      <c r="L506">
        <v>-89.025024000000002</v>
      </c>
      <c r="N506" s="6" t="s">
        <v>21</v>
      </c>
    </row>
    <row r="507" spans="2:16" x14ac:dyDescent="0.25">
      <c r="B507">
        <v>14220200000</v>
      </c>
      <c r="C507">
        <v>-52.434246000000002</v>
      </c>
      <c r="D507">
        <v>-35.718001999999998</v>
      </c>
      <c r="J507">
        <v>14220200000</v>
      </c>
      <c r="K507">
        <v>-95.283264000000003</v>
      </c>
      <c r="L507">
        <v>-83.728271000000007</v>
      </c>
    </row>
    <row r="508" spans="2:16" x14ac:dyDescent="0.25">
      <c r="B508" t="s">
        <v>21</v>
      </c>
      <c r="J50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5Rx3L dBc Log Mag(dB)</v>
      </c>
      <c r="H510" s="35">
        <v>5</v>
      </c>
      <c r="N510" s="6" t="s">
        <v>19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64</v>
      </c>
      <c r="F511" s="6">
        <f t="shared" ref="F511:F529" si="86">B537/1000000000</f>
        <v>14</v>
      </c>
      <c r="G511" s="6">
        <f t="shared" si="84"/>
        <v>-63.916007999999998</v>
      </c>
      <c r="H511" s="36">
        <f>ABS(AVERAGE(G511:G529)-(H510-1)*10)</f>
        <v>107.35051605263156</v>
      </c>
      <c r="J511" t="s">
        <v>64</v>
      </c>
      <c r="N511" s="6">
        <f t="shared" ref="N511:N529" si="87">J537/1000000000</f>
        <v>14</v>
      </c>
      <c r="O511" s="6">
        <f t="shared" si="85"/>
        <v>-77.865691999999996</v>
      </c>
      <c r="P511" s="36">
        <f>ABS(AVERAGE(O511:O529)-(P510-1)*10)</f>
        <v>120.15112221052631</v>
      </c>
    </row>
    <row r="512" spans="2:16" x14ac:dyDescent="0.25">
      <c r="B512" t="s">
        <v>19</v>
      </c>
      <c r="C512" t="s">
        <v>143</v>
      </c>
      <c r="D512" t="s">
        <v>65</v>
      </c>
      <c r="F512" s="6">
        <f t="shared" si="86"/>
        <v>15.456566666666999</v>
      </c>
      <c r="G512" s="6">
        <f t="shared" si="84"/>
        <v>-52.834564</v>
      </c>
      <c r="J512" t="s">
        <v>19</v>
      </c>
      <c r="K512" t="s">
        <v>143</v>
      </c>
      <c r="L512" t="s">
        <v>65</v>
      </c>
      <c r="N512" s="6">
        <f t="shared" si="87"/>
        <v>15.456566666666999</v>
      </c>
      <c r="O512" s="6">
        <f t="shared" si="85"/>
        <v>-70.838531000000003</v>
      </c>
    </row>
    <row r="513" spans="2:15" x14ac:dyDescent="0.25">
      <c r="B513">
        <v>14000000000</v>
      </c>
      <c r="C513">
        <v>-90.826285999999996</v>
      </c>
      <c r="D513">
        <v>-79.198302999999996</v>
      </c>
      <c r="F513" s="6">
        <f t="shared" si="86"/>
        <v>16.913133333333001</v>
      </c>
      <c r="G513" s="6">
        <f t="shared" si="84"/>
        <v>-67.453568000000004</v>
      </c>
      <c r="J513">
        <v>14000000000</v>
      </c>
      <c r="K513">
        <v>-87.878058999999993</v>
      </c>
      <c r="L513">
        <v>-75.632812999999999</v>
      </c>
      <c r="N513" s="6">
        <f t="shared" si="87"/>
        <v>16.913133333333001</v>
      </c>
      <c r="O513" s="6">
        <f t="shared" si="85"/>
        <v>-77.886855999999995</v>
      </c>
    </row>
    <row r="514" spans="2:15" x14ac:dyDescent="0.25">
      <c r="B514">
        <v>14712122222.222</v>
      </c>
      <c r="C514">
        <v>-112.98831</v>
      </c>
      <c r="D514">
        <v>-107.92832</v>
      </c>
      <c r="F514" s="6">
        <f t="shared" si="86"/>
        <v>18.369700000000002</v>
      </c>
      <c r="G514" s="6">
        <f t="shared" si="84"/>
        <v>-103.9152</v>
      </c>
      <c r="J514">
        <v>14712122222.222</v>
      </c>
      <c r="K514">
        <v>-92.625953999999993</v>
      </c>
      <c r="L514">
        <v>-87.339668000000003</v>
      </c>
      <c r="N514" s="6">
        <f t="shared" si="87"/>
        <v>18.369700000000002</v>
      </c>
      <c r="O514" s="6">
        <f t="shared" si="85"/>
        <v>-68.272071999999994</v>
      </c>
    </row>
    <row r="515" spans="2:15" x14ac:dyDescent="0.25">
      <c r="B515">
        <v>15424244444.444</v>
      </c>
      <c r="C515">
        <v>-106.61288</v>
      </c>
      <c r="D515">
        <v>-101.72237</v>
      </c>
      <c r="F515" s="6">
        <f t="shared" si="86"/>
        <v>19.826266666666999</v>
      </c>
      <c r="G515" s="6">
        <f t="shared" si="84"/>
        <v>-56.639488</v>
      </c>
      <c r="J515">
        <v>15424244444.444</v>
      </c>
      <c r="K515">
        <v>-93.037970999999999</v>
      </c>
      <c r="L515">
        <v>-87.257446000000002</v>
      </c>
      <c r="N515" s="6">
        <f t="shared" si="87"/>
        <v>19.826266666666999</v>
      </c>
      <c r="O515" s="6">
        <f t="shared" si="85"/>
        <v>-70.185683999999995</v>
      </c>
    </row>
    <row r="516" spans="2:15" x14ac:dyDescent="0.25">
      <c r="B516">
        <v>16136366666.667</v>
      </c>
      <c r="C516">
        <v>-92.828986999999998</v>
      </c>
      <c r="D516">
        <v>-87.645340000000004</v>
      </c>
      <c r="F516" s="6">
        <f t="shared" si="86"/>
        <v>21.282833333332999</v>
      </c>
      <c r="G516" s="6">
        <f t="shared" si="84"/>
        <v>-64.409897000000001</v>
      </c>
      <c r="J516">
        <v>16136366666.667</v>
      </c>
      <c r="K516">
        <v>-94.536986999999996</v>
      </c>
      <c r="L516">
        <v>-88.542686000000003</v>
      </c>
      <c r="N516" s="6">
        <f t="shared" si="87"/>
        <v>21.282833333332999</v>
      </c>
      <c r="O516" s="6">
        <f t="shared" si="85"/>
        <v>-70.132034000000004</v>
      </c>
    </row>
    <row r="517" spans="2:15" x14ac:dyDescent="0.25">
      <c r="B517">
        <v>16848488888.889</v>
      </c>
      <c r="C517">
        <v>-97.729279000000005</v>
      </c>
      <c r="D517">
        <v>-90.420815000000005</v>
      </c>
      <c r="F517" s="6">
        <f t="shared" si="86"/>
        <v>22.7394</v>
      </c>
      <c r="G517" s="6">
        <f t="shared" si="84"/>
        <v>-73.703429999999997</v>
      </c>
      <c r="J517">
        <v>16848488888.889</v>
      </c>
      <c r="K517">
        <v>-82.533455000000004</v>
      </c>
      <c r="L517">
        <v>-74.576652999999993</v>
      </c>
      <c r="N517" s="6">
        <f t="shared" si="87"/>
        <v>22.7394</v>
      </c>
      <c r="O517" s="6">
        <f t="shared" si="85"/>
        <v>-81.074935999999994</v>
      </c>
    </row>
    <row r="518" spans="2:15" x14ac:dyDescent="0.25">
      <c r="B518">
        <v>17560611111.111</v>
      </c>
      <c r="C518">
        <v>-94.331215</v>
      </c>
      <c r="D518">
        <v>-88.59948</v>
      </c>
      <c r="F518" s="6">
        <f t="shared" si="86"/>
        <v>24.195966666667001</v>
      </c>
      <c r="G518" s="6">
        <f t="shared" si="84"/>
        <v>-71.489479000000003</v>
      </c>
      <c r="J518">
        <v>17560611111.111</v>
      </c>
      <c r="K518">
        <v>-80.639754999999994</v>
      </c>
      <c r="L518">
        <v>-72.686417000000006</v>
      </c>
      <c r="N518" s="6">
        <f t="shared" si="87"/>
        <v>24.195966666667001</v>
      </c>
      <c r="O518" s="6">
        <f t="shared" si="85"/>
        <v>-81.185608000000002</v>
      </c>
    </row>
    <row r="519" spans="2:15" x14ac:dyDescent="0.25">
      <c r="B519">
        <v>18272733333.333</v>
      </c>
      <c r="C519">
        <v>-98.212813999999995</v>
      </c>
      <c r="D519">
        <v>-92.084366000000003</v>
      </c>
      <c r="F519" s="6">
        <f t="shared" si="86"/>
        <v>25.652533333333</v>
      </c>
      <c r="G519" s="6">
        <f t="shared" si="84"/>
        <v>-86.259506000000002</v>
      </c>
      <c r="J519">
        <v>18272733333.333</v>
      </c>
      <c r="K519">
        <v>-83.823768999999999</v>
      </c>
      <c r="L519">
        <v>-75.705162000000001</v>
      </c>
      <c r="N519" s="6">
        <f t="shared" si="87"/>
        <v>25.652533333333</v>
      </c>
      <c r="O519" s="6">
        <f t="shared" si="85"/>
        <v>-91.635741999999993</v>
      </c>
    </row>
    <row r="520" spans="2:15" x14ac:dyDescent="0.25">
      <c r="B520">
        <v>18984855555.556</v>
      </c>
      <c r="C520">
        <v>-96.505470000000003</v>
      </c>
      <c r="D520">
        <v>-89.823853</v>
      </c>
      <c r="F520" s="6">
        <f t="shared" si="86"/>
        <v>27.109100000000002</v>
      </c>
      <c r="G520" s="6">
        <f t="shared" si="84"/>
        <v>-76.056290000000004</v>
      </c>
      <c r="J520">
        <v>18984855555.556</v>
      </c>
      <c r="K520">
        <v>-82.433075000000002</v>
      </c>
      <c r="L520">
        <v>-73.845123000000001</v>
      </c>
      <c r="N520" s="6">
        <f t="shared" si="87"/>
        <v>27.109100000000002</v>
      </c>
      <c r="O520" s="6">
        <f t="shared" si="85"/>
        <v>-84.721901000000003</v>
      </c>
    </row>
    <row r="521" spans="2:15" x14ac:dyDescent="0.25">
      <c r="B521">
        <v>19696977777.778</v>
      </c>
      <c r="C521">
        <v>-77.941681000000003</v>
      </c>
      <c r="D521">
        <v>-70.765029999999996</v>
      </c>
      <c r="F521" s="6">
        <f t="shared" si="86"/>
        <v>28.565666666666999</v>
      </c>
      <c r="G521" s="6">
        <f t="shared" si="84"/>
        <v>-67.978790000000004</v>
      </c>
      <c r="J521">
        <v>19696977777.778</v>
      </c>
      <c r="K521">
        <v>-79.073920999999999</v>
      </c>
      <c r="L521">
        <v>-71.515450000000001</v>
      </c>
      <c r="N521" s="6">
        <f t="shared" si="87"/>
        <v>28.565666666666999</v>
      </c>
      <c r="O521" s="6">
        <f t="shared" si="85"/>
        <v>-88.218238999999997</v>
      </c>
    </row>
    <row r="522" spans="2:15" x14ac:dyDescent="0.25">
      <c r="B522">
        <v>20409100000</v>
      </c>
      <c r="C522">
        <v>-86.930046000000004</v>
      </c>
      <c r="D522">
        <v>-80.118851000000006</v>
      </c>
      <c r="F522" s="6">
        <f t="shared" si="86"/>
        <v>30.022233333332998</v>
      </c>
      <c r="G522" s="6">
        <f t="shared" si="84"/>
        <v>-61.903315999999997</v>
      </c>
      <c r="J522">
        <v>20409100000</v>
      </c>
      <c r="K522">
        <v>-83.589034999999996</v>
      </c>
      <c r="L522">
        <v>-76.393867</v>
      </c>
      <c r="N522" s="6">
        <f t="shared" si="87"/>
        <v>30.022233333332998</v>
      </c>
      <c r="O522" s="6">
        <f t="shared" si="85"/>
        <v>-87.617355000000003</v>
      </c>
    </row>
    <row r="523" spans="2:15" x14ac:dyDescent="0.25">
      <c r="B523">
        <v>21121222222.222</v>
      </c>
      <c r="C523">
        <v>-72.859145999999996</v>
      </c>
      <c r="D523">
        <v>-66.403000000000006</v>
      </c>
      <c r="F523" s="6">
        <f t="shared" si="86"/>
        <v>31.4788</v>
      </c>
      <c r="G523" s="6">
        <f t="shared" si="84"/>
        <v>-55.547950999999998</v>
      </c>
      <c r="J523">
        <v>21121222222.222</v>
      </c>
      <c r="K523">
        <v>-88.767287999999994</v>
      </c>
      <c r="L523">
        <v>-81.550208999999995</v>
      </c>
      <c r="N523" s="6">
        <f t="shared" si="87"/>
        <v>31.4788</v>
      </c>
      <c r="O523" s="6">
        <f t="shared" si="85"/>
        <v>-87.430381999999994</v>
      </c>
    </row>
    <row r="524" spans="2:15" x14ac:dyDescent="0.25">
      <c r="B524">
        <v>21833344444.444</v>
      </c>
      <c r="C524">
        <v>-82.749268000000001</v>
      </c>
      <c r="D524">
        <v>-75.755424000000005</v>
      </c>
      <c r="F524" s="6">
        <f t="shared" si="86"/>
        <v>32.935366666667001</v>
      </c>
      <c r="G524" s="6">
        <f t="shared" si="84"/>
        <v>-45.176197000000002</v>
      </c>
      <c r="J524">
        <v>21833344444.444</v>
      </c>
      <c r="K524">
        <v>-89.394295</v>
      </c>
      <c r="L524">
        <v>-81.296120000000002</v>
      </c>
      <c r="N524" s="6">
        <f t="shared" si="87"/>
        <v>32.935366666667001</v>
      </c>
      <c r="O524" s="6">
        <f t="shared" si="85"/>
        <v>-93.330292</v>
      </c>
    </row>
    <row r="525" spans="2:15" x14ac:dyDescent="0.25">
      <c r="B525">
        <v>22545466666.667</v>
      </c>
      <c r="C525">
        <v>-84.848808000000005</v>
      </c>
      <c r="D525">
        <v>-76.477813999999995</v>
      </c>
      <c r="F525" s="6">
        <f t="shared" si="86"/>
        <v>34.391933333333</v>
      </c>
      <c r="G525" s="6">
        <f t="shared" si="84"/>
        <v>-69.055205999999998</v>
      </c>
      <c r="J525">
        <v>22545466666.667</v>
      </c>
      <c r="K525">
        <v>-88.210410999999993</v>
      </c>
      <c r="L525">
        <v>-78.628189000000006</v>
      </c>
      <c r="N525" s="6">
        <f t="shared" si="87"/>
        <v>34.391933333333</v>
      </c>
      <c r="O525" s="6">
        <f t="shared" si="85"/>
        <v>-83.297980999999993</v>
      </c>
    </row>
    <row r="526" spans="2:15" x14ac:dyDescent="0.25">
      <c r="B526">
        <v>23257588888.889</v>
      </c>
      <c r="C526">
        <v>-98.510024999999999</v>
      </c>
      <c r="D526">
        <v>-90.227249</v>
      </c>
      <c r="F526" s="6">
        <f t="shared" si="86"/>
        <v>35.848500000000001</v>
      </c>
      <c r="G526" s="6">
        <f t="shared" si="84"/>
        <v>-69.346153000000001</v>
      </c>
      <c r="J526">
        <v>23257588888.889</v>
      </c>
      <c r="K526">
        <v>-96.001891999999998</v>
      </c>
      <c r="L526">
        <v>-85.841353999999995</v>
      </c>
      <c r="N526" s="6">
        <f t="shared" si="87"/>
        <v>35.848500000000001</v>
      </c>
      <c r="O526" s="6">
        <f t="shared" si="85"/>
        <v>-82.355712999999994</v>
      </c>
    </row>
    <row r="527" spans="2:15" x14ac:dyDescent="0.25">
      <c r="B527">
        <v>23969711111.111</v>
      </c>
      <c r="C527">
        <v>-93.482474999999994</v>
      </c>
      <c r="D527">
        <v>-85.564284999999998</v>
      </c>
      <c r="F527" s="6">
        <f t="shared" si="86"/>
        <v>37.305066666667003</v>
      </c>
      <c r="G527" s="6">
        <f t="shared" si="84"/>
        <v>-68.113960000000006</v>
      </c>
      <c r="J527">
        <v>23969711111.111</v>
      </c>
      <c r="K527">
        <v>-100.0052</v>
      </c>
      <c r="L527">
        <v>-89.787254000000004</v>
      </c>
      <c r="N527" s="6">
        <f t="shared" si="87"/>
        <v>37.305066666667003</v>
      </c>
      <c r="O527" s="6">
        <f t="shared" si="85"/>
        <v>-72.771232999999995</v>
      </c>
    </row>
    <row r="528" spans="2:15" x14ac:dyDescent="0.25">
      <c r="B528">
        <v>24681833333.333</v>
      </c>
      <c r="C528">
        <v>-92.988174000000001</v>
      </c>
      <c r="D528">
        <v>-86.125411999999997</v>
      </c>
      <c r="F528" s="6">
        <f t="shared" si="86"/>
        <v>38.761633333333002</v>
      </c>
      <c r="G528" s="6">
        <f t="shared" si="84"/>
        <v>-81.672004999999999</v>
      </c>
      <c r="J528">
        <v>24681833333.333</v>
      </c>
      <c r="K528">
        <v>-88.706626999999997</v>
      </c>
      <c r="L528">
        <v>-78.962783999999999</v>
      </c>
      <c r="N528" s="6">
        <f t="shared" si="87"/>
        <v>38.761633333333002</v>
      </c>
      <c r="O528" s="6">
        <f t="shared" si="85"/>
        <v>-73.952781999999999</v>
      </c>
    </row>
    <row r="529" spans="2:16" x14ac:dyDescent="0.25">
      <c r="B529">
        <v>25393955555.556</v>
      </c>
      <c r="C529">
        <v>-104.05963</v>
      </c>
      <c r="D529">
        <v>-95.501389000000003</v>
      </c>
      <c r="F529" s="6">
        <f t="shared" si="86"/>
        <v>40.218200000000003</v>
      </c>
      <c r="G529" s="6">
        <f t="shared" si="84"/>
        <v>-44.188797000000001</v>
      </c>
      <c r="J529">
        <v>25393955555.556</v>
      </c>
      <c r="K529">
        <v>-78.997139000000004</v>
      </c>
      <c r="L529">
        <v>-70.003456</v>
      </c>
      <c r="N529" s="6">
        <f t="shared" si="87"/>
        <v>40.218200000000003</v>
      </c>
      <c r="O529" s="6">
        <f t="shared" si="85"/>
        <v>-80.098288999999994</v>
      </c>
    </row>
    <row r="530" spans="2:16" x14ac:dyDescent="0.25">
      <c r="B530">
        <v>26106077777.778</v>
      </c>
      <c r="C530">
        <v>-91.559402000000006</v>
      </c>
      <c r="D530">
        <v>-81.366898000000006</v>
      </c>
      <c r="F530" s="6" t="s">
        <v>21</v>
      </c>
      <c r="J530">
        <v>26106077777.778</v>
      </c>
      <c r="K530">
        <v>-77.713493</v>
      </c>
      <c r="L530">
        <v>-67.856339000000006</v>
      </c>
      <c r="N530" s="6" t="s">
        <v>21</v>
      </c>
    </row>
    <row r="531" spans="2:16" x14ac:dyDescent="0.25">
      <c r="B531">
        <v>26818200000</v>
      </c>
      <c r="C531">
        <v>-72.497032000000004</v>
      </c>
      <c r="D531">
        <v>-55.780785000000002</v>
      </c>
      <c r="J531">
        <v>26818200000</v>
      </c>
      <c r="K531">
        <v>-74.325371000000004</v>
      </c>
      <c r="L531">
        <v>-62.770378000000001</v>
      </c>
    </row>
    <row r="532" spans="2:16" x14ac:dyDescent="0.25">
      <c r="B532" t="s">
        <v>21</v>
      </c>
      <c r="J532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5Rx4L dBc Log Mag(dB)</v>
      </c>
      <c r="H534" s="35">
        <v>5</v>
      </c>
      <c r="N534" s="6" t="s">
        <v>19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66</v>
      </c>
      <c r="F535" s="6">
        <f t="shared" ref="F535:F553" si="90">B561/1000000000</f>
        <v>14</v>
      </c>
      <c r="G535" s="6">
        <f t="shared" si="88"/>
        <v>-84.723288999999994</v>
      </c>
      <c r="H535" s="36">
        <f>ABS(AVERAGE(G535:G553)-(H534-1)*10)</f>
        <v>124.3114037368421</v>
      </c>
      <c r="J535" t="s">
        <v>66</v>
      </c>
      <c r="N535" s="6">
        <f t="shared" ref="N535:N553" si="91">J561/1000000000</f>
        <v>14</v>
      </c>
      <c r="O535" s="6">
        <f t="shared" si="89"/>
        <v>-84.437056999999996</v>
      </c>
      <c r="P535" s="36">
        <f>ABS(AVERAGE(O535:O553)-(P534-1)*10)</f>
        <v>127.43587600000001</v>
      </c>
    </row>
    <row r="536" spans="2:16" x14ac:dyDescent="0.25">
      <c r="B536" t="s">
        <v>19</v>
      </c>
      <c r="C536" t="s">
        <v>144</v>
      </c>
      <c r="D536" t="s">
        <v>67</v>
      </c>
      <c r="F536" s="6">
        <f t="shared" si="90"/>
        <v>16.201011111111001</v>
      </c>
      <c r="G536" s="6">
        <f t="shared" si="88"/>
        <v>-86.124519000000006</v>
      </c>
      <c r="J536" t="s">
        <v>19</v>
      </c>
      <c r="K536" t="s">
        <v>144</v>
      </c>
      <c r="L536" t="s">
        <v>67</v>
      </c>
      <c r="N536" s="6">
        <f t="shared" si="91"/>
        <v>16.201011111111001</v>
      </c>
      <c r="O536" s="6">
        <f t="shared" si="89"/>
        <v>-88.520042000000004</v>
      </c>
    </row>
    <row r="537" spans="2:16" x14ac:dyDescent="0.25">
      <c r="B537">
        <v>14000000000</v>
      </c>
      <c r="C537">
        <v>-75.543982999999997</v>
      </c>
      <c r="D537">
        <v>-63.916007999999998</v>
      </c>
      <c r="F537" s="6">
        <f t="shared" si="90"/>
        <v>18.402022222222001</v>
      </c>
      <c r="G537" s="6">
        <f t="shared" si="88"/>
        <v>-91.229797000000005</v>
      </c>
      <c r="J537">
        <v>14000000000</v>
      </c>
      <c r="K537">
        <v>-90.110946999999996</v>
      </c>
      <c r="L537">
        <v>-77.865691999999996</v>
      </c>
      <c r="N537" s="6">
        <f t="shared" si="91"/>
        <v>18.402022222222001</v>
      </c>
      <c r="O537" s="6">
        <f t="shared" si="89"/>
        <v>-81.931168</v>
      </c>
    </row>
    <row r="538" spans="2:16" x14ac:dyDescent="0.25">
      <c r="B538">
        <v>15456566666.667</v>
      </c>
      <c r="C538">
        <v>-57.894553999999999</v>
      </c>
      <c r="D538">
        <v>-52.834564</v>
      </c>
      <c r="F538" s="6">
        <f t="shared" si="90"/>
        <v>20.603033333332998</v>
      </c>
      <c r="G538" s="6">
        <f t="shared" si="88"/>
        <v>-71.994750999999994</v>
      </c>
      <c r="J538">
        <v>15456566666.667</v>
      </c>
      <c r="K538">
        <v>-76.124825000000001</v>
      </c>
      <c r="L538">
        <v>-70.838531000000003</v>
      </c>
      <c r="N538" s="6">
        <f t="shared" si="91"/>
        <v>20.603033333332998</v>
      </c>
      <c r="O538" s="6">
        <f t="shared" si="89"/>
        <v>-99.968811000000002</v>
      </c>
    </row>
    <row r="539" spans="2:16" x14ac:dyDescent="0.25">
      <c r="B539">
        <v>16913133333.333</v>
      </c>
      <c r="C539">
        <v>-72.344077999999996</v>
      </c>
      <c r="D539">
        <v>-67.453568000000004</v>
      </c>
      <c r="F539" s="6">
        <f t="shared" si="90"/>
        <v>22.804044444443999</v>
      </c>
      <c r="G539" s="6">
        <f t="shared" si="88"/>
        <v>-92.262207000000004</v>
      </c>
      <c r="J539">
        <v>16913133333.333</v>
      </c>
      <c r="K539">
        <v>-83.667389</v>
      </c>
      <c r="L539">
        <v>-77.886855999999995</v>
      </c>
      <c r="N539" s="6">
        <f t="shared" si="91"/>
        <v>22.804044444443999</v>
      </c>
      <c r="O539" s="6">
        <f t="shared" si="89"/>
        <v>-85.439673999999997</v>
      </c>
    </row>
    <row r="540" spans="2:16" x14ac:dyDescent="0.25">
      <c r="B540">
        <v>18369700000</v>
      </c>
      <c r="C540">
        <v>-109.09885</v>
      </c>
      <c r="D540">
        <v>-103.9152</v>
      </c>
      <c r="F540" s="6">
        <f t="shared" si="90"/>
        <v>25.005055555555998</v>
      </c>
      <c r="G540" s="6">
        <f t="shared" si="88"/>
        <v>-93.037979000000007</v>
      </c>
      <c r="J540">
        <v>18369700000</v>
      </c>
      <c r="K540">
        <v>-74.266379999999998</v>
      </c>
      <c r="L540">
        <v>-68.272071999999994</v>
      </c>
      <c r="N540" s="6">
        <f t="shared" si="91"/>
        <v>25.005055555555998</v>
      </c>
      <c r="O540" s="6">
        <f t="shared" si="89"/>
        <v>-93.136246</v>
      </c>
    </row>
    <row r="541" spans="2:16" x14ac:dyDescent="0.25">
      <c r="B541">
        <v>19826266666.667</v>
      </c>
      <c r="C541">
        <v>-63.947960000000002</v>
      </c>
      <c r="D541">
        <v>-56.639488</v>
      </c>
      <c r="F541" s="6">
        <f t="shared" si="90"/>
        <v>27.206066666666999</v>
      </c>
      <c r="G541" s="6">
        <f t="shared" si="88"/>
        <v>-99.415137999999999</v>
      </c>
      <c r="J541">
        <v>19826266666.667</v>
      </c>
      <c r="K541">
        <v>-78.142487000000003</v>
      </c>
      <c r="L541">
        <v>-70.185683999999995</v>
      </c>
      <c r="N541" s="6">
        <f t="shared" si="91"/>
        <v>27.206066666666999</v>
      </c>
      <c r="O541" s="6">
        <f t="shared" si="89"/>
        <v>-80.846053999999995</v>
      </c>
    </row>
    <row r="542" spans="2:16" x14ac:dyDescent="0.25">
      <c r="B542">
        <v>21282833333.333</v>
      </c>
      <c r="C542">
        <v>-70.141623999999993</v>
      </c>
      <c r="D542">
        <v>-64.409897000000001</v>
      </c>
      <c r="F542" s="6">
        <f t="shared" si="90"/>
        <v>29.407077777777999</v>
      </c>
      <c r="G542" s="6">
        <f t="shared" si="88"/>
        <v>-89.974891999999997</v>
      </c>
      <c r="J542">
        <v>21282833333.333</v>
      </c>
      <c r="K542">
        <v>-78.085373000000004</v>
      </c>
      <c r="L542">
        <v>-70.132034000000004</v>
      </c>
      <c r="N542" s="6">
        <f t="shared" si="91"/>
        <v>29.407077777777999</v>
      </c>
      <c r="O542" s="6">
        <f t="shared" si="89"/>
        <v>-88.579575000000006</v>
      </c>
    </row>
    <row r="543" spans="2:16" x14ac:dyDescent="0.25">
      <c r="B543">
        <v>22739400000</v>
      </c>
      <c r="C543">
        <v>-79.831879000000001</v>
      </c>
      <c r="D543">
        <v>-73.703429999999997</v>
      </c>
      <c r="F543" s="6">
        <f t="shared" si="90"/>
        <v>31.608088888889</v>
      </c>
      <c r="G543" s="6">
        <f t="shared" si="88"/>
        <v>-85.768760999999998</v>
      </c>
      <c r="J543">
        <v>22739400000</v>
      </c>
      <c r="K543">
        <v>-89.193550000000002</v>
      </c>
      <c r="L543">
        <v>-81.074935999999994</v>
      </c>
      <c r="N543" s="6">
        <f t="shared" si="91"/>
        <v>31.608088888889</v>
      </c>
      <c r="O543" s="6">
        <f t="shared" si="89"/>
        <v>-86.483840999999998</v>
      </c>
    </row>
    <row r="544" spans="2:16" x14ac:dyDescent="0.25">
      <c r="B544">
        <v>24195966666.667</v>
      </c>
      <c r="C544">
        <v>-78.171097000000003</v>
      </c>
      <c r="D544">
        <v>-71.489479000000003</v>
      </c>
      <c r="F544" s="6">
        <f t="shared" si="90"/>
        <v>33.809100000000001</v>
      </c>
      <c r="G544" s="6">
        <f t="shared" si="88"/>
        <v>-89.305228999999997</v>
      </c>
      <c r="J544">
        <v>24195966666.667</v>
      </c>
      <c r="K544">
        <v>-89.773560000000003</v>
      </c>
      <c r="L544">
        <v>-81.185608000000002</v>
      </c>
      <c r="N544" s="6">
        <f t="shared" si="91"/>
        <v>33.809100000000001</v>
      </c>
      <c r="O544" s="6">
        <f t="shared" si="89"/>
        <v>-103.53985</v>
      </c>
    </row>
    <row r="545" spans="2:16" x14ac:dyDescent="0.25">
      <c r="B545">
        <v>25652533333.333</v>
      </c>
      <c r="C545">
        <v>-93.436156999999994</v>
      </c>
      <c r="D545">
        <v>-86.259506000000002</v>
      </c>
      <c r="F545" s="6">
        <f t="shared" si="90"/>
        <v>36.010111111111001</v>
      </c>
      <c r="G545" s="6">
        <f t="shared" si="88"/>
        <v>-94.081565999999995</v>
      </c>
      <c r="J545">
        <v>25652533333.333</v>
      </c>
      <c r="K545">
        <v>-99.194220999999999</v>
      </c>
      <c r="L545">
        <v>-91.635741999999993</v>
      </c>
      <c r="N545" s="6">
        <f t="shared" si="91"/>
        <v>36.010111111111001</v>
      </c>
      <c r="O545" s="6">
        <f t="shared" si="89"/>
        <v>-100.52428</v>
      </c>
    </row>
    <row r="546" spans="2:16" x14ac:dyDescent="0.25">
      <c r="B546">
        <v>27109100000</v>
      </c>
      <c r="C546">
        <v>-82.867485000000002</v>
      </c>
      <c r="D546">
        <v>-76.056290000000004</v>
      </c>
      <c r="F546" s="6">
        <f t="shared" si="90"/>
        <v>38.211122222222002</v>
      </c>
      <c r="G546" s="6">
        <f t="shared" si="88"/>
        <v>-84.542534000000003</v>
      </c>
      <c r="J546">
        <v>27109100000</v>
      </c>
      <c r="K546">
        <v>-91.917075999999994</v>
      </c>
      <c r="L546">
        <v>-84.721901000000003</v>
      </c>
      <c r="N546" s="6">
        <f t="shared" si="91"/>
        <v>38.211122222222002</v>
      </c>
      <c r="O546" s="6">
        <f t="shared" si="89"/>
        <v>-88.005202999999995</v>
      </c>
    </row>
    <row r="547" spans="2:16" x14ac:dyDescent="0.25">
      <c r="B547">
        <v>28565666666.667</v>
      </c>
      <c r="C547">
        <v>-74.434937000000005</v>
      </c>
      <c r="D547">
        <v>-67.978790000000004</v>
      </c>
      <c r="F547" s="6">
        <f t="shared" si="90"/>
        <v>40.412133333333003</v>
      </c>
      <c r="G547" s="6">
        <f t="shared" si="88"/>
        <v>-72.908225999999999</v>
      </c>
      <c r="J547">
        <v>28565666666.667</v>
      </c>
      <c r="K547">
        <v>-95.435317999999995</v>
      </c>
      <c r="L547">
        <v>-88.218238999999997</v>
      </c>
      <c r="N547" s="6">
        <f t="shared" si="91"/>
        <v>40.412133333333003</v>
      </c>
      <c r="O547" s="6">
        <f t="shared" si="89"/>
        <v>-78.556252000000001</v>
      </c>
    </row>
    <row r="548" spans="2:16" x14ac:dyDescent="0.25">
      <c r="B548">
        <v>30022233333.333</v>
      </c>
      <c r="C548">
        <v>-68.897163000000006</v>
      </c>
      <c r="D548">
        <v>-61.903315999999997</v>
      </c>
      <c r="F548" s="6">
        <f t="shared" si="90"/>
        <v>42.613144444444004</v>
      </c>
      <c r="G548" s="6">
        <f t="shared" si="88"/>
        <v>-75.409126000000001</v>
      </c>
      <c r="J548">
        <v>30022233333.333</v>
      </c>
      <c r="K548">
        <v>-95.715530000000001</v>
      </c>
      <c r="L548">
        <v>-87.617355000000003</v>
      </c>
      <c r="N548" s="6">
        <f t="shared" si="91"/>
        <v>42.613144444444004</v>
      </c>
      <c r="O548" s="6">
        <f t="shared" si="89"/>
        <v>-83.423034999999999</v>
      </c>
    </row>
    <row r="549" spans="2:16" x14ac:dyDescent="0.25">
      <c r="B549">
        <v>31478800000</v>
      </c>
      <c r="C549">
        <v>-63.918945000000001</v>
      </c>
      <c r="D549">
        <v>-55.547950999999998</v>
      </c>
      <c r="F549" s="6">
        <f t="shared" si="90"/>
        <v>44.814155555555999</v>
      </c>
      <c r="G549" s="6">
        <f t="shared" si="88"/>
        <v>-75.357010000000002</v>
      </c>
      <c r="J549">
        <v>31478800000</v>
      </c>
      <c r="K549">
        <v>-97.012603999999996</v>
      </c>
      <c r="L549">
        <v>-87.430381999999994</v>
      </c>
      <c r="N549" s="6">
        <f t="shared" si="91"/>
        <v>44.814155555555999</v>
      </c>
      <c r="O549" s="6">
        <f t="shared" si="89"/>
        <v>-76.987540999999993</v>
      </c>
    </row>
    <row r="550" spans="2:16" x14ac:dyDescent="0.25">
      <c r="B550">
        <v>32935366666.667</v>
      </c>
      <c r="C550">
        <v>-53.458976999999997</v>
      </c>
      <c r="D550">
        <v>-45.176197000000002</v>
      </c>
      <c r="F550" s="6">
        <f t="shared" si="90"/>
        <v>47.015166666667</v>
      </c>
      <c r="G550" s="6">
        <f t="shared" si="88"/>
        <v>-82.278130000000004</v>
      </c>
      <c r="J550">
        <v>32935366666.667</v>
      </c>
      <c r="K550">
        <v>-103.49083</v>
      </c>
      <c r="L550">
        <v>-93.330292</v>
      </c>
      <c r="N550" s="6">
        <f t="shared" si="91"/>
        <v>47.015166666667</v>
      </c>
      <c r="O550" s="6">
        <f t="shared" si="89"/>
        <v>-78.614540000000005</v>
      </c>
    </row>
    <row r="551" spans="2:16" x14ac:dyDescent="0.25">
      <c r="B551">
        <v>34391933333.333</v>
      </c>
      <c r="C551">
        <v>-76.973388999999997</v>
      </c>
      <c r="D551">
        <v>-69.055205999999998</v>
      </c>
      <c r="F551" s="6">
        <f t="shared" si="90"/>
        <v>49.216177777778</v>
      </c>
      <c r="G551" s="6">
        <f t="shared" si="88"/>
        <v>-85.016991000000004</v>
      </c>
      <c r="J551">
        <v>34391933333.333</v>
      </c>
      <c r="K551">
        <v>-93.515929999999997</v>
      </c>
      <c r="L551">
        <v>-83.297980999999993</v>
      </c>
      <c r="N551" s="6">
        <f t="shared" si="91"/>
        <v>49.216177777778</v>
      </c>
      <c r="O551" s="6">
        <f t="shared" si="89"/>
        <v>-87.223381000000003</v>
      </c>
    </row>
    <row r="552" spans="2:16" x14ac:dyDescent="0.25">
      <c r="B552">
        <v>35848500000</v>
      </c>
      <c r="C552">
        <v>-76.208922999999999</v>
      </c>
      <c r="D552">
        <v>-69.346153000000001</v>
      </c>
      <c r="F552" s="6">
        <f t="shared" si="90"/>
        <v>51.417188888889001</v>
      </c>
      <c r="G552" s="6">
        <f t="shared" si="88"/>
        <v>-89.179976999999994</v>
      </c>
      <c r="J552">
        <v>35848500000</v>
      </c>
      <c r="K552">
        <v>-92.099556000000007</v>
      </c>
      <c r="L552">
        <v>-82.355712999999994</v>
      </c>
      <c r="N552" s="6">
        <f t="shared" si="91"/>
        <v>51.417188888889001</v>
      </c>
      <c r="O552" s="6">
        <f t="shared" si="89"/>
        <v>-87.041893000000002</v>
      </c>
    </row>
    <row r="553" spans="2:16" x14ac:dyDescent="0.25">
      <c r="B553">
        <v>37305066666.667</v>
      </c>
      <c r="C553">
        <v>-76.672202999999996</v>
      </c>
      <c r="D553">
        <v>-68.113960000000006</v>
      </c>
      <c r="F553" s="6">
        <f t="shared" si="90"/>
        <v>53.618200000000002</v>
      </c>
      <c r="G553" s="6">
        <f t="shared" si="88"/>
        <v>-59.306548999999997</v>
      </c>
      <c r="J553">
        <v>37305066666.667</v>
      </c>
      <c r="K553">
        <v>-81.764922999999996</v>
      </c>
      <c r="L553">
        <v>-72.771232999999995</v>
      </c>
      <c r="N553" s="6">
        <f t="shared" si="91"/>
        <v>53.618200000000002</v>
      </c>
      <c r="O553" s="6">
        <f t="shared" si="89"/>
        <v>-88.023201</v>
      </c>
    </row>
    <row r="554" spans="2:16" x14ac:dyDescent="0.25">
      <c r="B554">
        <v>38761633333.333</v>
      </c>
      <c r="C554">
        <v>-91.864509999999996</v>
      </c>
      <c r="D554">
        <v>-81.672004999999999</v>
      </c>
      <c r="F554" s="6" t="s">
        <v>21</v>
      </c>
      <c r="J554">
        <v>38761633333.333</v>
      </c>
      <c r="K554">
        <v>-83.809937000000005</v>
      </c>
      <c r="L554">
        <v>-73.952781999999999</v>
      </c>
      <c r="N554" s="6" t="s">
        <v>21</v>
      </c>
    </row>
    <row r="555" spans="2:16" x14ac:dyDescent="0.25">
      <c r="B555">
        <v>40218200000</v>
      </c>
      <c r="C555">
        <v>-60.905040999999997</v>
      </c>
      <c r="D555">
        <v>-44.188797000000001</v>
      </c>
      <c r="J555">
        <v>40218200000</v>
      </c>
      <c r="K555">
        <v>-91.653282000000004</v>
      </c>
      <c r="L555">
        <v>-80.098288999999994</v>
      </c>
    </row>
    <row r="556" spans="2:16" x14ac:dyDescent="0.25">
      <c r="B556" t="s">
        <v>21</v>
      </c>
      <c r="J556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5Rx5L dBc Log Mag(dB)</v>
      </c>
      <c r="H558" s="35">
        <v>5</v>
      </c>
      <c r="N558" s="6" t="s">
        <v>19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68</v>
      </c>
      <c r="F559" s="6">
        <f t="shared" ref="F559:F577" si="94">B585/1000000000</f>
        <v>14</v>
      </c>
      <c r="G559" s="6">
        <f t="shared" si="92"/>
        <v>-52.959721000000002</v>
      </c>
      <c r="H559" s="36">
        <f>ABS(AVERAGE(G559:G577)-(H558-1)*10)</f>
        <v>108.78759363157894</v>
      </c>
      <c r="J559" t="s">
        <v>68</v>
      </c>
      <c r="N559" s="6">
        <f t="shared" ref="N559:N577" si="95">J585/1000000000</f>
        <v>14</v>
      </c>
      <c r="O559" s="6">
        <f t="shared" si="93"/>
        <v>-70.477074000000002</v>
      </c>
      <c r="P559" s="36">
        <f>ABS(AVERAGE(O559:O577)-(P558-1)*10)</f>
        <v>121.26391663157894</v>
      </c>
    </row>
    <row r="560" spans="2:16" x14ac:dyDescent="0.25">
      <c r="B560" t="s">
        <v>19</v>
      </c>
      <c r="C560" t="s">
        <v>145</v>
      </c>
      <c r="D560" t="s">
        <v>69</v>
      </c>
      <c r="F560" s="6">
        <f t="shared" si="94"/>
        <v>16.943433333333001</v>
      </c>
      <c r="G560" s="6">
        <f t="shared" si="92"/>
        <v>-54.242531</v>
      </c>
      <c r="J560" t="s">
        <v>19</v>
      </c>
      <c r="K560" t="s">
        <v>145</v>
      </c>
      <c r="L560" t="s">
        <v>69</v>
      </c>
      <c r="N560" s="6">
        <f t="shared" si="95"/>
        <v>16.943433333333001</v>
      </c>
      <c r="O560" s="6">
        <f t="shared" si="93"/>
        <v>-57.468364999999999</v>
      </c>
    </row>
    <row r="561" spans="2:15" x14ac:dyDescent="0.25">
      <c r="B561">
        <v>14000000000</v>
      </c>
      <c r="C561">
        <v>-96.351273000000006</v>
      </c>
      <c r="D561">
        <v>-84.723288999999994</v>
      </c>
      <c r="F561" s="6">
        <f t="shared" si="94"/>
        <v>19.886866666667</v>
      </c>
      <c r="G561" s="6">
        <f t="shared" si="92"/>
        <v>-71.979873999999995</v>
      </c>
      <c r="J561">
        <v>14000000000</v>
      </c>
      <c r="K561">
        <v>-96.682311999999996</v>
      </c>
      <c r="L561">
        <v>-84.437056999999996</v>
      </c>
      <c r="N561" s="6">
        <f t="shared" si="95"/>
        <v>19.886866666667</v>
      </c>
      <c r="O561" s="6">
        <f t="shared" si="93"/>
        <v>-95.152336000000005</v>
      </c>
    </row>
    <row r="562" spans="2:15" x14ac:dyDescent="0.25">
      <c r="B562">
        <v>16201011111.111</v>
      </c>
      <c r="C562">
        <v>-91.184509000000006</v>
      </c>
      <c r="D562">
        <v>-86.124519000000006</v>
      </c>
      <c r="F562" s="6">
        <f t="shared" si="94"/>
        <v>22.830300000000001</v>
      </c>
      <c r="G562" s="6">
        <f t="shared" si="92"/>
        <v>-68.096985000000004</v>
      </c>
      <c r="J562">
        <v>16201011111.111</v>
      </c>
      <c r="K562">
        <v>-93.806327999999993</v>
      </c>
      <c r="L562">
        <v>-88.520042000000004</v>
      </c>
      <c r="N562" s="6">
        <f t="shared" si="95"/>
        <v>22.830300000000001</v>
      </c>
      <c r="O562" s="6">
        <f t="shared" si="93"/>
        <v>-71.937766999999994</v>
      </c>
    </row>
    <row r="563" spans="2:15" x14ac:dyDescent="0.25">
      <c r="B563">
        <v>18402022222.222</v>
      </c>
      <c r="C563">
        <v>-96.120316000000003</v>
      </c>
      <c r="D563">
        <v>-91.229797000000005</v>
      </c>
      <c r="F563" s="6">
        <f t="shared" si="94"/>
        <v>25.773733333332999</v>
      </c>
      <c r="G563" s="6">
        <f t="shared" si="92"/>
        <v>-59.746409999999997</v>
      </c>
      <c r="J563">
        <v>18402022222.222</v>
      </c>
      <c r="K563">
        <v>-87.711699999999993</v>
      </c>
      <c r="L563">
        <v>-81.931168</v>
      </c>
      <c r="N563" s="6">
        <f t="shared" si="95"/>
        <v>25.773733333332999</v>
      </c>
      <c r="O563" s="6">
        <f t="shared" si="93"/>
        <v>-77.406486999999998</v>
      </c>
    </row>
    <row r="564" spans="2:15" x14ac:dyDescent="0.25">
      <c r="B564">
        <v>20603033333.333</v>
      </c>
      <c r="C564">
        <v>-77.178398000000001</v>
      </c>
      <c r="D564">
        <v>-71.994750999999994</v>
      </c>
      <c r="F564" s="6">
        <f t="shared" si="94"/>
        <v>28.717166666667001</v>
      </c>
      <c r="G564" s="6">
        <f t="shared" si="92"/>
        <v>-62.852080999999998</v>
      </c>
      <c r="J564">
        <v>20603033333.333</v>
      </c>
      <c r="K564">
        <v>-105.96312</v>
      </c>
      <c r="L564">
        <v>-99.968811000000002</v>
      </c>
      <c r="N564" s="6">
        <f t="shared" si="95"/>
        <v>28.717166666667001</v>
      </c>
      <c r="O564" s="6">
        <f t="shared" si="93"/>
        <v>-81.389519000000007</v>
      </c>
    </row>
    <row r="565" spans="2:15" x14ac:dyDescent="0.25">
      <c r="B565">
        <v>22804044444.444</v>
      </c>
      <c r="C565">
        <v>-99.570678999999998</v>
      </c>
      <c r="D565">
        <v>-92.262207000000004</v>
      </c>
      <c r="F565" s="6">
        <f t="shared" si="94"/>
        <v>31.660599999999999</v>
      </c>
      <c r="G565" s="6">
        <f t="shared" si="92"/>
        <v>-60.777588000000002</v>
      </c>
      <c r="J565">
        <v>22804044444.444</v>
      </c>
      <c r="K565">
        <v>-93.396477000000004</v>
      </c>
      <c r="L565">
        <v>-85.439673999999997</v>
      </c>
      <c r="N565" s="6">
        <f t="shared" si="95"/>
        <v>31.660599999999999</v>
      </c>
      <c r="O565" s="6">
        <f t="shared" si="93"/>
        <v>-88.406234999999995</v>
      </c>
    </row>
    <row r="566" spans="2:15" x14ac:dyDescent="0.25">
      <c r="B566">
        <v>25005055555.556</v>
      </c>
      <c r="C566">
        <v>-98.769706999999997</v>
      </c>
      <c r="D566">
        <v>-93.037979000000007</v>
      </c>
      <c r="F566" s="6">
        <f t="shared" si="94"/>
        <v>34.604033333333</v>
      </c>
      <c r="G566" s="6">
        <f t="shared" si="92"/>
        <v>-61.782654000000001</v>
      </c>
      <c r="J566">
        <v>25005055555.556</v>
      </c>
      <c r="K566">
        <v>-101.08958</v>
      </c>
      <c r="L566">
        <v>-93.136246</v>
      </c>
      <c r="N566" s="6">
        <f t="shared" si="95"/>
        <v>34.604033333333</v>
      </c>
      <c r="O566" s="6">
        <f t="shared" si="93"/>
        <v>-80.661345999999995</v>
      </c>
    </row>
    <row r="567" spans="2:15" x14ac:dyDescent="0.25">
      <c r="B567">
        <v>27206066666.667</v>
      </c>
      <c r="C567">
        <v>-105.54358999999999</v>
      </c>
      <c r="D567">
        <v>-99.415137999999999</v>
      </c>
      <c r="F567" s="6">
        <f t="shared" si="94"/>
        <v>37.547466666666999</v>
      </c>
      <c r="G567" s="6">
        <f t="shared" si="92"/>
        <v>-69.422752000000003</v>
      </c>
      <c r="J567">
        <v>27206066666.667</v>
      </c>
      <c r="K567">
        <v>-88.964668000000003</v>
      </c>
      <c r="L567">
        <v>-80.846053999999995</v>
      </c>
      <c r="N567" s="6">
        <f t="shared" si="95"/>
        <v>37.547466666666999</v>
      </c>
      <c r="O567" s="6">
        <f t="shared" si="93"/>
        <v>-88.680442999999997</v>
      </c>
    </row>
    <row r="568" spans="2:15" x14ac:dyDescent="0.25">
      <c r="B568">
        <v>29407077777.778</v>
      </c>
      <c r="C568">
        <v>-96.656509</v>
      </c>
      <c r="D568">
        <v>-89.974891999999997</v>
      </c>
      <c r="F568" s="6">
        <f t="shared" si="94"/>
        <v>40.490900000000003</v>
      </c>
      <c r="G568" s="6">
        <f t="shared" si="92"/>
        <v>-76.202399999999997</v>
      </c>
      <c r="J568">
        <v>29407077777.778</v>
      </c>
      <c r="K568">
        <v>-97.167534000000003</v>
      </c>
      <c r="L568">
        <v>-88.579575000000006</v>
      </c>
      <c r="N568" s="6">
        <f t="shared" si="95"/>
        <v>40.490900000000003</v>
      </c>
      <c r="O568" s="6">
        <f t="shared" si="93"/>
        <v>-77.684448000000003</v>
      </c>
    </row>
    <row r="569" spans="2:15" x14ac:dyDescent="0.25">
      <c r="B569">
        <v>31608088888.889</v>
      </c>
      <c r="C569">
        <v>-92.945412000000005</v>
      </c>
      <c r="D569">
        <v>-85.768760999999998</v>
      </c>
      <c r="F569" s="6">
        <f t="shared" si="94"/>
        <v>43.434333333333001</v>
      </c>
      <c r="G569" s="6">
        <f t="shared" si="92"/>
        <v>-99.145454000000001</v>
      </c>
      <c r="J569">
        <v>31608088888.889</v>
      </c>
      <c r="K569">
        <v>-94.042312999999993</v>
      </c>
      <c r="L569">
        <v>-86.483840999999998</v>
      </c>
      <c r="N569" s="6">
        <f t="shared" si="95"/>
        <v>43.434333333333001</v>
      </c>
      <c r="O569" s="6">
        <f t="shared" si="93"/>
        <v>-80.519729999999996</v>
      </c>
    </row>
    <row r="570" spans="2:15" x14ac:dyDescent="0.25">
      <c r="B570">
        <v>33809100000</v>
      </c>
      <c r="C570">
        <v>-96.116425000000007</v>
      </c>
      <c r="D570">
        <v>-89.305228999999997</v>
      </c>
      <c r="F570" s="6">
        <f t="shared" si="94"/>
        <v>46.377766666667</v>
      </c>
      <c r="G570" s="6">
        <f t="shared" si="92"/>
        <v>-68.474304000000004</v>
      </c>
      <c r="J570">
        <v>33809100000</v>
      </c>
      <c r="K570">
        <v>-110.73502000000001</v>
      </c>
      <c r="L570">
        <v>-103.53985</v>
      </c>
      <c r="N570" s="6">
        <f t="shared" si="95"/>
        <v>46.377766666667</v>
      </c>
      <c r="O570" s="6">
        <f t="shared" si="93"/>
        <v>-84.046745000000001</v>
      </c>
    </row>
    <row r="571" spans="2:15" x14ac:dyDescent="0.25">
      <c r="B571">
        <v>36010111111.111</v>
      </c>
      <c r="C571">
        <v>-100.53771</v>
      </c>
      <c r="D571">
        <v>-94.081565999999995</v>
      </c>
      <c r="F571" s="6">
        <f t="shared" si="94"/>
        <v>49.321199999999997</v>
      </c>
      <c r="G571" s="6">
        <f t="shared" si="92"/>
        <v>-60.031863999999999</v>
      </c>
      <c r="J571">
        <v>36010111111.111</v>
      </c>
      <c r="K571">
        <v>-107.74137</v>
      </c>
      <c r="L571">
        <v>-100.52428</v>
      </c>
      <c r="N571" s="6">
        <f t="shared" si="95"/>
        <v>49.321199999999997</v>
      </c>
      <c r="O571" s="6">
        <f t="shared" si="93"/>
        <v>-78.762466000000003</v>
      </c>
    </row>
    <row r="572" spans="2:15" x14ac:dyDescent="0.25">
      <c r="B572">
        <v>38211122222.222</v>
      </c>
      <c r="C572">
        <v>-91.536377000000002</v>
      </c>
      <c r="D572">
        <v>-84.542534000000003</v>
      </c>
      <c r="F572" s="6">
        <f t="shared" si="94"/>
        <v>52.264633333333002</v>
      </c>
      <c r="G572" s="6">
        <f t="shared" si="92"/>
        <v>-66.144249000000002</v>
      </c>
      <c r="J572">
        <v>38211122222.222</v>
      </c>
      <c r="K572">
        <v>-96.103378000000006</v>
      </c>
      <c r="L572">
        <v>-88.005202999999995</v>
      </c>
      <c r="N572" s="6">
        <f t="shared" si="95"/>
        <v>52.264633333333002</v>
      </c>
      <c r="O572" s="6">
        <f t="shared" si="93"/>
        <v>-86.824196000000001</v>
      </c>
    </row>
    <row r="573" spans="2:15" x14ac:dyDescent="0.25">
      <c r="B573">
        <v>40412133333.333</v>
      </c>
      <c r="C573">
        <v>-81.279221000000007</v>
      </c>
      <c r="D573">
        <v>-72.908225999999999</v>
      </c>
      <c r="F573" s="6">
        <f t="shared" si="94"/>
        <v>55.208066666667001</v>
      </c>
      <c r="G573" s="6">
        <f t="shared" si="92"/>
        <v>-64.617560999999995</v>
      </c>
      <c r="J573">
        <v>40412133333.333</v>
      </c>
      <c r="K573">
        <v>-88.138474000000002</v>
      </c>
      <c r="L573">
        <v>-78.556252000000001</v>
      </c>
      <c r="N573" s="6">
        <f t="shared" si="95"/>
        <v>55.208066666667001</v>
      </c>
      <c r="O573" s="6">
        <f t="shared" si="93"/>
        <v>-84.062988000000004</v>
      </c>
    </row>
    <row r="574" spans="2:15" x14ac:dyDescent="0.25">
      <c r="B574">
        <v>42613144444.444</v>
      </c>
      <c r="C574">
        <v>-83.691909999999993</v>
      </c>
      <c r="D574">
        <v>-75.409126000000001</v>
      </c>
      <c r="F574" s="6">
        <f t="shared" si="94"/>
        <v>58.151499999999999</v>
      </c>
      <c r="G574" s="6">
        <f t="shared" si="92"/>
        <v>-69.780518000000001</v>
      </c>
      <c r="J574">
        <v>42613144444.444</v>
      </c>
      <c r="K574">
        <v>-93.583579999999998</v>
      </c>
      <c r="L574">
        <v>-83.423034999999999</v>
      </c>
      <c r="N574" s="6">
        <f t="shared" si="95"/>
        <v>58.151499999999999</v>
      </c>
      <c r="O574" s="6">
        <f t="shared" si="93"/>
        <v>-81.279555999999999</v>
      </c>
    </row>
    <row r="575" spans="2:15" x14ac:dyDescent="0.25">
      <c r="B575">
        <v>44814155555.556</v>
      </c>
      <c r="C575">
        <v>-83.275199999999998</v>
      </c>
      <c r="D575">
        <v>-75.357010000000002</v>
      </c>
      <c r="F575" s="6">
        <f t="shared" si="94"/>
        <v>61.094933333333003</v>
      </c>
      <c r="G575" s="6">
        <f t="shared" si="92"/>
        <v>-88.468506000000005</v>
      </c>
      <c r="J575">
        <v>44814155555.556</v>
      </c>
      <c r="K575">
        <v>-87.205489999999998</v>
      </c>
      <c r="L575">
        <v>-76.987540999999993</v>
      </c>
      <c r="N575" s="6">
        <f t="shared" si="95"/>
        <v>61.094933333333003</v>
      </c>
      <c r="O575" s="6">
        <f t="shared" si="93"/>
        <v>-80.69162</v>
      </c>
    </row>
    <row r="576" spans="2:15" x14ac:dyDescent="0.25">
      <c r="B576">
        <v>47015166666.667</v>
      </c>
      <c r="C576">
        <v>-89.140900000000002</v>
      </c>
      <c r="D576">
        <v>-82.278130000000004</v>
      </c>
      <c r="F576" s="6">
        <f t="shared" si="94"/>
        <v>64.038366666667002</v>
      </c>
      <c r="G576" s="6">
        <f t="shared" si="92"/>
        <v>-95.139472999999995</v>
      </c>
      <c r="J576">
        <v>47015166666.667</v>
      </c>
      <c r="K576">
        <v>-88.358383000000003</v>
      </c>
      <c r="L576">
        <v>-78.614540000000005</v>
      </c>
      <c r="N576" s="6">
        <f t="shared" si="95"/>
        <v>64.038366666667002</v>
      </c>
      <c r="O576" s="6">
        <f t="shared" si="93"/>
        <v>-92.139411999999993</v>
      </c>
    </row>
    <row r="577" spans="2:15" x14ac:dyDescent="0.25">
      <c r="B577">
        <v>49216177777.778</v>
      </c>
      <c r="C577">
        <v>-93.575232999999997</v>
      </c>
      <c r="D577">
        <v>-85.016991000000004</v>
      </c>
      <c r="F577" s="6">
        <f t="shared" si="94"/>
        <v>66.981800000000007</v>
      </c>
      <c r="G577" s="6">
        <f t="shared" si="92"/>
        <v>-57.099353999999998</v>
      </c>
      <c r="J577">
        <v>49216177777.778</v>
      </c>
      <c r="K577">
        <v>-96.217072000000002</v>
      </c>
      <c r="L577">
        <v>-87.223381000000003</v>
      </c>
      <c r="N577" s="6">
        <f t="shared" si="95"/>
        <v>66.981800000000007</v>
      </c>
      <c r="O577" s="6">
        <f t="shared" si="93"/>
        <v>-86.423682999999997</v>
      </c>
    </row>
    <row r="578" spans="2:15" x14ac:dyDescent="0.25">
      <c r="B578">
        <v>51417188888.889</v>
      </c>
      <c r="C578">
        <v>-99.372474999999994</v>
      </c>
      <c r="D578">
        <v>-89.179976999999994</v>
      </c>
      <c r="F578" s="6" t="s">
        <v>21</v>
      </c>
      <c r="J578">
        <v>51417188888.889</v>
      </c>
      <c r="K578">
        <v>-96.899047999999993</v>
      </c>
      <c r="L578">
        <v>-87.041893000000002</v>
      </c>
      <c r="N578" s="6" t="s">
        <v>21</v>
      </c>
    </row>
    <row r="579" spans="2:15" x14ac:dyDescent="0.25">
      <c r="B579">
        <v>53618200000</v>
      </c>
      <c r="C579">
        <v>-76.022796999999997</v>
      </c>
      <c r="D579">
        <v>-59.306548999999997</v>
      </c>
      <c r="J579">
        <v>53618200000</v>
      </c>
      <c r="K579">
        <v>-99.578193999999996</v>
      </c>
      <c r="L579">
        <v>-88.023201</v>
      </c>
    </row>
    <row r="580" spans="2:15" x14ac:dyDescent="0.25">
      <c r="B580" t="s">
        <v>21</v>
      </c>
      <c r="J580" t="s">
        <v>21</v>
      </c>
    </row>
    <row r="583" spans="2:15" x14ac:dyDescent="0.25">
      <c r="B583" t="s">
        <v>70</v>
      </c>
      <c r="J583" t="s">
        <v>70</v>
      </c>
    </row>
    <row r="584" spans="2:15" x14ac:dyDescent="0.25">
      <c r="B584" t="s">
        <v>19</v>
      </c>
      <c r="C584" t="s">
        <v>146</v>
      </c>
      <c r="D584" t="s">
        <v>71</v>
      </c>
      <c r="J584" t="s">
        <v>19</v>
      </c>
      <c r="K584" t="s">
        <v>146</v>
      </c>
      <c r="L584" t="s">
        <v>71</v>
      </c>
    </row>
    <row r="585" spans="2:15" x14ac:dyDescent="0.25">
      <c r="B585">
        <v>14000000000</v>
      </c>
      <c r="C585">
        <v>-64.587699999999998</v>
      </c>
      <c r="D585">
        <v>-52.959721000000002</v>
      </c>
      <c r="J585">
        <v>14000000000</v>
      </c>
      <c r="K585">
        <v>-82.722320999999994</v>
      </c>
      <c r="L585">
        <v>-70.477074000000002</v>
      </c>
    </row>
    <row r="586" spans="2:15" x14ac:dyDescent="0.25">
      <c r="B586">
        <v>16943433333.333</v>
      </c>
      <c r="C586">
        <v>-59.302520999999999</v>
      </c>
      <c r="D586">
        <v>-54.242531</v>
      </c>
      <c r="J586">
        <v>16943433333.333</v>
      </c>
      <c r="K586">
        <v>-62.754649999999998</v>
      </c>
      <c r="L586">
        <v>-57.468364999999999</v>
      </c>
    </row>
    <row r="587" spans="2:15" x14ac:dyDescent="0.25">
      <c r="B587">
        <v>19886866666.667</v>
      </c>
      <c r="C587">
        <v>-76.870391999999995</v>
      </c>
      <c r="D587">
        <v>-71.979873999999995</v>
      </c>
      <c r="J587">
        <v>19886866666.667</v>
      </c>
      <c r="K587">
        <v>-100.93286000000001</v>
      </c>
      <c r="L587">
        <v>-95.152336000000005</v>
      </c>
    </row>
    <row r="588" spans="2:15" x14ac:dyDescent="0.25">
      <c r="B588">
        <v>22830300000</v>
      </c>
      <c r="C588">
        <v>-73.280631999999997</v>
      </c>
      <c r="D588">
        <v>-68.096985000000004</v>
      </c>
      <c r="J588">
        <v>22830300000</v>
      </c>
      <c r="K588">
        <v>-77.932075999999995</v>
      </c>
      <c r="L588">
        <v>-71.937766999999994</v>
      </c>
    </row>
    <row r="589" spans="2:15" x14ac:dyDescent="0.25">
      <c r="B589">
        <v>25773733333.333</v>
      </c>
      <c r="C589">
        <v>-67.054878000000002</v>
      </c>
      <c r="D589">
        <v>-59.746409999999997</v>
      </c>
      <c r="J589">
        <v>25773733333.333</v>
      </c>
      <c r="K589">
        <v>-85.363288999999995</v>
      </c>
      <c r="L589">
        <v>-77.406486999999998</v>
      </c>
    </row>
    <row r="590" spans="2:15" x14ac:dyDescent="0.25">
      <c r="B590">
        <v>28717166666.667</v>
      </c>
      <c r="C590">
        <v>-68.583809000000002</v>
      </c>
      <c r="D590">
        <v>-62.852080999999998</v>
      </c>
      <c r="J590">
        <v>28717166666.667</v>
      </c>
      <c r="K590">
        <v>-89.342856999999995</v>
      </c>
      <c r="L590">
        <v>-81.389519000000007</v>
      </c>
    </row>
    <row r="591" spans="2:15" x14ac:dyDescent="0.25">
      <c r="B591">
        <v>31660600000</v>
      </c>
      <c r="C591">
        <v>-66.906036</v>
      </c>
      <c r="D591">
        <v>-60.777588000000002</v>
      </c>
      <c r="J591">
        <v>31660600000</v>
      </c>
      <c r="K591">
        <v>-96.524840999999995</v>
      </c>
      <c r="L591">
        <v>-88.406234999999995</v>
      </c>
    </row>
    <row r="592" spans="2:15" x14ac:dyDescent="0.25">
      <c r="B592">
        <v>34604033333.333</v>
      </c>
      <c r="C592">
        <v>-68.464271999999994</v>
      </c>
      <c r="D592">
        <v>-61.782654000000001</v>
      </c>
      <c r="J592">
        <v>34604033333.333</v>
      </c>
      <c r="K592">
        <v>-89.249306000000004</v>
      </c>
      <c r="L592">
        <v>-80.661345999999995</v>
      </c>
    </row>
    <row r="593" spans="2:12" x14ac:dyDescent="0.25">
      <c r="B593">
        <v>37547466666.667</v>
      </c>
      <c r="C593">
        <v>-76.599411000000003</v>
      </c>
      <c r="D593">
        <v>-69.422752000000003</v>
      </c>
      <c r="J593">
        <v>37547466666.667</v>
      </c>
      <c r="K593">
        <v>-96.238913999999994</v>
      </c>
      <c r="L593">
        <v>-88.680442999999997</v>
      </c>
    </row>
    <row r="594" spans="2:12" x14ac:dyDescent="0.25">
      <c r="B594">
        <v>40490900000</v>
      </c>
      <c r="C594">
        <v>-83.013596000000007</v>
      </c>
      <c r="D594">
        <v>-76.202399999999997</v>
      </c>
      <c r="J594">
        <v>40490900000</v>
      </c>
      <c r="K594">
        <v>-84.879615999999999</v>
      </c>
      <c r="L594">
        <v>-77.684448000000003</v>
      </c>
    </row>
    <row r="595" spans="2:12" x14ac:dyDescent="0.25">
      <c r="B595">
        <v>43434333333.333</v>
      </c>
      <c r="C595">
        <v>-105.60159</v>
      </c>
      <c r="D595">
        <v>-99.145454000000001</v>
      </c>
      <c r="J595">
        <v>43434333333.333</v>
      </c>
      <c r="K595">
        <v>-87.736816000000005</v>
      </c>
      <c r="L595">
        <v>-80.519729999999996</v>
      </c>
    </row>
    <row r="596" spans="2:12" x14ac:dyDescent="0.25">
      <c r="B596">
        <v>46377766666.667</v>
      </c>
      <c r="C596">
        <v>-75.468147000000002</v>
      </c>
      <c r="D596">
        <v>-68.474304000000004</v>
      </c>
      <c r="J596">
        <v>46377766666.667</v>
      </c>
      <c r="K596">
        <v>-92.144919999999999</v>
      </c>
      <c r="L596">
        <v>-84.046745000000001</v>
      </c>
    </row>
    <row r="597" spans="2:12" x14ac:dyDescent="0.25">
      <c r="B597">
        <v>49321200000</v>
      </c>
      <c r="C597">
        <v>-68.402862999999996</v>
      </c>
      <c r="D597">
        <v>-60.031863999999999</v>
      </c>
      <c r="J597">
        <v>49321200000</v>
      </c>
      <c r="K597">
        <v>-88.344688000000005</v>
      </c>
      <c r="L597">
        <v>-78.762466000000003</v>
      </c>
    </row>
    <row r="598" spans="2:12" x14ac:dyDescent="0.25">
      <c r="B598">
        <v>52264633333.333</v>
      </c>
      <c r="C598">
        <v>-74.427025</v>
      </c>
      <c r="D598">
        <v>-66.144249000000002</v>
      </c>
      <c r="J598">
        <v>52264633333.333</v>
      </c>
      <c r="K598">
        <v>-96.984741</v>
      </c>
      <c r="L598">
        <v>-86.824196000000001</v>
      </c>
    </row>
    <row r="599" spans="2:12" x14ac:dyDescent="0.25">
      <c r="B599">
        <v>55208066666.667</v>
      </c>
      <c r="C599">
        <v>-72.535743999999994</v>
      </c>
      <c r="D599">
        <v>-64.617560999999995</v>
      </c>
      <c r="J599">
        <v>55208066666.667</v>
      </c>
      <c r="K599">
        <v>-94.280936999999994</v>
      </c>
      <c r="L599">
        <v>-84.062988000000004</v>
      </c>
    </row>
    <row r="600" spans="2:12" x14ac:dyDescent="0.25">
      <c r="B600">
        <v>58151500000</v>
      </c>
      <c r="C600">
        <v>-76.643287999999998</v>
      </c>
      <c r="D600">
        <v>-69.780518000000001</v>
      </c>
      <c r="J600">
        <v>58151500000</v>
      </c>
      <c r="K600">
        <v>-91.023398999999998</v>
      </c>
      <c r="L600">
        <v>-81.279555999999999</v>
      </c>
    </row>
    <row r="601" spans="2:12" x14ac:dyDescent="0.25">
      <c r="B601">
        <v>61094933333.333</v>
      </c>
      <c r="C601">
        <v>-97.026748999999995</v>
      </c>
      <c r="D601">
        <v>-88.468506000000005</v>
      </c>
      <c r="J601">
        <v>61094933333.333</v>
      </c>
      <c r="K601">
        <v>-89.685303000000005</v>
      </c>
      <c r="L601">
        <v>-80.69162</v>
      </c>
    </row>
    <row r="602" spans="2:12" x14ac:dyDescent="0.25">
      <c r="B602">
        <v>64038366666.667</v>
      </c>
      <c r="C602">
        <v>-105.33198</v>
      </c>
      <c r="D602">
        <v>-95.139472999999995</v>
      </c>
      <c r="J602">
        <v>64038366666.667</v>
      </c>
      <c r="K602">
        <v>-101.99657000000001</v>
      </c>
      <c r="L602">
        <v>-92.139411999999993</v>
      </c>
    </row>
    <row r="603" spans="2:12" x14ac:dyDescent="0.25">
      <c r="B603">
        <v>66981800000</v>
      </c>
      <c r="C603">
        <v>-73.815605000000005</v>
      </c>
      <c r="D603">
        <v>-57.099353999999998</v>
      </c>
      <c r="J603">
        <v>66981800000</v>
      </c>
      <c r="K603">
        <v>-97.978675999999993</v>
      </c>
      <c r="L603">
        <v>-86.423682999999997</v>
      </c>
    </row>
    <row r="604" spans="2:12" x14ac:dyDescent="0.25">
      <c r="B604" t="s">
        <v>21</v>
      </c>
      <c r="J604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t="s">
        <v>95</v>
      </c>
      <c r="F1" s="6" t="s">
        <v>2</v>
      </c>
      <c r="G1" s="13" t="s">
        <v>113</v>
      </c>
      <c r="H1" s="44" t="str">
        <f>D112</f>
        <v>2Ix1L dBc Log Mag(dB)</v>
      </c>
      <c r="J1" t="s">
        <v>95</v>
      </c>
      <c r="N1" s="6" t="s">
        <v>2</v>
      </c>
      <c r="O1" s="13" t="s">
        <v>113</v>
      </c>
      <c r="P1" s="44" t="str">
        <f>L112</f>
        <v>2Ix1L dBc Log Mag(dB)</v>
      </c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H2" s="11"/>
      <c r="I2" s="50" t="s">
        <v>109</v>
      </c>
      <c r="J2" t="s">
        <v>267</v>
      </c>
      <c r="K2" t="s">
        <v>260</v>
      </c>
      <c r="L2" t="s">
        <v>261</v>
      </c>
      <c r="P2" s="11"/>
    </row>
    <row r="3" spans="1:17" s="15" customFormat="1" x14ac:dyDescent="0.25">
      <c r="A3" s="40"/>
      <c r="B3" t="s">
        <v>217</v>
      </c>
      <c r="C3" t="s">
        <v>320</v>
      </c>
      <c r="D3" t="s">
        <v>327</v>
      </c>
      <c r="E3" s="14"/>
      <c r="F3" s="13" t="s">
        <v>12</v>
      </c>
      <c r="G3" s="13">
        <f>ABS(AVERAGE(G5:G103))</f>
        <v>79.31482988888888</v>
      </c>
      <c r="H3" s="84" t="s">
        <v>259</v>
      </c>
      <c r="I3" s="40"/>
      <c r="J3" t="s">
        <v>217</v>
      </c>
      <c r="K3" t="s">
        <v>320</v>
      </c>
      <c r="L3" t="s">
        <v>328</v>
      </c>
      <c r="M3" s="14"/>
      <c r="N3" s="13" t="s">
        <v>12</v>
      </c>
      <c r="O3" s="13">
        <f>ABS(AVERAGE(O5:O103))</f>
        <v>78.754661040404017</v>
      </c>
      <c r="P3" s="84" t="s">
        <v>259</v>
      </c>
      <c r="Q3" s="14"/>
    </row>
    <row r="4" spans="1:17" x14ac:dyDescent="0.25">
      <c r="B4" t="s">
        <v>99</v>
      </c>
      <c r="G4" s="11"/>
      <c r="H4" s="11"/>
      <c r="J4" t="s">
        <v>99</v>
      </c>
      <c r="O4" s="11"/>
      <c r="P4" s="11"/>
    </row>
    <row r="5" spans="1:17" x14ac:dyDescent="0.25">
      <c r="F5" s="6">
        <f t="shared" ref="F5:F36" si="0">B113/1000000000</f>
        <v>14.182</v>
      </c>
      <c r="G5" s="11">
        <f>H5-15</f>
        <v>-66.987803999999997</v>
      </c>
      <c r="H5" s="6">
        <f t="shared" ref="H5:H36" si="1">D113</f>
        <v>-51.987803999999997</v>
      </c>
      <c r="N5" s="6">
        <f t="shared" ref="N5:N36" si="2">J113/1000000000</f>
        <v>14.182</v>
      </c>
      <c r="O5" s="11">
        <f>P5-15</f>
        <v>-73.903038000000009</v>
      </c>
      <c r="P5" s="6">
        <f t="shared" ref="P5:P36" si="3">L113</f>
        <v>-58.903038000000002</v>
      </c>
    </row>
    <row r="6" spans="1:17" x14ac:dyDescent="0.25">
      <c r="F6" s="6">
        <f t="shared" si="0"/>
        <v>14.720959183673001</v>
      </c>
      <c r="G6" s="11">
        <f t="shared" ref="G6:G69" si="4">H6-15</f>
        <v>-72.860306000000008</v>
      </c>
      <c r="H6" s="6">
        <f t="shared" si="1"/>
        <v>-57.860306000000001</v>
      </c>
      <c r="N6" s="6">
        <f t="shared" si="2"/>
        <v>14.720959183673001</v>
      </c>
      <c r="O6" s="11">
        <f t="shared" ref="O6:O69" si="5">P6-15</f>
        <v>-76.04065700000001</v>
      </c>
      <c r="P6" s="6">
        <f t="shared" si="3"/>
        <v>-61.040657000000003</v>
      </c>
    </row>
    <row r="7" spans="1:17" x14ac:dyDescent="0.25">
      <c r="B7" t="s">
        <v>100</v>
      </c>
      <c r="F7" s="6">
        <f t="shared" si="0"/>
        <v>15.259918367347</v>
      </c>
      <c r="G7" s="11">
        <f t="shared" si="4"/>
        <v>-77.159594999999996</v>
      </c>
      <c r="H7" s="6">
        <f t="shared" si="1"/>
        <v>-62.159595000000003</v>
      </c>
      <c r="J7" t="s">
        <v>100</v>
      </c>
      <c r="N7" s="6">
        <f t="shared" si="2"/>
        <v>15.259918367347</v>
      </c>
      <c r="O7" s="11">
        <f t="shared" si="5"/>
        <v>-76.948757000000001</v>
      </c>
      <c r="P7" s="6">
        <f t="shared" si="3"/>
        <v>-61.948757000000001</v>
      </c>
    </row>
    <row r="8" spans="1:17" x14ac:dyDescent="0.25">
      <c r="B8" t="s">
        <v>19</v>
      </c>
      <c r="C8" t="s">
        <v>117</v>
      </c>
      <c r="F8" s="6">
        <f t="shared" si="0"/>
        <v>15.79887755102</v>
      </c>
      <c r="G8" s="11">
        <f t="shared" si="4"/>
        <v>-79.197104999999993</v>
      </c>
      <c r="H8" s="6">
        <f t="shared" si="1"/>
        <v>-64.197104999999993</v>
      </c>
      <c r="J8" t="s">
        <v>19</v>
      </c>
      <c r="K8" t="s">
        <v>117</v>
      </c>
      <c r="N8" s="6">
        <f t="shared" si="2"/>
        <v>15.79887755102</v>
      </c>
      <c r="O8" s="11">
        <f t="shared" si="5"/>
        <v>-77.548943000000008</v>
      </c>
      <c r="P8" s="6">
        <f t="shared" si="3"/>
        <v>-62.548943000000001</v>
      </c>
    </row>
    <row r="9" spans="1:17" x14ac:dyDescent="0.25">
      <c r="B9">
        <v>14091000000</v>
      </c>
      <c r="C9">
        <v>-9.4801301999999996</v>
      </c>
      <c r="F9" s="6">
        <f t="shared" si="0"/>
        <v>16.337836734694001</v>
      </c>
      <c r="G9" s="11">
        <f t="shared" si="4"/>
        <v>-75.708076000000005</v>
      </c>
      <c r="H9" s="6">
        <f t="shared" si="1"/>
        <v>-60.708075999999998</v>
      </c>
      <c r="J9">
        <v>14091000000</v>
      </c>
      <c r="K9">
        <v>-10.816412</v>
      </c>
      <c r="N9" s="6">
        <f t="shared" si="2"/>
        <v>16.337836734694001</v>
      </c>
      <c r="O9" s="11">
        <f t="shared" si="5"/>
        <v>-78.697757999999993</v>
      </c>
      <c r="P9" s="6">
        <f t="shared" si="3"/>
        <v>-63.697758</v>
      </c>
    </row>
    <row r="10" spans="1:17" x14ac:dyDescent="0.25">
      <c r="B10">
        <v>14630887755.101999</v>
      </c>
      <c r="C10">
        <v>-7.5717049000000003</v>
      </c>
      <c r="F10" s="6">
        <f t="shared" si="0"/>
        <v>16.876795918367002</v>
      </c>
      <c r="G10" s="11">
        <f t="shared" si="4"/>
        <v>-73.760502000000002</v>
      </c>
      <c r="H10" s="6">
        <f t="shared" si="1"/>
        <v>-58.760502000000002</v>
      </c>
      <c r="J10">
        <v>14630887755.101999</v>
      </c>
      <c r="K10">
        <v>-8.4289407999999995</v>
      </c>
      <c r="N10" s="6">
        <f t="shared" si="2"/>
        <v>16.876795918367002</v>
      </c>
      <c r="O10" s="11">
        <f t="shared" si="5"/>
        <v>-77.980357999999995</v>
      </c>
      <c r="P10" s="6">
        <f t="shared" si="3"/>
        <v>-62.980358000000003</v>
      </c>
    </row>
    <row r="11" spans="1:17" x14ac:dyDescent="0.25">
      <c r="B11">
        <v>15170775510.204</v>
      </c>
      <c r="C11">
        <v>-6.0215964</v>
      </c>
      <c r="F11" s="6">
        <f t="shared" si="0"/>
        <v>17.415755102041</v>
      </c>
      <c r="G11" s="11">
        <f t="shared" si="4"/>
        <v>-73.793464999999998</v>
      </c>
      <c r="H11" s="6">
        <f t="shared" si="1"/>
        <v>-58.793464999999998</v>
      </c>
      <c r="J11">
        <v>15170775510.204</v>
      </c>
      <c r="K11">
        <v>-6.8390621999999999</v>
      </c>
      <c r="N11" s="6">
        <f t="shared" si="2"/>
        <v>17.415755102041</v>
      </c>
      <c r="O11" s="11">
        <f t="shared" si="5"/>
        <v>-76.403625000000005</v>
      </c>
      <c r="P11" s="6">
        <f t="shared" si="3"/>
        <v>-61.403624999999998</v>
      </c>
    </row>
    <row r="12" spans="1:17" x14ac:dyDescent="0.25">
      <c r="B12">
        <v>15710663265.306</v>
      </c>
      <c r="C12">
        <v>-5.0243282000000002</v>
      </c>
      <c r="F12" s="6">
        <f t="shared" si="0"/>
        <v>17.954714285714001</v>
      </c>
      <c r="G12" s="11">
        <f t="shared" si="4"/>
        <v>-76.227592000000001</v>
      </c>
      <c r="H12" s="6">
        <f t="shared" si="1"/>
        <v>-61.227592000000001</v>
      </c>
      <c r="J12">
        <v>15710663265.306</v>
      </c>
      <c r="K12">
        <v>-5.5661006000000004</v>
      </c>
      <c r="N12" s="6">
        <f t="shared" si="2"/>
        <v>17.954714285714001</v>
      </c>
      <c r="O12" s="11">
        <f t="shared" si="5"/>
        <v>-74.138809000000009</v>
      </c>
      <c r="P12" s="6">
        <f t="shared" si="3"/>
        <v>-59.138809000000002</v>
      </c>
    </row>
    <row r="13" spans="1:17" x14ac:dyDescent="0.25">
      <c r="B13">
        <v>16250551020.408001</v>
      </c>
      <c r="C13">
        <v>-4.5337272000000004</v>
      </c>
      <c r="F13" s="6">
        <f t="shared" si="0"/>
        <v>18.493673469388</v>
      </c>
      <c r="G13" s="11">
        <f t="shared" si="4"/>
        <v>-79.660126000000005</v>
      </c>
      <c r="H13" s="6">
        <f t="shared" si="1"/>
        <v>-64.660126000000005</v>
      </c>
      <c r="J13">
        <v>16250551020.408001</v>
      </c>
      <c r="K13">
        <v>-4.6797608999999998</v>
      </c>
      <c r="N13" s="6">
        <f t="shared" si="2"/>
        <v>18.493673469388</v>
      </c>
      <c r="O13" s="11">
        <f t="shared" si="5"/>
        <v>-75.373890000000003</v>
      </c>
      <c r="P13" s="6">
        <f t="shared" si="3"/>
        <v>-60.373890000000003</v>
      </c>
    </row>
    <row r="14" spans="1:17" x14ac:dyDescent="0.25">
      <c r="B14">
        <v>16790438775.51</v>
      </c>
      <c r="C14">
        <v>-4.2421517</v>
      </c>
      <c r="F14" s="6">
        <f t="shared" si="0"/>
        <v>19.032632653061</v>
      </c>
      <c r="G14" s="11">
        <f t="shared" si="4"/>
        <v>-81.465477000000007</v>
      </c>
      <c r="H14" s="6">
        <f t="shared" si="1"/>
        <v>-66.465477000000007</v>
      </c>
      <c r="J14">
        <v>16790438775.51</v>
      </c>
      <c r="K14">
        <v>-4.5566167999999996</v>
      </c>
      <c r="N14" s="6">
        <f t="shared" si="2"/>
        <v>19.032632653061</v>
      </c>
      <c r="O14" s="11">
        <f t="shared" si="5"/>
        <v>-75.867592000000002</v>
      </c>
      <c r="P14" s="6">
        <f t="shared" si="3"/>
        <v>-60.867592000000002</v>
      </c>
    </row>
    <row r="15" spans="1:17" x14ac:dyDescent="0.25">
      <c r="B15">
        <v>17330326530.612</v>
      </c>
      <c r="C15">
        <v>-4.2162427999999998</v>
      </c>
      <c r="F15" s="6">
        <f t="shared" si="0"/>
        <v>19.571591836734999</v>
      </c>
      <c r="G15" s="11">
        <f t="shared" si="4"/>
        <v>-81.571724000000003</v>
      </c>
      <c r="H15" s="6">
        <f t="shared" si="1"/>
        <v>-66.571724000000003</v>
      </c>
      <c r="J15">
        <v>17330326530.612</v>
      </c>
      <c r="K15">
        <v>-4.7374187000000001</v>
      </c>
      <c r="N15" s="6">
        <f t="shared" si="2"/>
        <v>19.571591836734999</v>
      </c>
      <c r="O15" s="11">
        <f t="shared" si="5"/>
        <v>-77.405918</v>
      </c>
      <c r="P15" s="6">
        <f t="shared" si="3"/>
        <v>-62.405918</v>
      </c>
    </row>
    <row r="16" spans="1:17" x14ac:dyDescent="0.25">
      <c r="B16">
        <v>17870214285.714001</v>
      </c>
      <c r="C16">
        <v>-4.4765319999999997</v>
      </c>
      <c r="F16" s="6">
        <f t="shared" si="0"/>
        <v>20.110551020408</v>
      </c>
      <c r="G16" s="11">
        <f t="shared" si="4"/>
        <v>-80.860268000000005</v>
      </c>
      <c r="H16" s="6">
        <f t="shared" si="1"/>
        <v>-65.860268000000005</v>
      </c>
      <c r="J16">
        <v>17870214285.714001</v>
      </c>
      <c r="K16">
        <v>-5.1791782</v>
      </c>
      <c r="N16" s="6">
        <f t="shared" si="2"/>
        <v>20.110551020408</v>
      </c>
      <c r="O16" s="11">
        <f t="shared" si="5"/>
        <v>-81.432509999999994</v>
      </c>
      <c r="P16" s="6">
        <f t="shared" si="3"/>
        <v>-66.432509999999994</v>
      </c>
    </row>
    <row r="17" spans="2:16" x14ac:dyDescent="0.25">
      <c r="B17">
        <v>18410102040.816002</v>
      </c>
      <c r="C17">
        <v>-4.5052966999999997</v>
      </c>
      <c r="F17" s="6">
        <f t="shared" si="0"/>
        <v>20.649510204082002</v>
      </c>
      <c r="G17" s="11">
        <f t="shared" si="4"/>
        <v>-82.360657000000003</v>
      </c>
      <c r="H17" s="6">
        <f t="shared" si="1"/>
        <v>-67.360657000000003</v>
      </c>
      <c r="J17">
        <v>18410102040.816002</v>
      </c>
      <c r="K17">
        <v>-5.5127211000000003</v>
      </c>
      <c r="N17" s="6">
        <f t="shared" si="2"/>
        <v>20.649510204082002</v>
      </c>
      <c r="O17" s="11">
        <f t="shared" si="5"/>
        <v>-87.550399999999996</v>
      </c>
      <c r="P17" s="6">
        <f t="shared" si="3"/>
        <v>-72.550399999999996</v>
      </c>
    </row>
    <row r="18" spans="2:16" x14ac:dyDescent="0.25">
      <c r="B18">
        <v>18949989795.917999</v>
      </c>
      <c r="C18">
        <v>-4.5990437999999996</v>
      </c>
      <c r="F18" s="6">
        <f t="shared" si="0"/>
        <v>21.188469387755003</v>
      </c>
      <c r="G18" s="11">
        <f t="shared" si="4"/>
        <v>-84.455391000000006</v>
      </c>
      <c r="H18" s="6">
        <f t="shared" si="1"/>
        <v>-69.455391000000006</v>
      </c>
      <c r="J18">
        <v>18949989795.917999</v>
      </c>
      <c r="K18">
        <v>-5.7179913999999998</v>
      </c>
      <c r="N18" s="6">
        <f t="shared" si="2"/>
        <v>21.188469387755003</v>
      </c>
      <c r="O18" s="11">
        <f t="shared" si="5"/>
        <v>-91.999413000000004</v>
      </c>
      <c r="P18" s="6">
        <f t="shared" si="3"/>
        <v>-76.999413000000004</v>
      </c>
    </row>
    <row r="19" spans="2:16" x14ac:dyDescent="0.25">
      <c r="B19">
        <v>19489877551.02</v>
      </c>
      <c r="C19">
        <v>-4.7005490999999999</v>
      </c>
      <c r="F19" s="6">
        <f t="shared" si="0"/>
        <v>21.727428571429002</v>
      </c>
      <c r="G19" s="11">
        <f t="shared" si="4"/>
        <v>-88.824554000000006</v>
      </c>
      <c r="H19" s="6">
        <f t="shared" si="1"/>
        <v>-73.824554000000006</v>
      </c>
      <c r="J19">
        <v>19489877551.02</v>
      </c>
      <c r="K19">
        <v>-5.8147731</v>
      </c>
      <c r="N19" s="6">
        <f t="shared" si="2"/>
        <v>21.727428571429002</v>
      </c>
      <c r="O19" s="11">
        <f t="shared" si="5"/>
        <v>-96.113570999999993</v>
      </c>
      <c r="P19" s="6">
        <f t="shared" si="3"/>
        <v>-81.113570999999993</v>
      </c>
    </row>
    <row r="20" spans="2:16" x14ac:dyDescent="0.25">
      <c r="B20">
        <v>20029765306.122002</v>
      </c>
      <c r="C20">
        <v>-4.8761725</v>
      </c>
      <c r="F20" s="6">
        <f t="shared" si="0"/>
        <v>22.266387755102002</v>
      </c>
      <c r="G20" s="11">
        <f t="shared" si="4"/>
        <v>-89.976439999999997</v>
      </c>
      <c r="H20" s="6">
        <f t="shared" si="1"/>
        <v>-74.976439999999997</v>
      </c>
      <c r="J20">
        <v>20029765306.122002</v>
      </c>
      <c r="K20">
        <v>-5.7445316000000002</v>
      </c>
      <c r="N20" s="6">
        <f t="shared" si="2"/>
        <v>22.266387755102002</v>
      </c>
      <c r="O20" s="11">
        <f t="shared" si="5"/>
        <v>-92.875099000000006</v>
      </c>
      <c r="P20" s="6">
        <f t="shared" si="3"/>
        <v>-77.875099000000006</v>
      </c>
    </row>
    <row r="21" spans="2:16" x14ac:dyDescent="0.25">
      <c r="B21">
        <v>20569653061.223999</v>
      </c>
      <c r="C21">
        <v>-5.0803919000000004</v>
      </c>
      <c r="F21" s="6">
        <f t="shared" si="0"/>
        <v>22.805346938776001</v>
      </c>
      <c r="G21" s="11">
        <f t="shared" si="4"/>
        <v>-86.042891999999995</v>
      </c>
      <c r="H21" s="6">
        <f t="shared" si="1"/>
        <v>-71.042891999999995</v>
      </c>
      <c r="J21">
        <v>20569653061.223999</v>
      </c>
      <c r="K21">
        <v>-5.7597098000000004</v>
      </c>
      <c r="N21" s="6">
        <f t="shared" si="2"/>
        <v>22.805346938776001</v>
      </c>
      <c r="O21" s="11">
        <f t="shared" si="5"/>
        <v>-88.262062</v>
      </c>
      <c r="P21" s="6">
        <f t="shared" si="3"/>
        <v>-73.262062</v>
      </c>
    </row>
    <row r="22" spans="2:16" x14ac:dyDescent="0.25">
      <c r="B22">
        <v>21109540816.327</v>
      </c>
      <c r="C22">
        <v>-5.1083015999999999</v>
      </c>
      <c r="F22" s="6">
        <f t="shared" si="0"/>
        <v>23.344306122449002</v>
      </c>
      <c r="G22" s="11">
        <f t="shared" si="4"/>
        <v>-82.517944</v>
      </c>
      <c r="H22" s="6">
        <f t="shared" si="1"/>
        <v>-67.517944</v>
      </c>
      <c r="J22">
        <v>21109540816.327</v>
      </c>
      <c r="K22">
        <v>-5.9141897999999999</v>
      </c>
      <c r="N22" s="6">
        <f t="shared" si="2"/>
        <v>23.344306122449002</v>
      </c>
      <c r="O22" s="11">
        <f t="shared" si="5"/>
        <v>-81.739517000000006</v>
      </c>
      <c r="P22" s="6">
        <f t="shared" si="3"/>
        <v>-66.739517000000006</v>
      </c>
    </row>
    <row r="23" spans="2:16" x14ac:dyDescent="0.25">
      <c r="B23">
        <v>21649428571.429001</v>
      </c>
      <c r="C23">
        <v>-5.1799631000000002</v>
      </c>
      <c r="F23" s="6">
        <f t="shared" si="0"/>
        <v>23.883265306122002</v>
      </c>
      <c r="G23" s="11">
        <f t="shared" si="4"/>
        <v>-76.210136000000006</v>
      </c>
      <c r="H23" s="6">
        <f t="shared" si="1"/>
        <v>-61.210135999999999</v>
      </c>
      <c r="J23">
        <v>21649428571.429001</v>
      </c>
      <c r="K23">
        <v>-6.0766983000000003</v>
      </c>
      <c r="N23" s="6">
        <f t="shared" si="2"/>
        <v>23.883265306122002</v>
      </c>
      <c r="O23" s="11">
        <f t="shared" si="5"/>
        <v>-85.061569000000006</v>
      </c>
      <c r="P23" s="6">
        <f t="shared" si="3"/>
        <v>-70.061569000000006</v>
      </c>
    </row>
    <row r="24" spans="2:16" x14ac:dyDescent="0.25">
      <c r="B24">
        <v>22189316326.530998</v>
      </c>
      <c r="C24">
        <v>-5.2225555999999997</v>
      </c>
      <c r="F24" s="6">
        <f t="shared" si="0"/>
        <v>24.422224489796001</v>
      </c>
      <c r="G24" s="11">
        <f t="shared" si="4"/>
        <v>-76.914871000000005</v>
      </c>
      <c r="H24" s="6">
        <f t="shared" si="1"/>
        <v>-61.914870999999998</v>
      </c>
      <c r="J24">
        <v>22189316326.530998</v>
      </c>
      <c r="K24">
        <v>-6.2511821000000003</v>
      </c>
      <c r="N24" s="6">
        <f t="shared" si="2"/>
        <v>24.422224489796001</v>
      </c>
      <c r="O24" s="11">
        <f t="shared" si="5"/>
        <v>-85.163773000000006</v>
      </c>
      <c r="P24" s="6">
        <f t="shared" si="3"/>
        <v>-70.163773000000006</v>
      </c>
    </row>
    <row r="25" spans="2:16" x14ac:dyDescent="0.25">
      <c r="B25">
        <v>22729204081.632999</v>
      </c>
      <c r="C25">
        <v>-5.2713894999999997</v>
      </c>
      <c r="F25" s="6">
        <f t="shared" si="0"/>
        <v>24.961183673469002</v>
      </c>
      <c r="G25" s="11">
        <f t="shared" si="4"/>
        <v>-73.071967999999998</v>
      </c>
      <c r="H25" s="6">
        <f t="shared" si="1"/>
        <v>-58.071967999999998</v>
      </c>
      <c r="J25">
        <v>22729204081.632999</v>
      </c>
      <c r="K25">
        <v>-6.3486314000000004</v>
      </c>
      <c r="N25" s="6">
        <f t="shared" si="2"/>
        <v>24.961183673469002</v>
      </c>
      <c r="O25" s="11">
        <f t="shared" si="5"/>
        <v>-85.385925</v>
      </c>
      <c r="P25" s="6">
        <f t="shared" si="3"/>
        <v>-70.385925</v>
      </c>
    </row>
    <row r="26" spans="2:16" x14ac:dyDescent="0.25">
      <c r="B26">
        <v>23269091836.735001</v>
      </c>
      <c r="C26">
        <v>-5.3563084999999999</v>
      </c>
      <c r="F26" s="6">
        <f t="shared" si="0"/>
        <v>25.500142857143</v>
      </c>
      <c r="G26" s="11">
        <f t="shared" si="4"/>
        <v>-75.383433999999994</v>
      </c>
      <c r="H26" s="6">
        <f t="shared" si="1"/>
        <v>-60.383434000000001</v>
      </c>
      <c r="J26">
        <v>23269091836.735001</v>
      </c>
      <c r="K26">
        <v>-6.43154</v>
      </c>
      <c r="N26" s="6">
        <f t="shared" si="2"/>
        <v>25.500142857143</v>
      </c>
      <c r="O26" s="11">
        <f t="shared" si="5"/>
        <v>-80.663376</v>
      </c>
      <c r="P26" s="6">
        <f t="shared" si="3"/>
        <v>-65.663376</v>
      </c>
    </row>
    <row r="27" spans="2:16" x14ac:dyDescent="0.25">
      <c r="B27">
        <v>23808979591.837002</v>
      </c>
      <c r="C27">
        <v>-5.3825488000000004</v>
      </c>
      <c r="F27" s="6">
        <f t="shared" si="0"/>
        <v>26.039102040816001</v>
      </c>
      <c r="G27" s="11">
        <f t="shared" si="4"/>
        <v>-78.822856999999999</v>
      </c>
      <c r="H27" s="6">
        <f t="shared" si="1"/>
        <v>-63.822856999999999</v>
      </c>
      <c r="J27">
        <v>23808979591.837002</v>
      </c>
      <c r="K27">
        <v>-6.4487829000000003</v>
      </c>
      <c r="N27" s="6">
        <f t="shared" si="2"/>
        <v>26.039102040816001</v>
      </c>
      <c r="O27" s="11">
        <f t="shared" si="5"/>
        <v>-76.521633000000008</v>
      </c>
      <c r="P27" s="6">
        <f t="shared" si="3"/>
        <v>-61.521633000000001</v>
      </c>
    </row>
    <row r="28" spans="2:16" x14ac:dyDescent="0.25">
      <c r="B28">
        <v>24348867346.938999</v>
      </c>
      <c r="C28">
        <v>-5.8814507000000003</v>
      </c>
      <c r="F28" s="6">
        <f t="shared" si="0"/>
        <v>26.578061224490003</v>
      </c>
      <c r="G28" s="11">
        <f t="shared" si="4"/>
        <v>-78.30488600000001</v>
      </c>
      <c r="H28" s="6">
        <f t="shared" si="1"/>
        <v>-63.304886000000003</v>
      </c>
      <c r="J28">
        <v>24348867346.938999</v>
      </c>
      <c r="K28">
        <v>-6.7485795</v>
      </c>
      <c r="N28" s="6">
        <f t="shared" si="2"/>
        <v>26.578061224490003</v>
      </c>
      <c r="O28" s="11">
        <f t="shared" si="5"/>
        <v>-74.134388000000001</v>
      </c>
      <c r="P28" s="6">
        <f t="shared" si="3"/>
        <v>-59.134388000000001</v>
      </c>
    </row>
    <row r="29" spans="2:16" x14ac:dyDescent="0.25">
      <c r="B29">
        <v>24888755102.041</v>
      </c>
      <c r="C29">
        <v>-7.7154508000000002</v>
      </c>
      <c r="F29" s="6">
        <f t="shared" si="0"/>
        <v>27.117020408162997</v>
      </c>
      <c r="G29" s="11">
        <f t="shared" si="4"/>
        <v>-75.740402000000003</v>
      </c>
      <c r="H29" s="6">
        <f t="shared" si="1"/>
        <v>-60.740402000000003</v>
      </c>
      <c r="J29">
        <v>24888755102.041</v>
      </c>
      <c r="K29">
        <v>-7.5689634999999997</v>
      </c>
      <c r="N29" s="6">
        <f t="shared" si="2"/>
        <v>27.117020408162997</v>
      </c>
      <c r="O29" s="11">
        <f t="shared" si="5"/>
        <v>-66.763168000000007</v>
      </c>
      <c r="P29" s="6">
        <f t="shared" si="3"/>
        <v>-51.763168</v>
      </c>
    </row>
    <row r="30" spans="2:16" x14ac:dyDescent="0.25">
      <c r="B30">
        <v>25428642857.143002</v>
      </c>
      <c r="C30">
        <v>-7.5366049000000004</v>
      </c>
      <c r="F30" s="6">
        <f t="shared" si="0"/>
        <v>27.655979591837003</v>
      </c>
      <c r="G30" s="11">
        <f t="shared" si="4"/>
        <v>-67.479911999999999</v>
      </c>
      <c r="H30" s="6">
        <f t="shared" si="1"/>
        <v>-52.479911999999999</v>
      </c>
      <c r="J30">
        <v>25428642857.143002</v>
      </c>
      <c r="K30">
        <v>-7.5782522999999999</v>
      </c>
      <c r="N30" s="6">
        <f t="shared" si="2"/>
        <v>27.655979591837003</v>
      </c>
      <c r="O30" s="11">
        <f t="shared" si="5"/>
        <v>-69.985134000000002</v>
      </c>
      <c r="P30" s="6">
        <f t="shared" si="3"/>
        <v>-54.985134000000002</v>
      </c>
    </row>
    <row r="31" spans="2:16" x14ac:dyDescent="0.25">
      <c r="B31">
        <v>25968530612.244999</v>
      </c>
      <c r="C31">
        <v>-6.8016338000000003</v>
      </c>
      <c r="F31" s="6">
        <f t="shared" si="0"/>
        <v>28.19493877551</v>
      </c>
      <c r="G31" s="11">
        <f t="shared" si="4"/>
        <v>-65.920467000000002</v>
      </c>
      <c r="H31" s="6">
        <f t="shared" si="1"/>
        <v>-50.920467000000002</v>
      </c>
      <c r="J31">
        <v>25968530612.244999</v>
      </c>
      <c r="K31">
        <v>-7.6023215999999998</v>
      </c>
      <c r="N31" s="6">
        <f t="shared" si="2"/>
        <v>28.19493877551</v>
      </c>
      <c r="O31" s="11">
        <f t="shared" si="5"/>
        <v>-69.438828000000001</v>
      </c>
      <c r="P31" s="6">
        <f t="shared" si="3"/>
        <v>-54.438828000000001</v>
      </c>
    </row>
    <row r="32" spans="2:16" x14ac:dyDescent="0.25">
      <c r="B32">
        <v>26508418367.347</v>
      </c>
      <c r="C32">
        <v>-6.1824025999999996</v>
      </c>
      <c r="F32" s="6">
        <f t="shared" si="0"/>
        <v>28.733897959183999</v>
      </c>
      <c r="G32" s="11">
        <f t="shared" si="4"/>
        <v>-65.971764000000007</v>
      </c>
      <c r="H32" s="6">
        <f t="shared" si="1"/>
        <v>-50.971764</v>
      </c>
      <c r="J32">
        <v>26508418367.347</v>
      </c>
      <c r="K32">
        <v>-7.6482329</v>
      </c>
      <c r="N32" s="6">
        <f t="shared" si="2"/>
        <v>28.733897959183999</v>
      </c>
      <c r="O32" s="11">
        <f t="shared" si="5"/>
        <v>-74.533626999999996</v>
      </c>
      <c r="P32" s="6">
        <f t="shared" si="3"/>
        <v>-59.533627000000003</v>
      </c>
    </row>
    <row r="33" spans="2:16" x14ac:dyDescent="0.25">
      <c r="B33">
        <v>27048306122.449001</v>
      </c>
      <c r="C33">
        <v>-5.9143577000000001</v>
      </c>
      <c r="F33" s="6">
        <f t="shared" si="0"/>
        <v>29.272857142856999</v>
      </c>
      <c r="G33" s="11">
        <f t="shared" si="4"/>
        <v>-70.557861000000003</v>
      </c>
      <c r="H33" s="6">
        <f t="shared" si="1"/>
        <v>-55.557861000000003</v>
      </c>
      <c r="J33">
        <v>27048306122.449001</v>
      </c>
      <c r="K33">
        <v>-7.8107895999999997</v>
      </c>
      <c r="N33" s="6">
        <f t="shared" si="2"/>
        <v>29.272857142856999</v>
      </c>
      <c r="O33" s="11">
        <f t="shared" si="5"/>
        <v>-73.758555999999999</v>
      </c>
      <c r="P33" s="6">
        <f t="shared" si="3"/>
        <v>-58.758555999999999</v>
      </c>
    </row>
    <row r="34" spans="2:16" x14ac:dyDescent="0.25">
      <c r="B34">
        <v>27588193877.550999</v>
      </c>
      <c r="C34">
        <v>-5.6355538000000003</v>
      </c>
      <c r="F34" s="6">
        <f t="shared" si="0"/>
        <v>29.811816326530998</v>
      </c>
      <c r="G34" s="11">
        <f t="shared" si="4"/>
        <v>-76.820858000000001</v>
      </c>
      <c r="H34" s="6">
        <f t="shared" si="1"/>
        <v>-61.820858000000001</v>
      </c>
      <c r="J34">
        <v>27588193877.550999</v>
      </c>
      <c r="K34">
        <v>-8.0020676000000002</v>
      </c>
      <c r="N34" s="6">
        <f t="shared" si="2"/>
        <v>29.811816326530998</v>
      </c>
      <c r="O34" s="11">
        <f t="shared" si="5"/>
        <v>-75.12889899999999</v>
      </c>
      <c r="P34" s="6">
        <f t="shared" si="3"/>
        <v>-60.128898999999997</v>
      </c>
    </row>
    <row r="35" spans="2:16" x14ac:dyDescent="0.25">
      <c r="B35">
        <v>28128081632.653</v>
      </c>
      <c r="C35">
        <v>-5.3426485000000001</v>
      </c>
      <c r="F35" s="6">
        <f t="shared" si="0"/>
        <v>30.350775510203999</v>
      </c>
      <c r="G35" s="11">
        <f t="shared" si="4"/>
        <v>-81.989677</v>
      </c>
      <c r="H35" s="6">
        <f t="shared" si="1"/>
        <v>-66.989677</v>
      </c>
      <c r="J35">
        <v>28128081632.653</v>
      </c>
      <c r="K35">
        <v>-8.0526476000000002</v>
      </c>
      <c r="N35" s="6">
        <f t="shared" si="2"/>
        <v>30.350775510203999</v>
      </c>
      <c r="O35" s="11">
        <f t="shared" si="5"/>
        <v>-76.730964999999998</v>
      </c>
      <c r="P35" s="6">
        <f t="shared" si="3"/>
        <v>-61.730964999999998</v>
      </c>
    </row>
    <row r="36" spans="2:16" x14ac:dyDescent="0.25">
      <c r="B36">
        <v>28667969387.755001</v>
      </c>
      <c r="C36">
        <v>-5.3747128999999996</v>
      </c>
      <c r="F36" s="6">
        <f t="shared" si="0"/>
        <v>30.889734693877998</v>
      </c>
      <c r="G36" s="11">
        <f t="shared" si="4"/>
        <v>-86.255607999999995</v>
      </c>
      <c r="H36" s="6">
        <f t="shared" si="1"/>
        <v>-71.255607999999995</v>
      </c>
      <c r="J36">
        <v>28667969387.755001</v>
      </c>
      <c r="K36">
        <v>-8.2239942999999993</v>
      </c>
      <c r="N36" s="6">
        <f t="shared" si="2"/>
        <v>30.889734693877998</v>
      </c>
      <c r="O36" s="11">
        <f t="shared" si="5"/>
        <v>-80.789703000000003</v>
      </c>
      <c r="P36" s="6">
        <f t="shared" si="3"/>
        <v>-65.789703000000003</v>
      </c>
    </row>
    <row r="37" spans="2:16" x14ac:dyDescent="0.25">
      <c r="B37">
        <v>29207857142.856998</v>
      </c>
      <c r="C37">
        <v>-5.3049420999999999</v>
      </c>
      <c r="F37" s="6">
        <f t="shared" ref="F37:F68" si="6">B145/1000000000</f>
        <v>31.428693877550998</v>
      </c>
      <c r="G37" s="11">
        <f t="shared" si="4"/>
        <v>-86.032318000000004</v>
      </c>
      <c r="H37" s="6">
        <f t="shared" ref="H37:H68" si="7">D145</f>
        <v>-71.032318000000004</v>
      </c>
      <c r="J37">
        <v>29207857142.856998</v>
      </c>
      <c r="K37">
        <v>-8.3933935000000002</v>
      </c>
      <c r="N37" s="6">
        <f t="shared" ref="N37:N68" si="8">J145/1000000000</f>
        <v>31.428693877550998</v>
      </c>
      <c r="O37" s="11">
        <f t="shared" si="5"/>
        <v>-83.934173999999999</v>
      </c>
      <c r="P37" s="6">
        <f t="shared" ref="P37:P68" si="9">L145</f>
        <v>-68.934173999999999</v>
      </c>
    </row>
    <row r="38" spans="2:16" x14ac:dyDescent="0.25">
      <c r="B38">
        <v>29747744897.959</v>
      </c>
      <c r="C38">
        <v>-5.1072053999999998</v>
      </c>
      <c r="F38" s="6">
        <f t="shared" si="6"/>
        <v>31.967653061223999</v>
      </c>
      <c r="G38" s="11">
        <f t="shared" si="4"/>
        <v>-84.559974999999994</v>
      </c>
      <c r="H38" s="6">
        <f t="shared" si="7"/>
        <v>-69.559974999999994</v>
      </c>
      <c r="J38">
        <v>29747744897.959</v>
      </c>
      <c r="K38">
        <v>-8.5226430999999998</v>
      </c>
      <c r="N38" s="6">
        <f t="shared" si="8"/>
        <v>31.967653061223999</v>
      </c>
      <c r="O38" s="11">
        <f t="shared" si="5"/>
        <v>-84.553909000000004</v>
      </c>
      <c r="P38" s="6">
        <f t="shared" si="9"/>
        <v>-69.553909000000004</v>
      </c>
    </row>
    <row r="39" spans="2:16" x14ac:dyDescent="0.25">
      <c r="B39">
        <v>30287632653.061001</v>
      </c>
      <c r="C39">
        <v>-5.0369929999999998</v>
      </c>
      <c r="F39" s="6">
        <f t="shared" si="6"/>
        <v>32.506612244898001</v>
      </c>
      <c r="G39" s="11">
        <f t="shared" si="4"/>
        <v>-85.043045000000006</v>
      </c>
      <c r="H39" s="6">
        <f t="shared" si="7"/>
        <v>-70.043045000000006</v>
      </c>
      <c r="J39">
        <v>30287632653.061001</v>
      </c>
      <c r="K39">
        <v>-8.5418797000000009</v>
      </c>
      <c r="N39" s="6">
        <f t="shared" si="8"/>
        <v>32.506612244898001</v>
      </c>
      <c r="O39" s="11">
        <f t="shared" si="5"/>
        <v>-83.230407999999997</v>
      </c>
      <c r="P39" s="6">
        <f t="shared" si="9"/>
        <v>-68.230407999999997</v>
      </c>
    </row>
    <row r="40" spans="2:16" x14ac:dyDescent="0.25">
      <c r="B40">
        <v>30827520408.162998</v>
      </c>
      <c r="C40">
        <v>-5.2318692000000002</v>
      </c>
      <c r="F40" s="6">
        <f t="shared" si="6"/>
        <v>33.045571428571002</v>
      </c>
      <c r="G40" s="11">
        <f t="shared" si="4"/>
        <v>-86.306374000000005</v>
      </c>
      <c r="H40" s="6">
        <f t="shared" si="7"/>
        <v>-71.306374000000005</v>
      </c>
      <c r="J40">
        <v>30827520408.162998</v>
      </c>
      <c r="K40">
        <v>-8.5207824999999993</v>
      </c>
      <c r="N40" s="6">
        <f t="shared" si="8"/>
        <v>33.045571428571002</v>
      </c>
      <c r="O40" s="11">
        <f t="shared" si="5"/>
        <v>-82.582229999999996</v>
      </c>
      <c r="P40" s="6">
        <f t="shared" si="9"/>
        <v>-67.582229999999996</v>
      </c>
    </row>
    <row r="41" spans="2:16" x14ac:dyDescent="0.25">
      <c r="B41">
        <v>31367408163.264999</v>
      </c>
      <c r="C41">
        <v>-5.6385249999999996</v>
      </c>
      <c r="F41" s="6">
        <f t="shared" si="6"/>
        <v>33.584530612244997</v>
      </c>
      <c r="G41" s="11">
        <f t="shared" si="4"/>
        <v>-89.124634</v>
      </c>
      <c r="H41" s="6">
        <f t="shared" si="7"/>
        <v>-74.124634</v>
      </c>
      <c r="J41">
        <v>31367408163.264999</v>
      </c>
      <c r="K41">
        <v>-8.4082545999999994</v>
      </c>
      <c r="N41" s="6">
        <f t="shared" si="8"/>
        <v>33.584530612244997</v>
      </c>
      <c r="O41" s="11">
        <f t="shared" si="5"/>
        <v>-83.513831999999994</v>
      </c>
      <c r="P41" s="6">
        <f t="shared" si="9"/>
        <v>-68.513831999999994</v>
      </c>
    </row>
    <row r="42" spans="2:16" x14ac:dyDescent="0.25">
      <c r="B42">
        <v>31907295918.367001</v>
      </c>
      <c r="C42">
        <v>-6.3787874999999996</v>
      </c>
      <c r="F42" s="6">
        <f t="shared" si="6"/>
        <v>34.123489795917997</v>
      </c>
      <c r="G42" s="11">
        <f t="shared" si="4"/>
        <v>-88.779846000000006</v>
      </c>
      <c r="H42" s="6">
        <f t="shared" si="7"/>
        <v>-73.779846000000006</v>
      </c>
      <c r="J42">
        <v>31907295918.367001</v>
      </c>
      <c r="K42">
        <v>-9.0575913999999997</v>
      </c>
      <c r="N42" s="6">
        <f t="shared" si="8"/>
        <v>34.123489795917997</v>
      </c>
      <c r="O42" s="11">
        <f t="shared" si="5"/>
        <v>-81.952560000000005</v>
      </c>
      <c r="P42" s="6">
        <f t="shared" si="9"/>
        <v>-66.952560000000005</v>
      </c>
    </row>
    <row r="43" spans="2:16" x14ac:dyDescent="0.25">
      <c r="B43">
        <v>32447183673.469002</v>
      </c>
      <c r="C43">
        <v>-6.1948236999999997</v>
      </c>
      <c r="F43" s="6">
        <f t="shared" si="6"/>
        <v>34.662448979592</v>
      </c>
      <c r="G43" s="11">
        <f t="shared" si="4"/>
        <v>-90.557006999999999</v>
      </c>
      <c r="H43" s="6">
        <f t="shared" si="7"/>
        <v>-75.557006999999999</v>
      </c>
      <c r="J43">
        <v>32447183673.469002</v>
      </c>
      <c r="K43">
        <v>-9.4364270999999995</v>
      </c>
      <c r="N43" s="6">
        <f t="shared" si="8"/>
        <v>34.662448979592</v>
      </c>
      <c r="O43" s="11">
        <f t="shared" si="5"/>
        <v>-84.300453000000005</v>
      </c>
      <c r="P43" s="6">
        <f t="shared" si="9"/>
        <v>-69.300453000000005</v>
      </c>
    </row>
    <row r="44" spans="2:16" x14ac:dyDescent="0.25">
      <c r="B44">
        <v>32987071428.570999</v>
      </c>
      <c r="C44">
        <v>-5.9824451999999999</v>
      </c>
      <c r="F44" s="6">
        <f t="shared" si="6"/>
        <v>35.201408163265</v>
      </c>
      <c r="G44" s="11">
        <f t="shared" si="4"/>
        <v>-89.480384999999998</v>
      </c>
      <c r="H44" s="6">
        <f t="shared" si="7"/>
        <v>-74.480384999999998</v>
      </c>
      <c r="J44">
        <v>32987071428.570999</v>
      </c>
      <c r="K44">
        <v>-9.1602659000000006</v>
      </c>
      <c r="N44" s="6">
        <f t="shared" si="8"/>
        <v>35.201408163265</v>
      </c>
      <c r="O44" s="11">
        <f t="shared" si="5"/>
        <v>-91.569702000000007</v>
      </c>
      <c r="P44" s="6">
        <f t="shared" si="9"/>
        <v>-76.569702000000007</v>
      </c>
    </row>
    <row r="45" spans="2:16" x14ac:dyDescent="0.25">
      <c r="B45">
        <v>33526959183.673</v>
      </c>
      <c r="C45">
        <v>-5.8445859000000002</v>
      </c>
      <c r="F45" s="6">
        <f t="shared" si="6"/>
        <v>35.740367346939003</v>
      </c>
      <c r="G45" s="11">
        <f t="shared" si="4"/>
        <v>-92.764778000000007</v>
      </c>
      <c r="H45" s="6">
        <f t="shared" si="7"/>
        <v>-77.764778000000007</v>
      </c>
      <c r="J45">
        <v>33526959183.673</v>
      </c>
      <c r="K45">
        <v>-8.8383979999999998</v>
      </c>
      <c r="N45" s="6">
        <f t="shared" si="8"/>
        <v>35.740367346939003</v>
      </c>
      <c r="O45" s="11">
        <f t="shared" si="5"/>
        <v>-95.499565000000004</v>
      </c>
      <c r="P45" s="6">
        <f t="shared" si="9"/>
        <v>-80.499565000000004</v>
      </c>
    </row>
    <row r="46" spans="2:16" x14ac:dyDescent="0.25">
      <c r="B46">
        <v>34066846938.776001</v>
      </c>
      <c r="C46">
        <v>-6.0043949999999997</v>
      </c>
      <c r="F46" s="6">
        <f t="shared" si="6"/>
        <v>36.279326530611996</v>
      </c>
      <c r="G46" s="11">
        <f t="shared" si="4"/>
        <v>-91.219177000000002</v>
      </c>
      <c r="H46" s="6">
        <f t="shared" si="7"/>
        <v>-76.219177000000002</v>
      </c>
      <c r="J46">
        <v>34066846938.776001</v>
      </c>
      <c r="K46">
        <v>-8.6265640000000001</v>
      </c>
      <c r="N46" s="6">
        <f t="shared" si="8"/>
        <v>36.279326530611996</v>
      </c>
      <c r="O46" s="11">
        <f t="shared" si="5"/>
        <v>-96.248099999999994</v>
      </c>
      <c r="P46" s="6">
        <f t="shared" si="9"/>
        <v>-81.248099999999994</v>
      </c>
    </row>
    <row r="47" spans="2:16" x14ac:dyDescent="0.25">
      <c r="B47">
        <v>34606734693.877998</v>
      </c>
      <c r="C47">
        <v>-6.2029861999999998</v>
      </c>
      <c r="F47" s="6">
        <f t="shared" si="6"/>
        <v>36.818285714286006</v>
      </c>
      <c r="G47" s="11">
        <f t="shared" si="4"/>
        <v>-88.80986</v>
      </c>
      <c r="H47" s="6">
        <f t="shared" si="7"/>
        <v>-73.80986</v>
      </c>
      <c r="J47">
        <v>34606734693.877998</v>
      </c>
      <c r="K47">
        <v>-8.3903912999999992</v>
      </c>
      <c r="N47" s="6">
        <f t="shared" si="8"/>
        <v>36.818285714286006</v>
      </c>
      <c r="O47" s="11">
        <f t="shared" si="5"/>
        <v>-86.725837999999996</v>
      </c>
      <c r="P47" s="6">
        <f t="shared" si="9"/>
        <v>-71.725837999999996</v>
      </c>
    </row>
    <row r="48" spans="2:16" x14ac:dyDescent="0.25">
      <c r="B48">
        <v>35146622448.980003</v>
      </c>
      <c r="C48">
        <v>-6.3412676000000001</v>
      </c>
      <c r="F48" s="6">
        <f t="shared" si="6"/>
        <v>37.357244897958999</v>
      </c>
      <c r="G48" s="11">
        <f t="shared" si="4"/>
        <v>-82.806351000000006</v>
      </c>
      <c r="H48" s="6">
        <f t="shared" si="7"/>
        <v>-67.806351000000006</v>
      </c>
      <c r="J48">
        <v>35146622448.980003</v>
      </c>
      <c r="K48">
        <v>-8.1219377999999995</v>
      </c>
      <c r="N48" s="6">
        <f t="shared" si="8"/>
        <v>37.357244897958999</v>
      </c>
      <c r="O48" s="11">
        <f t="shared" si="5"/>
        <v>-84.398742999999996</v>
      </c>
      <c r="P48" s="6">
        <f t="shared" si="9"/>
        <v>-69.398742999999996</v>
      </c>
    </row>
    <row r="49" spans="2:16" x14ac:dyDescent="0.25">
      <c r="B49">
        <v>35686510204.082001</v>
      </c>
      <c r="C49">
        <v>-6.4397392</v>
      </c>
      <c r="F49" s="6">
        <f t="shared" si="6"/>
        <v>37.896204081633002</v>
      </c>
      <c r="G49" s="11">
        <f t="shared" si="4"/>
        <v>-79.526107999999994</v>
      </c>
      <c r="H49" s="6">
        <f t="shared" si="7"/>
        <v>-64.526107999999994</v>
      </c>
      <c r="J49">
        <v>35686510204.082001</v>
      </c>
      <c r="K49">
        <v>-7.7607097999999999</v>
      </c>
      <c r="N49" s="6">
        <f t="shared" si="8"/>
        <v>37.896204081633002</v>
      </c>
      <c r="O49" s="11">
        <f t="shared" si="5"/>
        <v>-80.795203999999998</v>
      </c>
      <c r="P49" s="6">
        <f t="shared" si="9"/>
        <v>-65.795203999999998</v>
      </c>
    </row>
    <row r="50" spans="2:16" x14ac:dyDescent="0.25">
      <c r="B50">
        <v>36226397959.183998</v>
      </c>
      <c r="C50">
        <v>-6.4351906999999997</v>
      </c>
      <c r="F50" s="6">
        <f t="shared" si="6"/>
        <v>38.435163265306002</v>
      </c>
      <c r="G50" s="11">
        <f t="shared" si="4"/>
        <v>-77.132499999999993</v>
      </c>
      <c r="H50" s="6">
        <f t="shared" si="7"/>
        <v>-62.1325</v>
      </c>
      <c r="J50">
        <v>36226397959.183998</v>
      </c>
      <c r="K50">
        <v>-7.4272833</v>
      </c>
      <c r="N50" s="6">
        <f t="shared" si="8"/>
        <v>38.435163265306002</v>
      </c>
      <c r="O50" s="11">
        <f t="shared" si="5"/>
        <v>-79.575553999999997</v>
      </c>
      <c r="P50" s="6">
        <f t="shared" si="9"/>
        <v>-64.575553999999997</v>
      </c>
    </row>
    <row r="51" spans="2:16" x14ac:dyDescent="0.25">
      <c r="B51">
        <v>36766285714.286003</v>
      </c>
      <c r="C51">
        <v>-6.7081961999999997</v>
      </c>
      <c r="F51" s="6">
        <f t="shared" si="6"/>
        <v>38.974122448980005</v>
      </c>
      <c r="G51" s="11">
        <f t="shared" si="4"/>
        <v>-76.763751999999997</v>
      </c>
      <c r="H51" s="6">
        <f t="shared" si="7"/>
        <v>-61.763751999999997</v>
      </c>
      <c r="J51">
        <v>36766285714.286003</v>
      </c>
      <c r="K51">
        <v>-7.184679</v>
      </c>
      <c r="N51" s="6">
        <f t="shared" si="8"/>
        <v>38.974122448980005</v>
      </c>
      <c r="O51" s="11">
        <f t="shared" si="5"/>
        <v>-75.619655999999992</v>
      </c>
      <c r="P51" s="6">
        <f t="shared" si="9"/>
        <v>-60.619655999999999</v>
      </c>
    </row>
    <row r="52" spans="2:16" x14ac:dyDescent="0.25">
      <c r="B52">
        <v>37306173469.388</v>
      </c>
      <c r="C52">
        <v>-6.7790036000000002</v>
      </c>
      <c r="F52" s="6">
        <f t="shared" si="6"/>
        <v>39.513081632652998</v>
      </c>
      <c r="G52" s="11">
        <f t="shared" si="4"/>
        <v>-78.13647499999999</v>
      </c>
      <c r="H52" s="6">
        <f t="shared" si="7"/>
        <v>-63.136474999999997</v>
      </c>
      <c r="J52">
        <v>37306173469.388</v>
      </c>
      <c r="K52">
        <v>-6.8900002999999996</v>
      </c>
      <c r="N52" s="6">
        <f t="shared" si="8"/>
        <v>39.513081632652998</v>
      </c>
      <c r="O52" s="11">
        <f t="shared" si="5"/>
        <v>-74.936332999999991</v>
      </c>
      <c r="P52" s="6">
        <f t="shared" si="9"/>
        <v>-59.936332999999998</v>
      </c>
    </row>
    <row r="53" spans="2:16" x14ac:dyDescent="0.25">
      <c r="B53">
        <v>37846061224.489998</v>
      </c>
      <c r="C53">
        <v>-6.8761343999999998</v>
      </c>
      <c r="F53" s="6">
        <f t="shared" si="6"/>
        <v>40.052040816327001</v>
      </c>
      <c r="G53" s="11">
        <f t="shared" si="4"/>
        <v>-81.508178999999998</v>
      </c>
      <c r="H53" s="6">
        <f t="shared" si="7"/>
        <v>-66.508178999999998</v>
      </c>
      <c r="J53">
        <v>37846061224.489998</v>
      </c>
      <c r="K53">
        <v>-6.6098942999999997</v>
      </c>
      <c r="N53" s="6">
        <f t="shared" si="8"/>
        <v>40.052040816327001</v>
      </c>
      <c r="O53" s="11">
        <f t="shared" si="5"/>
        <v>-79.519722000000002</v>
      </c>
      <c r="P53" s="6">
        <f t="shared" si="9"/>
        <v>-64.519722000000002</v>
      </c>
    </row>
    <row r="54" spans="2:16" x14ac:dyDescent="0.25">
      <c r="B54">
        <v>38385948979.592003</v>
      </c>
      <c r="C54">
        <v>-6.8029270000000004</v>
      </c>
      <c r="F54" s="6">
        <f t="shared" si="6"/>
        <v>40.591000000000001</v>
      </c>
      <c r="G54" s="11">
        <f t="shared" si="4"/>
        <v>-83.126564000000002</v>
      </c>
      <c r="H54" s="6">
        <f t="shared" si="7"/>
        <v>-68.126564000000002</v>
      </c>
      <c r="J54">
        <v>38385948979.592003</v>
      </c>
      <c r="K54">
        <v>-6.5468492999999999</v>
      </c>
      <c r="N54" s="6">
        <f t="shared" si="8"/>
        <v>40.591000000000001</v>
      </c>
      <c r="O54" s="11">
        <f t="shared" si="5"/>
        <v>-81.932556000000005</v>
      </c>
      <c r="P54" s="6">
        <f t="shared" si="9"/>
        <v>-66.932556000000005</v>
      </c>
    </row>
    <row r="55" spans="2:16" x14ac:dyDescent="0.25">
      <c r="B55">
        <v>38925836734.694</v>
      </c>
      <c r="C55">
        <v>-6.6996646000000002</v>
      </c>
      <c r="F55" s="6">
        <f t="shared" si="6"/>
        <v>41.129959183672995</v>
      </c>
      <c r="G55" s="11">
        <f t="shared" si="4"/>
        <v>-82.220100000000002</v>
      </c>
      <c r="H55" s="6">
        <f t="shared" si="7"/>
        <v>-67.220100000000002</v>
      </c>
      <c r="J55">
        <v>38925836734.694</v>
      </c>
      <c r="K55">
        <v>-6.5597466999999998</v>
      </c>
      <c r="N55" s="6">
        <f t="shared" si="8"/>
        <v>41.129959183672995</v>
      </c>
      <c r="O55" s="11">
        <f t="shared" si="5"/>
        <v>-79.975150999999997</v>
      </c>
      <c r="P55" s="6">
        <f t="shared" si="9"/>
        <v>-64.975150999999997</v>
      </c>
    </row>
    <row r="56" spans="2:16" x14ac:dyDescent="0.25">
      <c r="B56">
        <v>39465724489.795998</v>
      </c>
      <c r="C56">
        <v>-6.6314025000000001</v>
      </c>
      <c r="F56" s="6">
        <f t="shared" si="6"/>
        <v>41.668918367346997</v>
      </c>
      <c r="G56" s="11">
        <f t="shared" si="4"/>
        <v>-82.833320999999998</v>
      </c>
      <c r="H56" s="6">
        <f t="shared" si="7"/>
        <v>-67.833320999999998</v>
      </c>
      <c r="J56">
        <v>39465724489.795998</v>
      </c>
      <c r="K56">
        <v>-6.6597939000000004</v>
      </c>
      <c r="N56" s="6">
        <f t="shared" si="8"/>
        <v>41.668918367346997</v>
      </c>
      <c r="O56" s="11">
        <f t="shared" si="5"/>
        <v>-76.515895999999998</v>
      </c>
      <c r="P56" s="6">
        <f t="shared" si="9"/>
        <v>-61.515895999999998</v>
      </c>
    </row>
    <row r="57" spans="2:16" x14ac:dyDescent="0.25">
      <c r="B57">
        <v>40005612244.898003</v>
      </c>
      <c r="C57">
        <v>-6.586195</v>
      </c>
      <c r="F57" s="6">
        <f t="shared" si="6"/>
        <v>42.207877551019997</v>
      </c>
      <c r="G57" s="11">
        <f t="shared" si="4"/>
        <v>-86.938591000000002</v>
      </c>
      <c r="H57" s="6">
        <f t="shared" si="7"/>
        <v>-71.938591000000002</v>
      </c>
      <c r="J57">
        <v>40005612244.898003</v>
      </c>
      <c r="K57">
        <v>-6.6946263000000004</v>
      </c>
      <c r="N57" s="6">
        <f t="shared" si="8"/>
        <v>42.207877551019997</v>
      </c>
      <c r="O57" s="11">
        <f t="shared" si="5"/>
        <v>-77.262550000000005</v>
      </c>
      <c r="P57" s="6">
        <f t="shared" si="9"/>
        <v>-62.262549999999997</v>
      </c>
    </row>
    <row r="58" spans="2:16" x14ac:dyDescent="0.25">
      <c r="B58">
        <v>40545500000</v>
      </c>
      <c r="C58">
        <v>-6.3717402999999999</v>
      </c>
      <c r="F58" s="6">
        <f t="shared" si="6"/>
        <v>42.746836734694</v>
      </c>
      <c r="G58" s="11">
        <f t="shared" si="4"/>
        <v>-88.650513000000004</v>
      </c>
      <c r="H58" s="6">
        <f t="shared" si="7"/>
        <v>-73.650513000000004</v>
      </c>
      <c r="J58">
        <v>40545500000</v>
      </c>
      <c r="K58">
        <v>-6.6597103999999998</v>
      </c>
      <c r="N58" s="6">
        <f t="shared" si="8"/>
        <v>42.746836734694</v>
      </c>
      <c r="O58" s="11">
        <f t="shared" si="5"/>
        <v>-79.850250000000003</v>
      </c>
      <c r="P58" s="6">
        <f t="shared" si="9"/>
        <v>-64.850250000000003</v>
      </c>
    </row>
    <row r="59" spans="2:16" x14ac:dyDescent="0.25">
      <c r="B59">
        <v>41085387755.101997</v>
      </c>
      <c r="C59">
        <v>-6.2732042999999997</v>
      </c>
      <c r="F59" s="6">
        <f t="shared" si="6"/>
        <v>43.285795918366993</v>
      </c>
      <c r="G59" s="11">
        <f t="shared" si="4"/>
        <v>-88.565567000000001</v>
      </c>
      <c r="H59" s="6">
        <f t="shared" si="7"/>
        <v>-73.565567000000001</v>
      </c>
      <c r="J59">
        <v>41085387755.101997</v>
      </c>
      <c r="K59">
        <v>-6.6296724999999999</v>
      </c>
      <c r="N59" s="6">
        <f t="shared" si="8"/>
        <v>43.285795918366993</v>
      </c>
      <c r="O59" s="11">
        <f t="shared" si="5"/>
        <v>-83.651604000000006</v>
      </c>
      <c r="P59" s="6">
        <f t="shared" si="9"/>
        <v>-68.651604000000006</v>
      </c>
    </row>
    <row r="60" spans="2:16" x14ac:dyDescent="0.25">
      <c r="B60">
        <v>41625275510.204002</v>
      </c>
      <c r="C60">
        <v>-6.2414063999999998</v>
      </c>
      <c r="F60" s="6">
        <f t="shared" si="6"/>
        <v>43.824755102041003</v>
      </c>
      <c r="G60" s="11">
        <f t="shared" si="4"/>
        <v>-86.074905000000001</v>
      </c>
      <c r="H60" s="6">
        <f t="shared" si="7"/>
        <v>-71.074905000000001</v>
      </c>
      <c r="J60">
        <v>41625275510.204002</v>
      </c>
      <c r="K60">
        <v>-6.7565837000000002</v>
      </c>
      <c r="N60" s="6">
        <f t="shared" si="8"/>
        <v>43.824755102041003</v>
      </c>
      <c r="O60" s="11">
        <f t="shared" si="5"/>
        <v>-85.382507000000004</v>
      </c>
      <c r="P60" s="6">
        <f t="shared" si="9"/>
        <v>-70.382507000000004</v>
      </c>
    </row>
    <row r="61" spans="2:16" x14ac:dyDescent="0.25">
      <c r="B61">
        <v>42165163265.306</v>
      </c>
      <c r="C61">
        <v>-6.2465434000000002</v>
      </c>
      <c r="F61" s="6">
        <f t="shared" si="6"/>
        <v>44.363714285713996</v>
      </c>
      <c r="G61" s="11">
        <f t="shared" si="4"/>
        <v>-86.730911000000006</v>
      </c>
      <c r="H61" s="6">
        <f t="shared" si="7"/>
        <v>-71.730911000000006</v>
      </c>
      <c r="J61">
        <v>42165163265.306</v>
      </c>
      <c r="K61">
        <v>-6.7764730000000002</v>
      </c>
      <c r="N61" s="6">
        <f t="shared" si="8"/>
        <v>44.363714285713996</v>
      </c>
      <c r="O61" s="11">
        <f t="shared" si="5"/>
        <v>-85.171088999999995</v>
      </c>
      <c r="P61" s="6">
        <f t="shared" si="9"/>
        <v>-70.171088999999995</v>
      </c>
    </row>
    <row r="62" spans="2:16" x14ac:dyDescent="0.25">
      <c r="B62">
        <v>42705051020.407997</v>
      </c>
      <c r="C62">
        <v>-6.2472000000000003</v>
      </c>
      <c r="F62" s="6">
        <f t="shared" si="6"/>
        <v>44.902673469387999</v>
      </c>
      <c r="G62" s="11">
        <f t="shared" si="4"/>
        <v>-85.509856999999997</v>
      </c>
      <c r="H62" s="6">
        <f t="shared" si="7"/>
        <v>-70.509856999999997</v>
      </c>
      <c r="J62">
        <v>42705051020.407997</v>
      </c>
      <c r="K62">
        <v>-6.8201236999999999</v>
      </c>
      <c r="N62" s="6">
        <f t="shared" si="8"/>
        <v>44.902673469387999</v>
      </c>
      <c r="O62" s="11">
        <f t="shared" si="5"/>
        <v>-81.944305</v>
      </c>
      <c r="P62" s="6">
        <f t="shared" si="9"/>
        <v>-66.944305</v>
      </c>
    </row>
    <row r="63" spans="2:16" x14ac:dyDescent="0.25">
      <c r="B63">
        <v>43244938775.510002</v>
      </c>
      <c r="C63">
        <v>-6.2625412999999996</v>
      </c>
      <c r="F63" s="6">
        <f t="shared" si="6"/>
        <v>45.441632653060999</v>
      </c>
      <c r="G63" s="11">
        <f t="shared" si="4"/>
        <v>-82.723563999999996</v>
      </c>
      <c r="H63" s="6">
        <f t="shared" si="7"/>
        <v>-67.723563999999996</v>
      </c>
      <c r="J63">
        <v>43244938775.510002</v>
      </c>
      <c r="K63">
        <v>-6.852087</v>
      </c>
      <c r="N63" s="6">
        <f t="shared" si="8"/>
        <v>45.441632653060999</v>
      </c>
      <c r="O63" s="11">
        <f t="shared" si="5"/>
        <v>-78.988112999999998</v>
      </c>
      <c r="P63" s="6">
        <f t="shared" si="9"/>
        <v>-63.988112999999998</v>
      </c>
    </row>
    <row r="64" spans="2:16" x14ac:dyDescent="0.25">
      <c r="B64">
        <v>43784826530.612</v>
      </c>
      <c r="C64">
        <v>-6.3234215000000003</v>
      </c>
      <c r="F64" s="6">
        <f t="shared" si="6"/>
        <v>45.980591836735002</v>
      </c>
      <c r="G64" s="11">
        <f t="shared" si="4"/>
        <v>-84.559630999999996</v>
      </c>
      <c r="H64" s="6">
        <f t="shared" si="7"/>
        <v>-69.559630999999996</v>
      </c>
      <c r="J64">
        <v>43784826530.612</v>
      </c>
      <c r="K64">
        <v>-7.0070777</v>
      </c>
      <c r="N64" s="6">
        <f t="shared" si="8"/>
        <v>45.980591836735002</v>
      </c>
      <c r="O64" s="11">
        <f t="shared" si="5"/>
        <v>-76.75687400000001</v>
      </c>
      <c r="P64" s="6">
        <f t="shared" si="9"/>
        <v>-61.756874000000003</v>
      </c>
    </row>
    <row r="65" spans="2:16" x14ac:dyDescent="0.25">
      <c r="B65">
        <v>44324714285.713997</v>
      </c>
      <c r="C65">
        <v>-6.4005985000000001</v>
      </c>
      <c r="F65" s="6">
        <f t="shared" si="6"/>
        <v>46.519551020407995</v>
      </c>
      <c r="G65" s="11">
        <f t="shared" si="4"/>
        <v>-89.082237000000006</v>
      </c>
      <c r="H65" s="6">
        <f t="shared" si="7"/>
        <v>-74.082237000000006</v>
      </c>
      <c r="J65">
        <v>44324714285.713997</v>
      </c>
      <c r="K65">
        <v>-7.2102016999999998</v>
      </c>
      <c r="N65" s="6">
        <f t="shared" si="8"/>
        <v>46.519551020407995</v>
      </c>
      <c r="O65" s="11">
        <f t="shared" si="5"/>
        <v>-76.603622000000001</v>
      </c>
      <c r="P65" s="6">
        <f t="shared" si="9"/>
        <v>-61.603622000000001</v>
      </c>
    </row>
    <row r="66" spans="2:16" x14ac:dyDescent="0.25">
      <c r="B66">
        <v>44864602040.816002</v>
      </c>
      <c r="C66">
        <v>-6.5016993999999997</v>
      </c>
      <c r="F66" s="6">
        <f t="shared" si="6"/>
        <v>47.058510204081998</v>
      </c>
      <c r="G66" s="11">
        <f t="shared" si="4"/>
        <v>-89.416625999999994</v>
      </c>
      <c r="H66" s="6">
        <f t="shared" si="7"/>
        <v>-74.416625999999994</v>
      </c>
      <c r="J66">
        <v>44864602040.816002</v>
      </c>
      <c r="K66">
        <v>-7.3143811000000003</v>
      </c>
      <c r="N66" s="6">
        <f t="shared" si="8"/>
        <v>47.058510204081998</v>
      </c>
      <c r="O66" s="11">
        <f t="shared" si="5"/>
        <v>-76.381763000000007</v>
      </c>
      <c r="P66" s="6">
        <f t="shared" si="9"/>
        <v>-61.381762999999999</v>
      </c>
    </row>
    <row r="67" spans="2:16" x14ac:dyDescent="0.25">
      <c r="B67">
        <v>45404489795.917999</v>
      </c>
      <c r="C67">
        <v>-6.5307117000000003</v>
      </c>
      <c r="F67" s="6">
        <f t="shared" si="6"/>
        <v>47.597469387754998</v>
      </c>
      <c r="G67" s="11">
        <f t="shared" si="4"/>
        <v>-91.063079999999999</v>
      </c>
      <c r="H67" s="6">
        <f t="shared" si="7"/>
        <v>-76.063079999999999</v>
      </c>
      <c r="J67">
        <v>45404489795.917999</v>
      </c>
      <c r="K67">
        <v>-7.4947742999999996</v>
      </c>
      <c r="N67" s="6">
        <f t="shared" si="8"/>
        <v>47.597469387754998</v>
      </c>
      <c r="O67" s="11">
        <f t="shared" si="5"/>
        <v>-74.908919999999995</v>
      </c>
      <c r="P67" s="6">
        <f t="shared" si="9"/>
        <v>-59.908920000000002</v>
      </c>
    </row>
    <row r="68" spans="2:16" x14ac:dyDescent="0.25">
      <c r="B68">
        <v>45944377551.019997</v>
      </c>
      <c r="C68">
        <v>-6.5930939000000004</v>
      </c>
      <c r="F68" s="6">
        <f t="shared" si="6"/>
        <v>48.136428571429001</v>
      </c>
      <c r="G68" s="11">
        <f t="shared" si="4"/>
        <v>-87.787811000000005</v>
      </c>
      <c r="H68" s="6">
        <f t="shared" si="7"/>
        <v>-72.787811000000005</v>
      </c>
      <c r="J68">
        <v>45944377551.019997</v>
      </c>
      <c r="K68">
        <v>-7.6410593999999996</v>
      </c>
      <c r="N68" s="6">
        <f t="shared" si="8"/>
        <v>48.136428571429001</v>
      </c>
      <c r="O68" s="11">
        <f t="shared" si="5"/>
        <v>-72.231873000000007</v>
      </c>
      <c r="P68" s="6">
        <f t="shared" si="9"/>
        <v>-57.231873</v>
      </c>
    </row>
    <row r="69" spans="2:16" x14ac:dyDescent="0.25">
      <c r="B69">
        <v>46484265306.122002</v>
      </c>
      <c r="C69">
        <v>-6.8623184999999998</v>
      </c>
      <c r="F69" s="6">
        <f t="shared" ref="F69:F100" si="10">B177/1000000000</f>
        <v>48.675387755101994</v>
      </c>
      <c r="G69" s="11">
        <f t="shared" si="4"/>
        <v>-85.960564000000005</v>
      </c>
      <c r="H69" s="6">
        <f t="shared" ref="H69:H100" si="11">D177</f>
        <v>-70.960564000000005</v>
      </c>
      <c r="J69">
        <v>46484265306.122002</v>
      </c>
      <c r="K69">
        <v>-7.9448093999999996</v>
      </c>
      <c r="N69" s="6">
        <f t="shared" ref="N69:N100" si="12">J177/1000000000</f>
        <v>48.675387755101994</v>
      </c>
      <c r="O69" s="11">
        <f t="shared" si="5"/>
        <v>-71.234797999999998</v>
      </c>
      <c r="P69" s="6">
        <f t="shared" ref="P69:P100" si="13">L177</f>
        <v>-56.234797999999998</v>
      </c>
    </row>
    <row r="70" spans="2:16" x14ac:dyDescent="0.25">
      <c r="B70">
        <v>47024153061.223999</v>
      </c>
      <c r="C70">
        <v>-7.2000465</v>
      </c>
      <c r="F70" s="6">
        <f t="shared" si="10"/>
        <v>49.214346938776004</v>
      </c>
      <c r="G70" s="11">
        <f t="shared" ref="G70:G103" si="14">H70-15</f>
        <v>-77.970448000000005</v>
      </c>
      <c r="H70" s="6">
        <f t="shared" si="11"/>
        <v>-62.970447999999998</v>
      </c>
      <c r="J70">
        <v>47024153061.223999</v>
      </c>
      <c r="K70">
        <v>-8.2446795000000002</v>
      </c>
      <c r="N70" s="6">
        <f t="shared" si="12"/>
        <v>49.214346938776004</v>
      </c>
      <c r="O70" s="11">
        <f t="shared" ref="O70:O103" si="15">P70-15</f>
        <v>-71.907234000000003</v>
      </c>
      <c r="P70" s="6">
        <f t="shared" si="13"/>
        <v>-56.907234000000003</v>
      </c>
    </row>
    <row r="71" spans="2:16" x14ac:dyDescent="0.25">
      <c r="B71">
        <v>47564040816.327003</v>
      </c>
      <c r="C71">
        <v>-7.4090128000000002</v>
      </c>
      <c r="F71" s="6">
        <f t="shared" si="10"/>
        <v>49.753306122448997</v>
      </c>
      <c r="G71" s="11">
        <f t="shared" si="14"/>
        <v>-72.624797999999998</v>
      </c>
      <c r="H71" s="6">
        <f t="shared" si="11"/>
        <v>-57.624797999999998</v>
      </c>
      <c r="J71">
        <v>47564040816.327003</v>
      </c>
      <c r="K71">
        <v>-8.5626277999999996</v>
      </c>
      <c r="N71" s="6">
        <f t="shared" si="12"/>
        <v>49.753306122448997</v>
      </c>
      <c r="O71" s="11">
        <f t="shared" si="15"/>
        <v>-74.73070899999999</v>
      </c>
      <c r="P71" s="6">
        <f t="shared" si="13"/>
        <v>-59.730708999999997</v>
      </c>
    </row>
    <row r="72" spans="2:16" x14ac:dyDescent="0.25">
      <c r="B72">
        <v>48103928571.429001</v>
      </c>
      <c r="C72">
        <v>-7.7604790000000001</v>
      </c>
      <c r="F72" s="6">
        <f t="shared" si="10"/>
        <v>50.292265306122005</v>
      </c>
      <c r="G72" s="11">
        <f t="shared" si="14"/>
        <v>-71.968402999999995</v>
      </c>
      <c r="H72" s="6">
        <f t="shared" si="11"/>
        <v>-56.968403000000002</v>
      </c>
      <c r="J72">
        <v>48103928571.429001</v>
      </c>
      <c r="K72">
        <v>-8.8760481000000002</v>
      </c>
      <c r="N72" s="6">
        <f t="shared" si="12"/>
        <v>50.292265306122005</v>
      </c>
      <c r="O72" s="11">
        <f t="shared" si="15"/>
        <v>-76.447742000000005</v>
      </c>
      <c r="P72" s="6">
        <f t="shared" si="13"/>
        <v>-61.447741999999998</v>
      </c>
    </row>
    <row r="73" spans="2:16" x14ac:dyDescent="0.25">
      <c r="B73">
        <v>48643816326.530998</v>
      </c>
      <c r="C73">
        <v>-7.9301218999999996</v>
      </c>
      <c r="F73" s="6">
        <f t="shared" si="10"/>
        <v>50.831224489796</v>
      </c>
      <c r="G73" s="11">
        <f t="shared" si="14"/>
        <v>-75.129028000000005</v>
      </c>
      <c r="H73" s="6">
        <f t="shared" si="11"/>
        <v>-60.129027999999998</v>
      </c>
      <c r="J73">
        <v>48643816326.530998</v>
      </c>
      <c r="K73">
        <v>-9.3595562000000001</v>
      </c>
      <c r="N73" s="6">
        <f t="shared" si="12"/>
        <v>50.831224489796</v>
      </c>
      <c r="O73" s="11">
        <f t="shared" si="15"/>
        <v>-78.15415999999999</v>
      </c>
      <c r="P73" s="6">
        <f t="shared" si="13"/>
        <v>-63.154159999999997</v>
      </c>
    </row>
    <row r="74" spans="2:16" x14ac:dyDescent="0.25">
      <c r="B74">
        <v>49183704081.633003</v>
      </c>
      <c r="C74">
        <v>-8.4461250000000003</v>
      </c>
      <c r="F74" s="6">
        <f t="shared" si="10"/>
        <v>51.370183673469</v>
      </c>
      <c r="G74" s="11">
        <f t="shared" si="14"/>
        <v>-83.362792999999996</v>
      </c>
      <c r="H74" s="6">
        <f t="shared" si="11"/>
        <v>-68.362792999999996</v>
      </c>
      <c r="J74">
        <v>49183704081.633003</v>
      </c>
      <c r="K74">
        <v>-9.6979485000000007</v>
      </c>
      <c r="N74" s="6">
        <f t="shared" si="12"/>
        <v>51.370183673469</v>
      </c>
      <c r="O74" s="11">
        <f t="shared" si="15"/>
        <v>-77.762450999999999</v>
      </c>
      <c r="P74" s="6">
        <f t="shared" si="13"/>
        <v>-62.762450999999999</v>
      </c>
    </row>
    <row r="75" spans="2:16" x14ac:dyDescent="0.25">
      <c r="B75">
        <v>49723591836.735001</v>
      </c>
      <c r="C75">
        <v>-8.6356591999999992</v>
      </c>
      <c r="F75" s="6">
        <f t="shared" si="10"/>
        <v>51.909142857142996</v>
      </c>
      <c r="G75" s="11">
        <f t="shared" si="14"/>
        <v>-85.305222000000001</v>
      </c>
      <c r="H75" s="6">
        <f t="shared" si="11"/>
        <v>-70.305222000000001</v>
      </c>
      <c r="J75">
        <v>49723591836.735001</v>
      </c>
      <c r="K75">
        <v>-9.9720726000000006</v>
      </c>
      <c r="N75" s="6">
        <f t="shared" si="12"/>
        <v>51.909142857142996</v>
      </c>
      <c r="O75" s="11">
        <f t="shared" si="15"/>
        <v>-77.198181000000005</v>
      </c>
      <c r="P75" s="6">
        <f t="shared" si="13"/>
        <v>-62.198180999999998</v>
      </c>
    </row>
    <row r="76" spans="2:16" x14ac:dyDescent="0.25">
      <c r="B76">
        <v>50263479591.836998</v>
      </c>
      <c r="C76">
        <v>-8.7112540999999997</v>
      </c>
      <c r="F76" s="6">
        <f t="shared" si="10"/>
        <v>52.448102040816003</v>
      </c>
      <c r="G76" s="11">
        <f t="shared" si="14"/>
        <v>-83.165915999999996</v>
      </c>
      <c r="H76" s="6">
        <f t="shared" si="11"/>
        <v>-68.165915999999996</v>
      </c>
      <c r="J76">
        <v>50263479591.836998</v>
      </c>
      <c r="K76">
        <v>-10.042149999999999</v>
      </c>
      <c r="N76" s="6">
        <f t="shared" si="12"/>
        <v>52.448102040816003</v>
      </c>
      <c r="O76" s="11">
        <f t="shared" si="15"/>
        <v>-75.466709000000009</v>
      </c>
      <c r="P76" s="6">
        <f t="shared" si="13"/>
        <v>-60.466709000000002</v>
      </c>
    </row>
    <row r="77" spans="2:16" x14ac:dyDescent="0.25">
      <c r="B77">
        <v>50803367346.939003</v>
      </c>
      <c r="C77">
        <v>-8.4486418000000008</v>
      </c>
      <c r="F77" s="6">
        <f t="shared" si="10"/>
        <v>52.987061224489999</v>
      </c>
      <c r="G77" s="11">
        <f t="shared" si="14"/>
        <v>-77.070389000000006</v>
      </c>
      <c r="H77" s="6">
        <f t="shared" si="11"/>
        <v>-62.070388999999999</v>
      </c>
      <c r="J77">
        <v>50803367346.939003</v>
      </c>
      <c r="K77">
        <v>-10.323034</v>
      </c>
      <c r="N77" s="6">
        <f t="shared" si="12"/>
        <v>52.987061224489999</v>
      </c>
      <c r="O77" s="11">
        <f t="shared" si="15"/>
        <v>-76.000239999999991</v>
      </c>
      <c r="P77" s="6">
        <f t="shared" si="13"/>
        <v>-61.000239999999998</v>
      </c>
    </row>
    <row r="78" spans="2:16" x14ac:dyDescent="0.25">
      <c r="B78">
        <v>51343255102.041</v>
      </c>
      <c r="C78">
        <v>-8.1494721999999999</v>
      </c>
      <c r="F78" s="6">
        <f t="shared" si="10"/>
        <v>53.526020408162999</v>
      </c>
      <c r="G78" s="11">
        <f t="shared" si="14"/>
        <v>-73.818195000000003</v>
      </c>
      <c r="H78" s="6">
        <f t="shared" si="11"/>
        <v>-58.818195000000003</v>
      </c>
      <c r="J78">
        <v>51343255102.041</v>
      </c>
      <c r="K78">
        <v>-10.394346000000001</v>
      </c>
      <c r="N78" s="6">
        <f t="shared" si="12"/>
        <v>53.526020408162999</v>
      </c>
      <c r="O78" s="11">
        <f t="shared" si="15"/>
        <v>-77.13776</v>
      </c>
      <c r="P78" s="6">
        <f t="shared" si="13"/>
        <v>-62.13776</v>
      </c>
    </row>
    <row r="79" spans="2:16" x14ac:dyDescent="0.25">
      <c r="B79">
        <v>51883142857.142998</v>
      </c>
      <c r="C79">
        <v>-9.1624669999999995</v>
      </c>
      <c r="F79" s="6">
        <f t="shared" si="10"/>
        <v>54.064979591836995</v>
      </c>
      <c r="G79" s="11">
        <f t="shared" si="14"/>
        <v>-72.711356999999992</v>
      </c>
      <c r="H79" s="6">
        <f t="shared" si="11"/>
        <v>-57.711357</v>
      </c>
      <c r="J79">
        <v>51883142857.142998</v>
      </c>
      <c r="K79">
        <v>-10.575151</v>
      </c>
      <c r="N79" s="6">
        <f t="shared" si="12"/>
        <v>54.064979591836995</v>
      </c>
      <c r="O79" s="11">
        <f t="shared" si="15"/>
        <v>-79.862099000000001</v>
      </c>
      <c r="P79" s="6">
        <f t="shared" si="13"/>
        <v>-64.862099000000001</v>
      </c>
    </row>
    <row r="80" spans="2:16" x14ac:dyDescent="0.25">
      <c r="B80">
        <v>52423030612.245003</v>
      </c>
      <c r="C80">
        <v>-8.2652359000000004</v>
      </c>
      <c r="F80" s="6">
        <f t="shared" si="10"/>
        <v>54.603938775510002</v>
      </c>
      <c r="G80" s="11">
        <f t="shared" si="14"/>
        <v>-70.443489</v>
      </c>
      <c r="H80" s="6">
        <f t="shared" si="11"/>
        <v>-55.443489</v>
      </c>
      <c r="J80">
        <v>52423030612.245003</v>
      </c>
      <c r="K80">
        <v>-10.444654999999999</v>
      </c>
      <c r="N80" s="6">
        <f t="shared" si="12"/>
        <v>54.603938775510002</v>
      </c>
      <c r="O80" s="11">
        <f t="shared" si="15"/>
        <v>-80.691505000000006</v>
      </c>
      <c r="P80" s="6">
        <f t="shared" si="13"/>
        <v>-65.691505000000006</v>
      </c>
    </row>
    <row r="81" spans="2:16" x14ac:dyDescent="0.25">
      <c r="B81">
        <v>52962918367.347</v>
      </c>
      <c r="C81">
        <v>-8.9330491999999992</v>
      </c>
      <c r="F81" s="6">
        <f t="shared" si="10"/>
        <v>55.142897959183998</v>
      </c>
      <c r="G81" s="11">
        <f t="shared" si="14"/>
        <v>-70.756905000000003</v>
      </c>
      <c r="H81" s="6">
        <f t="shared" si="11"/>
        <v>-55.756905000000003</v>
      </c>
      <c r="J81">
        <v>52962918367.347</v>
      </c>
      <c r="K81">
        <v>-10.496938999999999</v>
      </c>
      <c r="N81" s="6">
        <f t="shared" si="12"/>
        <v>55.142897959183998</v>
      </c>
      <c r="O81" s="11">
        <f t="shared" si="15"/>
        <v>-80.126975999999999</v>
      </c>
      <c r="P81" s="6">
        <f t="shared" si="13"/>
        <v>-65.126975999999999</v>
      </c>
    </row>
    <row r="82" spans="2:16" x14ac:dyDescent="0.25">
      <c r="B82">
        <v>53502806122.448997</v>
      </c>
      <c r="C82">
        <v>-7.7440176000000003</v>
      </c>
      <c r="F82" s="6">
        <f t="shared" si="10"/>
        <v>55.681857142857005</v>
      </c>
      <c r="G82" s="11">
        <f t="shared" si="14"/>
        <v>-70.543025999999998</v>
      </c>
      <c r="H82" s="6">
        <f t="shared" si="11"/>
        <v>-55.543025999999998</v>
      </c>
      <c r="J82">
        <v>53502806122.448997</v>
      </c>
      <c r="K82">
        <v>-10.409367</v>
      </c>
      <c r="N82" s="6">
        <f t="shared" si="12"/>
        <v>55.681857142857005</v>
      </c>
      <c r="O82" s="11">
        <f t="shared" si="15"/>
        <v>-80.333083999999999</v>
      </c>
      <c r="P82" s="6">
        <f t="shared" si="13"/>
        <v>-65.333083999999999</v>
      </c>
    </row>
    <row r="83" spans="2:16" x14ac:dyDescent="0.25">
      <c r="B83">
        <v>54042693877.551003</v>
      </c>
      <c r="C83">
        <v>-8.7535752999999996</v>
      </c>
      <c r="F83" s="6">
        <f t="shared" si="10"/>
        <v>56.220816326531001</v>
      </c>
      <c r="G83" s="11">
        <f t="shared" si="14"/>
        <v>-70.243954000000002</v>
      </c>
      <c r="H83" s="6">
        <f t="shared" si="11"/>
        <v>-55.243954000000002</v>
      </c>
      <c r="J83">
        <v>54042693877.551003</v>
      </c>
      <c r="K83">
        <v>-10.491436999999999</v>
      </c>
      <c r="N83" s="6">
        <f t="shared" si="12"/>
        <v>56.220816326531001</v>
      </c>
      <c r="O83" s="11">
        <f t="shared" si="15"/>
        <v>-83.407616000000004</v>
      </c>
      <c r="P83" s="6">
        <f t="shared" si="13"/>
        <v>-68.407616000000004</v>
      </c>
    </row>
    <row r="84" spans="2:16" x14ac:dyDescent="0.25">
      <c r="B84">
        <v>54582581632.653</v>
      </c>
      <c r="C84">
        <v>-8.0483645999999993</v>
      </c>
      <c r="F84" s="6">
        <f t="shared" si="10"/>
        <v>56.759775510204001</v>
      </c>
      <c r="G84" s="11">
        <f t="shared" si="14"/>
        <v>-70.244133000000005</v>
      </c>
      <c r="H84" s="6">
        <f t="shared" si="11"/>
        <v>-55.244132999999998</v>
      </c>
      <c r="J84">
        <v>54582581632.653</v>
      </c>
      <c r="K84">
        <v>-10.49912</v>
      </c>
      <c r="N84" s="6">
        <f t="shared" si="12"/>
        <v>56.759775510204001</v>
      </c>
      <c r="O84" s="11">
        <f t="shared" si="15"/>
        <v>-84.395004</v>
      </c>
      <c r="P84" s="6">
        <f t="shared" si="13"/>
        <v>-69.395004</v>
      </c>
    </row>
    <row r="85" spans="2:16" x14ac:dyDescent="0.25">
      <c r="B85">
        <v>55122469387.754997</v>
      </c>
      <c r="C85">
        <v>-8.1422957999999994</v>
      </c>
      <c r="F85" s="6">
        <f t="shared" si="10"/>
        <v>57.298734693877996</v>
      </c>
      <c r="G85" s="11">
        <f t="shared" si="14"/>
        <v>-69.306197999999995</v>
      </c>
      <c r="H85" s="6">
        <f t="shared" si="11"/>
        <v>-54.306198000000002</v>
      </c>
      <c r="J85">
        <v>55122469387.754997</v>
      </c>
      <c r="K85">
        <v>-10.458924</v>
      </c>
      <c r="N85" s="6">
        <f t="shared" si="12"/>
        <v>57.298734693877996</v>
      </c>
      <c r="O85" s="11">
        <f t="shared" si="15"/>
        <v>-83.908790999999994</v>
      </c>
      <c r="P85" s="6">
        <f t="shared" si="13"/>
        <v>-68.908790999999994</v>
      </c>
    </row>
    <row r="86" spans="2:16" x14ac:dyDescent="0.25">
      <c r="B86">
        <v>55662357142.857002</v>
      </c>
      <c r="C86">
        <v>-7.7082863000000001</v>
      </c>
      <c r="F86" s="6">
        <f t="shared" si="10"/>
        <v>57.837693877551004</v>
      </c>
      <c r="G86" s="11">
        <f t="shared" si="14"/>
        <v>-75.284099999999995</v>
      </c>
      <c r="H86" s="6">
        <f t="shared" si="11"/>
        <v>-60.284100000000002</v>
      </c>
      <c r="J86">
        <v>55662357142.857002</v>
      </c>
      <c r="K86">
        <v>-10.445789</v>
      </c>
      <c r="N86" s="6">
        <f t="shared" si="12"/>
        <v>57.837693877551004</v>
      </c>
      <c r="O86" s="11">
        <f t="shared" si="15"/>
        <v>-79.451224999999994</v>
      </c>
      <c r="P86" s="6">
        <f t="shared" si="13"/>
        <v>-64.451224999999994</v>
      </c>
    </row>
    <row r="87" spans="2:16" x14ac:dyDescent="0.25">
      <c r="B87">
        <v>56202244897.959</v>
      </c>
      <c r="C87">
        <v>-7.3864865000000002</v>
      </c>
      <c r="F87" s="6">
        <f t="shared" si="10"/>
        <v>58.376653061223998</v>
      </c>
      <c r="G87" s="11">
        <f t="shared" si="14"/>
        <v>-78.674804999999992</v>
      </c>
      <c r="H87" s="6">
        <f t="shared" si="11"/>
        <v>-63.674804999999999</v>
      </c>
      <c r="J87">
        <v>56202244897.959</v>
      </c>
      <c r="K87">
        <v>-10.318905000000001</v>
      </c>
      <c r="N87" s="6">
        <f t="shared" si="12"/>
        <v>58.376653061223998</v>
      </c>
      <c r="O87" s="11">
        <f t="shared" si="15"/>
        <v>-77.230507000000003</v>
      </c>
      <c r="P87" s="6">
        <f t="shared" si="13"/>
        <v>-62.230507000000003</v>
      </c>
    </row>
    <row r="88" spans="2:16" x14ac:dyDescent="0.25">
      <c r="B88">
        <v>56742132653.060997</v>
      </c>
      <c r="C88">
        <v>-7.7302122000000004</v>
      </c>
      <c r="F88" s="6">
        <f t="shared" si="10"/>
        <v>58.915612244898</v>
      </c>
      <c r="G88" s="11">
        <f t="shared" si="14"/>
        <v>-80.340851000000001</v>
      </c>
      <c r="H88" s="6">
        <f t="shared" si="11"/>
        <v>-65.340851000000001</v>
      </c>
      <c r="J88">
        <v>56742132653.060997</v>
      </c>
      <c r="K88">
        <v>-10.142086000000001</v>
      </c>
      <c r="N88" s="6">
        <f t="shared" si="12"/>
        <v>58.915612244898</v>
      </c>
      <c r="O88" s="11">
        <f t="shared" si="15"/>
        <v>-74.805892999999998</v>
      </c>
      <c r="P88" s="6">
        <f t="shared" si="13"/>
        <v>-59.805892999999998</v>
      </c>
    </row>
    <row r="89" spans="2:16" x14ac:dyDescent="0.25">
      <c r="B89">
        <v>57282020408.163002</v>
      </c>
      <c r="C89">
        <v>-7.2169309000000004</v>
      </c>
      <c r="F89" s="6">
        <f t="shared" si="10"/>
        <v>59.454571428571001</v>
      </c>
      <c r="G89" s="11">
        <f t="shared" si="14"/>
        <v>-76.555908000000002</v>
      </c>
      <c r="H89" s="6">
        <f t="shared" si="11"/>
        <v>-61.555908000000002</v>
      </c>
      <c r="J89">
        <v>57282020408.163002</v>
      </c>
      <c r="K89">
        <v>-9.8616533000000004</v>
      </c>
      <c r="N89" s="6">
        <f t="shared" si="12"/>
        <v>59.454571428571001</v>
      </c>
      <c r="O89" s="11">
        <f t="shared" si="15"/>
        <v>-71.88283899999999</v>
      </c>
      <c r="P89" s="6">
        <f t="shared" si="13"/>
        <v>-56.882838999999997</v>
      </c>
    </row>
    <row r="90" spans="2:16" x14ac:dyDescent="0.25">
      <c r="B90">
        <v>57821908163.264999</v>
      </c>
      <c r="C90">
        <v>-6.9645891000000004</v>
      </c>
      <c r="F90" s="6">
        <f t="shared" si="10"/>
        <v>59.993530612245003</v>
      </c>
      <c r="G90" s="11">
        <f t="shared" si="14"/>
        <v>-73.777541999999997</v>
      </c>
      <c r="H90" s="6">
        <f t="shared" si="11"/>
        <v>-58.777541999999997</v>
      </c>
      <c r="J90">
        <v>57821908163.264999</v>
      </c>
      <c r="K90">
        <v>-9.5857238999999996</v>
      </c>
      <c r="N90" s="6">
        <f t="shared" si="12"/>
        <v>59.993530612245003</v>
      </c>
      <c r="O90" s="11">
        <f t="shared" si="15"/>
        <v>-70.422477999999998</v>
      </c>
      <c r="P90" s="6">
        <f t="shared" si="13"/>
        <v>-55.422477999999998</v>
      </c>
    </row>
    <row r="91" spans="2:16" x14ac:dyDescent="0.25">
      <c r="B91">
        <v>58361795918.366997</v>
      </c>
      <c r="C91">
        <v>-6.8080620999999999</v>
      </c>
      <c r="F91" s="6">
        <f t="shared" si="10"/>
        <v>60.532489795917996</v>
      </c>
      <c r="G91" s="11">
        <f t="shared" si="14"/>
        <v>-74.251381000000009</v>
      </c>
      <c r="H91" s="6">
        <f t="shared" si="11"/>
        <v>-59.251381000000002</v>
      </c>
      <c r="J91">
        <v>58361795918.366997</v>
      </c>
      <c r="K91">
        <v>-9.3398561000000004</v>
      </c>
      <c r="N91" s="6">
        <f t="shared" si="12"/>
        <v>60.532489795917996</v>
      </c>
      <c r="O91" s="11">
        <f t="shared" si="15"/>
        <v>-69.566318999999993</v>
      </c>
      <c r="P91" s="6">
        <f t="shared" si="13"/>
        <v>-54.566319</v>
      </c>
    </row>
    <row r="92" spans="2:16" x14ac:dyDescent="0.25">
      <c r="B92">
        <v>58901683673.469002</v>
      </c>
      <c r="C92">
        <v>-7.1393566000000002</v>
      </c>
      <c r="F92" s="6">
        <f t="shared" si="10"/>
        <v>61.071448979592006</v>
      </c>
      <c r="G92" s="11">
        <f t="shared" si="14"/>
        <v>-75.537734999999998</v>
      </c>
      <c r="H92" s="6">
        <f t="shared" si="11"/>
        <v>-60.537734999999998</v>
      </c>
      <c r="J92">
        <v>58901683673.469002</v>
      </c>
      <c r="K92">
        <v>-9.0642823999999997</v>
      </c>
      <c r="N92" s="6">
        <f t="shared" si="12"/>
        <v>61.071448979592006</v>
      </c>
      <c r="O92" s="11">
        <f t="shared" si="15"/>
        <v>-70.592262000000005</v>
      </c>
      <c r="P92" s="6">
        <f t="shared" si="13"/>
        <v>-55.592261999999998</v>
      </c>
    </row>
    <row r="93" spans="2:16" x14ac:dyDescent="0.25">
      <c r="B93">
        <v>59441571428.570999</v>
      </c>
      <c r="C93">
        <v>-7.6158152000000001</v>
      </c>
      <c r="F93" s="6">
        <f t="shared" si="10"/>
        <v>61.610408163264999</v>
      </c>
      <c r="G93" s="11">
        <f t="shared" si="14"/>
        <v>-81.798332000000002</v>
      </c>
      <c r="H93" s="6">
        <f t="shared" si="11"/>
        <v>-66.798332000000002</v>
      </c>
      <c r="J93">
        <v>59441571428.570999</v>
      </c>
      <c r="K93">
        <v>-8.9014368000000008</v>
      </c>
      <c r="N93" s="6">
        <f t="shared" si="12"/>
        <v>61.610408163264999</v>
      </c>
      <c r="O93" s="11">
        <f t="shared" si="15"/>
        <v>-71.66726700000001</v>
      </c>
      <c r="P93" s="6">
        <f t="shared" si="13"/>
        <v>-56.667267000000002</v>
      </c>
    </row>
    <row r="94" spans="2:16" x14ac:dyDescent="0.25">
      <c r="B94">
        <v>59981459183.672997</v>
      </c>
      <c r="C94">
        <v>-8.1891861000000006</v>
      </c>
      <c r="F94" s="6">
        <f t="shared" si="10"/>
        <v>62.149367346939002</v>
      </c>
      <c r="G94" s="11">
        <f t="shared" si="14"/>
        <v>-81.613456999999997</v>
      </c>
      <c r="H94" s="6">
        <f t="shared" si="11"/>
        <v>-66.613456999999997</v>
      </c>
      <c r="J94">
        <v>59981459183.672997</v>
      </c>
      <c r="K94">
        <v>-8.8462191000000008</v>
      </c>
      <c r="N94" s="6">
        <f t="shared" si="12"/>
        <v>62.149367346939002</v>
      </c>
      <c r="O94" s="11">
        <f t="shared" si="15"/>
        <v>-72.443446999999992</v>
      </c>
      <c r="P94" s="6">
        <f t="shared" si="13"/>
        <v>-57.443446999999999</v>
      </c>
    </row>
    <row r="95" spans="2:16" x14ac:dyDescent="0.25">
      <c r="B95">
        <v>60521346938.776001</v>
      </c>
      <c r="C95">
        <v>-8.7038802999999998</v>
      </c>
      <c r="F95" s="6">
        <f t="shared" si="10"/>
        <v>62.688326530612002</v>
      </c>
      <c r="G95" s="11">
        <f t="shared" si="14"/>
        <v>-82.459854000000007</v>
      </c>
      <c r="H95" s="6">
        <f t="shared" si="11"/>
        <v>-67.459854000000007</v>
      </c>
      <c r="J95">
        <v>60521346938.776001</v>
      </c>
      <c r="K95">
        <v>-8.6538609999999991</v>
      </c>
      <c r="N95" s="6">
        <f t="shared" si="12"/>
        <v>62.688326530612002</v>
      </c>
      <c r="O95" s="11">
        <f t="shared" si="15"/>
        <v>-73.213486000000003</v>
      </c>
      <c r="P95" s="6">
        <f t="shared" si="13"/>
        <v>-58.213486000000003</v>
      </c>
    </row>
    <row r="96" spans="2:16" x14ac:dyDescent="0.25">
      <c r="B96">
        <v>61061234693.877998</v>
      </c>
      <c r="C96">
        <v>-9.2390317999999994</v>
      </c>
      <c r="F96" s="6">
        <f t="shared" si="10"/>
        <v>63.227285714286005</v>
      </c>
      <c r="G96" s="11">
        <f t="shared" si="14"/>
        <v>-77.505127000000002</v>
      </c>
      <c r="H96" s="6">
        <f t="shared" si="11"/>
        <v>-62.505127000000002</v>
      </c>
      <c r="J96">
        <v>61061234693.877998</v>
      </c>
      <c r="K96">
        <v>-8.6637163000000008</v>
      </c>
      <c r="N96" s="6">
        <f t="shared" si="12"/>
        <v>63.227285714286005</v>
      </c>
      <c r="O96" s="11">
        <f t="shared" si="15"/>
        <v>-75.033591999999999</v>
      </c>
      <c r="P96" s="6">
        <f t="shared" si="13"/>
        <v>-60.033591999999999</v>
      </c>
    </row>
    <row r="97" spans="2:16" x14ac:dyDescent="0.25">
      <c r="B97">
        <v>61601122448.980003</v>
      </c>
      <c r="C97">
        <v>-9.6987018999999997</v>
      </c>
      <c r="F97" s="6">
        <f t="shared" si="10"/>
        <v>63.766244897958998</v>
      </c>
      <c r="G97" s="11">
        <f t="shared" si="14"/>
        <v>-76.951945999999992</v>
      </c>
      <c r="H97" s="6">
        <f t="shared" si="11"/>
        <v>-61.951946</v>
      </c>
      <c r="J97">
        <v>61601122448.980003</v>
      </c>
      <c r="K97">
        <v>-8.7959232000000007</v>
      </c>
      <c r="N97" s="6">
        <f t="shared" si="12"/>
        <v>63.766244897958998</v>
      </c>
      <c r="O97" s="11">
        <f t="shared" si="15"/>
        <v>-75.384293</v>
      </c>
      <c r="P97" s="6">
        <f t="shared" si="13"/>
        <v>-60.384293</v>
      </c>
    </row>
    <row r="98" spans="2:16" x14ac:dyDescent="0.25">
      <c r="B98">
        <v>62141010204.082001</v>
      </c>
      <c r="C98">
        <v>-10.259451</v>
      </c>
      <c r="F98" s="6">
        <f t="shared" si="10"/>
        <v>64.305204081633008</v>
      </c>
      <c r="G98" s="11">
        <f t="shared" si="14"/>
        <v>-75.144360000000006</v>
      </c>
      <c r="H98" s="6">
        <f t="shared" si="11"/>
        <v>-60.144359999999999</v>
      </c>
      <c r="J98">
        <v>62141010204.082001</v>
      </c>
      <c r="K98">
        <v>-9.2176665999999994</v>
      </c>
      <c r="N98" s="6">
        <f t="shared" si="12"/>
        <v>64.305204081633008</v>
      </c>
      <c r="O98" s="11">
        <f t="shared" si="15"/>
        <v>-81.021789999999996</v>
      </c>
      <c r="P98" s="6">
        <f t="shared" si="13"/>
        <v>-66.021789999999996</v>
      </c>
    </row>
    <row r="99" spans="2:16" x14ac:dyDescent="0.25">
      <c r="B99">
        <v>62680897959.183998</v>
      </c>
      <c r="C99">
        <v>-10.379467999999999</v>
      </c>
      <c r="F99" s="6">
        <f t="shared" si="10"/>
        <v>64.844163265305994</v>
      </c>
      <c r="G99" s="11">
        <f t="shared" si="14"/>
        <v>-73.485759999999999</v>
      </c>
      <c r="H99" s="6">
        <f t="shared" si="11"/>
        <v>-58.485759999999999</v>
      </c>
      <c r="J99">
        <v>62680897959.183998</v>
      </c>
      <c r="K99">
        <v>-9.3951720999999999</v>
      </c>
      <c r="N99" s="6">
        <f t="shared" si="12"/>
        <v>64.844163265305994</v>
      </c>
      <c r="O99" s="11">
        <f t="shared" si="15"/>
        <v>-77.935508999999996</v>
      </c>
      <c r="P99" s="6">
        <f t="shared" si="13"/>
        <v>-62.935509000000003</v>
      </c>
    </row>
    <row r="100" spans="2:16" x14ac:dyDescent="0.25">
      <c r="B100">
        <v>63220785714.286003</v>
      </c>
      <c r="C100">
        <v>-10.62758</v>
      </c>
      <c r="F100" s="6">
        <f t="shared" si="10"/>
        <v>65.383122448980004</v>
      </c>
      <c r="G100" s="11">
        <f t="shared" si="14"/>
        <v>-72.152965999999992</v>
      </c>
      <c r="H100" s="6">
        <f t="shared" si="11"/>
        <v>-57.152965999999999</v>
      </c>
      <c r="J100">
        <v>63220785714.286003</v>
      </c>
      <c r="K100">
        <v>-9.9163437000000005</v>
      </c>
      <c r="N100" s="6">
        <f t="shared" si="12"/>
        <v>65.383122448980004</v>
      </c>
      <c r="O100" s="11">
        <f t="shared" si="15"/>
        <v>-76.699162000000001</v>
      </c>
      <c r="P100" s="6">
        <f t="shared" si="13"/>
        <v>-61.699162000000001</v>
      </c>
    </row>
    <row r="101" spans="2:16" x14ac:dyDescent="0.25">
      <c r="B101">
        <v>63760673469.388</v>
      </c>
      <c r="C101">
        <v>-10.711676000000001</v>
      </c>
      <c r="F101" s="6">
        <f t="shared" ref="F101:F103" si="16">B209/1000000000</f>
        <v>65.922081632653004</v>
      </c>
      <c r="G101" s="11">
        <f t="shared" si="14"/>
        <v>-68.331207000000006</v>
      </c>
      <c r="H101" s="6">
        <f t="shared" ref="H101:H103" si="17">D209</f>
        <v>-53.331206999999999</v>
      </c>
      <c r="J101">
        <v>63760673469.388</v>
      </c>
      <c r="K101">
        <v>-10.126075999999999</v>
      </c>
      <c r="N101" s="6">
        <f t="shared" ref="N101:N103" si="18">J209/1000000000</f>
        <v>65.922081632653004</v>
      </c>
      <c r="O101" s="11">
        <f t="shared" si="15"/>
        <v>-68.195025999999999</v>
      </c>
      <c r="P101" s="6">
        <f t="shared" ref="P101:P103" si="19">L209</f>
        <v>-53.195025999999999</v>
      </c>
    </row>
    <row r="102" spans="2:16" x14ac:dyDescent="0.25">
      <c r="B102">
        <v>64300561224.489998</v>
      </c>
      <c r="C102">
        <v>-10.624743</v>
      </c>
      <c r="F102" s="6">
        <f t="shared" si="16"/>
        <v>66.461040816326999</v>
      </c>
      <c r="G102" s="11">
        <f t="shared" si="14"/>
        <v>-62.759289000000003</v>
      </c>
      <c r="H102" s="6">
        <f t="shared" si="17"/>
        <v>-47.759289000000003</v>
      </c>
      <c r="J102">
        <v>64300561224.489998</v>
      </c>
      <c r="K102">
        <v>-10.433821</v>
      </c>
      <c r="N102" s="6">
        <f t="shared" si="18"/>
        <v>66.461040816326999</v>
      </c>
      <c r="O102" s="11">
        <f t="shared" si="15"/>
        <v>-66.662162999999993</v>
      </c>
      <c r="P102" s="6">
        <f t="shared" si="19"/>
        <v>-51.662163</v>
      </c>
    </row>
    <row r="103" spans="2:16" x14ac:dyDescent="0.25">
      <c r="B103">
        <v>64840448979.592003</v>
      </c>
      <c r="C103">
        <v>-10.562841000000001</v>
      </c>
      <c r="F103" s="6">
        <f t="shared" si="16"/>
        <v>67</v>
      </c>
      <c r="G103" s="11">
        <f t="shared" si="14"/>
        <v>-58.210059999999999</v>
      </c>
      <c r="H103" s="6">
        <f t="shared" si="17"/>
        <v>-43.210059999999999</v>
      </c>
      <c r="J103">
        <v>64840448979.592003</v>
      </c>
      <c r="K103">
        <v>-10.557012</v>
      </c>
      <c r="N103" s="6">
        <f t="shared" si="18"/>
        <v>67</v>
      </c>
      <c r="O103" s="11">
        <f t="shared" si="15"/>
        <v>-64.884608999999998</v>
      </c>
      <c r="P103" s="6">
        <f t="shared" si="19"/>
        <v>-49.884608999999998</v>
      </c>
    </row>
    <row r="104" spans="2:16" x14ac:dyDescent="0.25">
      <c r="B104">
        <v>65380336734.694</v>
      </c>
      <c r="C104">
        <v>-10.550224999999999</v>
      </c>
      <c r="J104">
        <v>65380336734.694</v>
      </c>
      <c r="K104">
        <v>-11.073942000000001</v>
      </c>
    </row>
    <row r="105" spans="2:16" x14ac:dyDescent="0.25">
      <c r="B105">
        <v>65920224489.795998</v>
      </c>
      <c r="C105">
        <v>-10.787825</v>
      </c>
      <c r="J105">
        <v>65920224489.795998</v>
      </c>
      <c r="K105">
        <v>-11.206903000000001</v>
      </c>
    </row>
    <row r="106" spans="2:16" x14ac:dyDescent="0.25">
      <c r="B106">
        <v>66460112244.898003</v>
      </c>
      <c r="C106">
        <v>-10.432710999999999</v>
      </c>
      <c r="J106">
        <v>66460112244.898003</v>
      </c>
      <c r="K106">
        <v>-11.702487</v>
      </c>
    </row>
    <row r="107" spans="2:16" x14ac:dyDescent="0.25">
      <c r="B107">
        <v>67000000000</v>
      </c>
      <c r="C107">
        <v>-11.116312000000001</v>
      </c>
      <c r="J107">
        <v>67000000000</v>
      </c>
      <c r="K107">
        <v>-11.898515</v>
      </c>
    </row>
    <row r="108" spans="2:16" x14ac:dyDescent="0.25">
      <c r="B108" t="s">
        <v>21</v>
      </c>
      <c r="J108" t="s">
        <v>21</v>
      </c>
    </row>
    <row r="111" spans="2:16" x14ac:dyDescent="0.25">
      <c r="B111" t="s">
        <v>25</v>
      </c>
      <c r="J111" t="s">
        <v>25</v>
      </c>
    </row>
    <row r="112" spans="2:16" x14ac:dyDescent="0.25">
      <c r="B112" t="s">
        <v>19</v>
      </c>
      <c r="C112" t="s">
        <v>118</v>
      </c>
      <c r="D112" t="s">
        <v>75</v>
      </c>
      <c r="J112" t="s">
        <v>19</v>
      </c>
      <c r="K112" t="s">
        <v>118</v>
      </c>
      <c r="L112" t="s">
        <v>75</v>
      </c>
    </row>
    <row r="113" spans="2:12" x14ac:dyDescent="0.25">
      <c r="B113">
        <v>14182000000</v>
      </c>
      <c r="C113">
        <v>-59.969723000000002</v>
      </c>
      <c r="D113">
        <v>-51.987803999999997</v>
      </c>
      <c r="J113">
        <v>14182000000</v>
      </c>
      <c r="K113">
        <v>-67.547507999999993</v>
      </c>
      <c r="L113">
        <v>-58.903038000000002</v>
      </c>
    </row>
    <row r="114" spans="2:12" x14ac:dyDescent="0.25">
      <c r="B114">
        <v>14720959183.673</v>
      </c>
      <c r="C114">
        <v>-62.555934999999998</v>
      </c>
      <c r="D114">
        <v>-57.860306000000001</v>
      </c>
      <c r="J114">
        <v>14720959183.673</v>
      </c>
      <c r="K114">
        <v>-71.675865000000002</v>
      </c>
      <c r="L114">
        <v>-61.040657000000003</v>
      </c>
    </row>
    <row r="115" spans="2:12" x14ac:dyDescent="0.25">
      <c r="B115">
        <v>15259918367.347</v>
      </c>
      <c r="C115">
        <v>-74.128685000000004</v>
      </c>
      <c r="D115">
        <v>-62.159595000000003</v>
      </c>
      <c r="J115">
        <v>15259918367.347</v>
      </c>
      <c r="K115">
        <v>-69.983017000000004</v>
      </c>
      <c r="L115">
        <v>-61.948757000000001</v>
      </c>
    </row>
    <row r="116" spans="2:12" x14ac:dyDescent="0.25">
      <c r="B116">
        <v>15798877551.02</v>
      </c>
      <c r="C116">
        <v>-68.411788999999999</v>
      </c>
      <c r="D116">
        <v>-64.197104999999993</v>
      </c>
      <c r="J116">
        <v>15798877551.02</v>
      </c>
      <c r="K116">
        <v>-65.021491999999995</v>
      </c>
      <c r="L116">
        <v>-62.548943000000001</v>
      </c>
    </row>
    <row r="117" spans="2:12" x14ac:dyDescent="0.25">
      <c r="B117">
        <v>16337836734.694</v>
      </c>
      <c r="C117">
        <v>-65.630500999999995</v>
      </c>
      <c r="D117">
        <v>-60.708075999999998</v>
      </c>
      <c r="J117">
        <v>16337836734.694</v>
      </c>
      <c r="K117">
        <v>-69.727233999999996</v>
      </c>
      <c r="L117">
        <v>-63.697758</v>
      </c>
    </row>
    <row r="118" spans="2:12" x14ac:dyDescent="0.25">
      <c r="B118">
        <v>16876795918.367001</v>
      </c>
      <c r="C118">
        <v>-61.882156000000002</v>
      </c>
      <c r="D118">
        <v>-58.760502000000002</v>
      </c>
      <c r="J118">
        <v>16876795918.367001</v>
      </c>
      <c r="K118">
        <v>-71.147011000000006</v>
      </c>
      <c r="L118">
        <v>-62.980358000000003</v>
      </c>
    </row>
    <row r="119" spans="2:12" x14ac:dyDescent="0.25">
      <c r="B119">
        <v>17415755102.041</v>
      </c>
      <c r="C119">
        <v>-61.760978999999999</v>
      </c>
      <c r="D119">
        <v>-58.793464999999998</v>
      </c>
      <c r="J119">
        <v>17415755102.041</v>
      </c>
      <c r="K119">
        <v>-62.040619</v>
      </c>
      <c r="L119">
        <v>-61.403624999999998</v>
      </c>
    </row>
    <row r="120" spans="2:12" x14ac:dyDescent="0.25">
      <c r="B120">
        <v>17954714285.714001</v>
      </c>
      <c r="C120">
        <v>-65.672188000000006</v>
      </c>
      <c r="D120">
        <v>-61.227592000000001</v>
      </c>
      <c r="J120">
        <v>17954714285.714001</v>
      </c>
      <c r="K120">
        <v>-65.496452000000005</v>
      </c>
      <c r="L120">
        <v>-59.138809000000002</v>
      </c>
    </row>
    <row r="121" spans="2:12" x14ac:dyDescent="0.25">
      <c r="B121">
        <v>18493673469.388</v>
      </c>
      <c r="C121">
        <v>-69.447693000000001</v>
      </c>
      <c r="D121">
        <v>-64.660126000000005</v>
      </c>
      <c r="J121">
        <v>18493673469.388</v>
      </c>
      <c r="K121">
        <v>-65.308678</v>
      </c>
      <c r="L121">
        <v>-60.373890000000003</v>
      </c>
    </row>
    <row r="122" spans="2:12" x14ac:dyDescent="0.25">
      <c r="B122">
        <v>19032632653.061001</v>
      </c>
      <c r="C122">
        <v>-72.441367999999997</v>
      </c>
      <c r="D122">
        <v>-66.465477000000007</v>
      </c>
      <c r="J122">
        <v>19032632653.061001</v>
      </c>
      <c r="K122">
        <v>-66.726433</v>
      </c>
      <c r="L122">
        <v>-60.867592000000002</v>
      </c>
    </row>
    <row r="123" spans="2:12" x14ac:dyDescent="0.25">
      <c r="B123">
        <v>19571591836.735001</v>
      </c>
      <c r="C123">
        <v>-71.312270999999996</v>
      </c>
      <c r="D123">
        <v>-66.571724000000003</v>
      </c>
      <c r="J123">
        <v>19571591836.735001</v>
      </c>
      <c r="K123">
        <v>-67.613151999999999</v>
      </c>
      <c r="L123">
        <v>-62.405918</v>
      </c>
    </row>
    <row r="124" spans="2:12" x14ac:dyDescent="0.25">
      <c r="B124">
        <v>20110551020.408001</v>
      </c>
      <c r="C124">
        <v>-70.137298999999999</v>
      </c>
      <c r="D124">
        <v>-65.860268000000005</v>
      </c>
      <c r="J124">
        <v>20110551020.408001</v>
      </c>
      <c r="K124">
        <v>-70.155463999999995</v>
      </c>
      <c r="L124">
        <v>-66.432509999999994</v>
      </c>
    </row>
    <row r="125" spans="2:12" x14ac:dyDescent="0.25">
      <c r="B125">
        <v>20649510204.082001</v>
      </c>
      <c r="C125">
        <v>-70.788353000000001</v>
      </c>
      <c r="D125">
        <v>-67.360657000000003</v>
      </c>
      <c r="J125">
        <v>20649510204.082001</v>
      </c>
      <c r="K125">
        <v>-78.847938999999997</v>
      </c>
      <c r="L125">
        <v>-72.550399999999996</v>
      </c>
    </row>
    <row r="126" spans="2:12" x14ac:dyDescent="0.25">
      <c r="B126">
        <v>21188469387.755001</v>
      </c>
      <c r="C126">
        <v>-76.221176</v>
      </c>
      <c r="D126">
        <v>-69.455391000000006</v>
      </c>
      <c r="J126">
        <v>21188469387.755001</v>
      </c>
      <c r="K126">
        <v>-86.066215999999997</v>
      </c>
      <c r="L126">
        <v>-76.999413000000004</v>
      </c>
    </row>
    <row r="127" spans="2:12" x14ac:dyDescent="0.25">
      <c r="B127">
        <v>21727428571.429001</v>
      </c>
      <c r="C127">
        <v>-76.725296</v>
      </c>
      <c r="D127">
        <v>-73.824554000000006</v>
      </c>
      <c r="J127">
        <v>21727428571.429001</v>
      </c>
      <c r="K127">
        <v>-83.834678999999994</v>
      </c>
      <c r="L127">
        <v>-81.113570999999993</v>
      </c>
    </row>
    <row r="128" spans="2:12" x14ac:dyDescent="0.25">
      <c r="B128">
        <v>22266387755.102001</v>
      </c>
      <c r="C128">
        <v>-84.038002000000006</v>
      </c>
      <c r="D128">
        <v>-74.976439999999997</v>
      </c>
      <c r="J128">
        <v>22266387755.102001</v>
      </c>
      <c r="K128">
        <v>-91.681892000000005</v>
      </c>
      <c r="L128">
        <v>-77.875099000000006</v>
      </c>
    </row>
    <row r="129" spans="2:12" x14ac:dyDescent="0.25">
      <c r="B129">
        <v>22805346938.776001</v>
      </c>
      <c r="C129">
        <v>-79.839928</v>
      </c>
      <c r="D129">
        <v>-71.042891999999995</v>
      </c>
      <c r="J129">
        <v>22805346938.776001</v>
      </c>
      <c r="K129">
        <v>-76.785240000000002</v>
      </c>
      <c r="L129">
        <v>-73.262062</v>
      </c>
    </row>
    <row r="130" spans="2:12" x14ac:dyDescent="0.25">
      <c r="B130">
        <v>23344306122.449001</v>
      </c>
      <c r="C130">
        <v>-65.101005999999998</v>
      </c>
      <c r="D130">
        <v>-67.517944</v>
      </c>
      <c r="J130">
        <v>23344306122.449001</v>
      </c>
      <c r="K130">
        <v>-70.350409999999997</v>
      </c>
      <c r="L130">
        <v>-66.739517000000006</v>
      </c>
    </row>
    <row r="131" spans="2:12" x14ac:dyDescent="0.25">
      <c r="B131">
        <v>23883265306.122002</v>
      </c>
      <c r="C131">
        <v>-73.623154</v>
      </c>
      <c r="D131">
        <v>-61.210135999999999</v>
      </c>
      <c r="J131">
        <v>23883265306.122002</v>
      </c>
      <c r="K131">
        <v>-72.311867000000007</v>
      </c>
      <c r="L131">
        <v>-70.061569000000006</v>
      </c>
    </row>
    <row r="132" spans="2:12" x14ac:dyDescent="0.25">
      <c r="B132">
        <v>24422224489.796001</v>
      </c>
      <c r="C132">
        <v>-61.526561999999998</v>
      </c>
      <c r="D132">
        <v>-61.914870999999998</v>
      </c>
      <c r="J132">
        <v>24422224489.796001</v>
      </c>
      <c r="K132">
        <v>-87.151336999999998</v>
      </c>
      <c r="L132">
        <v>-70.163773000000006</v>
      </c>
    </row>
    <row r="133" spans="2:12" x14ac:dyDescent="0.25">
      <c r="B133">
        <v>24961183673.469002</v>
      </c>
      <c r="C133">
        <v>-69.574348000000001</v>
      </c>
      <c r="D133">
        <v>-58.071967999999998</v>
      </c>
      <c r="J133">
        <v>24961183673.469002</v>
      </c>
      <c r="K133">
        <v>-71.794449</v>
      </c>
      <c r="L133">
        <v>-70.385925</v>
      </c>
    </row>
    <row r="134" spans="2:12" x14ac:dyDescent="0.25">
      <c r="B134">
        <v>25500142857.143002</v>
      </c>
      <c r="C134">
        <v>-64.248504999999994</v>
      </c>
      <c r="D134">
        <v>-60.383434000000001</v>
      </c>
      <c r="J134">
        <v>25500142857.143002</v>
      </c>
      <c r="K134">
        <v>-74.107772999999995</v>
      </c>
      <c r="L134">
        <v>-65.663376</v>
      </c>
    </row>
    <row r="135" spans="2:12" x14ac:dyDescent="0.25">
      <c r="B135">
        <v>26039102040.816002</v>
      </c>
      <c r="C135">
        <v>-69.381141999999997</v>
      </c>
      <c r="D135">
        <v>-63.822856999999999</v>
      </c>
      <c r="J135">
        <v>26039102040.816002</v>
      </c>
      <c r="K135">
        <v>-73.837440000000001</v>
      </c>
      <c r="L135">
        <v>-61.521633000000001</v>
      </c>
    </row>
    <row r="136" spans="2:12" x14ac:dyDescent="0.25">
      <c r="B136">
        <v>26578061224.490002</v>
      </c>
      <c r="C136">
        <v>-78.359566000000001</v>
      </c>
      <c r="D136">
        <v>-63.304886000000003</v>
      </c>
      <c r="J136">
        <v>26578061224.490002</v>
      </c>
      <c r="K136">
        <v>-59.448493999999997</v>
      </c>
      <c r="L136">
        <v>-59.134388000000001</v>
      </c>
    </row>
    <row r="137" spans="2:12" x14ac:dyDescent="0.25">
      <c r="B137">
        <v>27117020408.162998</v>
      </c>
      <c r="C137">
        <v>-61.072341999999999</v>
      </c>
      <c r="D137">
        <v>-60.740402000000003</v>
      </c>
      <c r="J137">
        <v>27117020408.162998</v>
      </c>
      <c r="K137">
        <v>-67.178580999999994</v>
      </c>
      <c r="L137">
        <v>-51.763168</v>
      </c>
    </row>
    <row r="138" spans="2:12" x14ac:dyDescent="0.25">
      <c r="B138">
        <v>27655979591.837002</v>
      </c>
      <c r="C138">
        <v>-60.521614</v>
      </c>
      <c r="D138">
        <v>-52.479911999999999</v>
      </c>
      <c r="J138">
        <v>27655979591.837002</v>
      </c>
      <c r="K138">
        <v>-52.123528</v>
      </c>
      <c r="L138">
        <v>-54.985134000000002</v>
      </c>
    </row>
    <row r="139" spans="2:12" x14ac:dyDescent="0.25">
      <c r="B139">
        <v>28194938775.509998</v>
      </c>
      <c r="C139">
        <v>-52.738334999999999</v>
      </c>
      <c r="D139">
        <v>-50.920467000000002</v>
      </c>
      <c r="J139">
        <v>28194938775.509998</v>
      </c>
      <c r="K139">
        <v>-69.518805999999998</v>
      </c>
      <c r="L139">
        <v>-54.438828000000001</v>
      </c>
    </row>
    <row r="140" spans="2:12" x14ac:dyDescent="0.25">
      <c r="B140">
        <v>28733897959.183998</v>
      </c>
      <c r="C140">
        <v>-55.854370000000003</v>
      </c>
      <c r="D140">
        <v>-50.971764</v>
      </c>
      <c r="J140">
        <v>28733897959.183998</v>
      </c>
      <c r="K140">
        <v>-65.952858000000006</v>
      </c>
      <c r="L140">
        <v>-59.533627000000003</v>
      </c>
    </row>
    <row r="141" spans="2:12" x14ac:dyDescent="0.25">
      <c r="B141">
        <v>29272857142.856998</v>
      </c>
      <c r="C141">
        <v>-60.344883000000003</v>
      </c>
      <c r="D141">
        <v>-55.557861000000003</v>
      </c>
      <c r="J141">
        <v>29272857142.856998</v>
      </c>
      <c r="K141">
        <v>-67.799255000000002</v>
      </c>
      <c r="L141">
        <v>-58.758555999999999</v>
      </c>
    </row>
    <row r="142" spans="2:12" x14ac:dyDescent="0.25">
      <c r="B142">
        <v>29811816326.530998</v>
      </c>
      <c r="C142">
        <v>-66.261191999999994</v>
      </c>
      <c r="D142">
        <v>-61.820858000000001</v>
      </c>
      <c r="J142">
        <v>29811816326.530998</v>
      </c>
      <c r="K142">
        <v>-67.663589000000002</v>
      </c>
      <c r="L142">
        <v>-60.128898999999997</v>
      </c>
    </row>
    <row r="143" spans="2:12" x14ac:dyDescent="0.25">
      <c r="B143">
        <v>30350775510.203999</v>
      </c>
      <c r="C143">
        <v>-74.305640999999994</v>
      </c>
      <c r="D143">
        <v>-66.989677</v>
      </c>
      <c r="J143">
        <v>30350775510.203999</v>
      </c>
      <c r="K143">
        <v>-70.38176</v>
      </c>
      <c r="L143">
        <v>-61.730964999999998</v>
      </c>
    </row>
    <row r="144" spans="2:12" x14ac:dyDescent="0.25">
      <c r="B144">
        <v>30889734693.877998</v>
      </c>
      <c r="C144">
        <v>-75.778274999999994</v>
      </c>
      <c r="D144">
        <v>-71.255607999999995</v>
      </c>
      <c r="J144">
        <v>30889734693.877998</v>
      </c>
      <c r="K144">
        <v>-72.732849000000002</v>
      </c>
      <c r="L144">
        <v>-65.789703000000003</v>
      </c>
    </row>
    <row r="145" spans="2:12" x14ac:dyDescent="0.25">
      <c r="B145">
        <v>31428693877.550999</v>
      </c>
      <c r="C145">
        <v>-79.590301999999994</v>
      </c>
      <c r="D145">
        <v>-71.032318000000004</v>
      </c>
      <c r="J145">
        <v>31428693877.550999</v>
      </c>
      <c r="K145">
        <v>-79.725418000000005</v>
      </c>
      <c r="L145">
        <v>-68.934173999999999</v>
      </c>
    </row>
    <row r="146" spans="2:12" x14ac:dyDescent="0.25">
      <c r="B146">
        <v>31967653061.223999</v>
      </c>
      <c r="C146">
        <v>-74.97757</v>
      </c>
      <c r="D146">
        <v>-69.559974999999994</v>
      </c>
      <c r="J146">
        <v>31967653061.223999</v>
      </c>
      <c r="K146">
        <v>-80.330887000000004</v>
      </c>
      <c r="L146">
        <v>-69.553909000000004</v>
      </c>
    </row>
    <row r="147" spans="2:12" x14ac:dyDescent="0.25">
      <c r="B147">
        <v>32506612244.897999</v>
      </c>
      <c r="C147">
        <v>-72.324196000000001</v>
      </c>
      <c r="D147">
        <v>-70.043045000000006</v>
      </c>
      <c r="J147">
        <v>32506612244.897999</v>
      </c>
      <c r="K147">
        <v>-75.507698000000005</v>
      </c>
      <c r="L147">
        <v>-68.230407999999997</v>
      </c>
    </row>
    <row r="148" spans="2:12" x14ac:dyDescent="0.25">
      <c r="B148">
        <v>33045571428.570999</v>
      </c>
      <c r="C148">
        <v>-81.383422999999993</v>
      </c>
      <c r="D148">
        <v>-71.306374000000005</v>
      </c>
      <c r="J148">
        <v>33045571428.570999</v>
      </c>
      <c r="K148">
        <v>-76.506912</v>
      </c>
      <c r="L148">
        <v>-67.582229999999996</v>
      </c>
    </row>
    <row r="149" spans="2:12" x14ac:dyDescent="0.25">
      <c r="B149">
        <v>33584530612.244999</v>
      </c>
      <c r="C149">
        <v>-78.233352999999994</v>
      </c>
      <c r="D149">
        <v>-74.124634</v>
      </c>
      <c r="J149">
        <v>33584530612.244999</v>
      </c>
      <c r="K149">
        <v>-78.167175</v>
      </c>
      <c r="L149">
        <v>-68.513831999999994</v>
      </c>
    </row>
    <row r="150" spans="2:12" x14ac:dyDescent="0.25">
      <c r="B150">
        <v>34123489795.917999</v>
      </c>
      <c r="C150">
        <v>-80.588547000000005</v>
      </c>
      <c r="D150">
        <v>-73.779846000000006</v>
      </c>
      <c r="J150">
        <v>34123489795.917999</v>
      </c>
      <c r="K150">
        <v>-77.492637999999999</v>
      </c>
      <c r="L150">
        <v>-66.952560000000005</v>
      </c>
    </row>
    <row r="151" spans="2:12" x14ac:dyDescent="0.25">
      <c r="B151">
        <v>34662448979.592003</v>
      </c>
      <c r="C151">
        <v>-80.569595000000007</v>
      </c>
      <c r="D151">
        <v>-75.557006999999999</v>
      </c>
      <c r="J151">
        <v>34662448979.592003</v>
      </c>
      <c r="K151">
        <v>-71.053214999999994</v>
      </c>
      <c r="L151">
        <v>-69.300453000000005</v>
      </c>
    </row>
    <row r="152" spans="2:12" x14ac:dyDescent="0.25">
      <c r="B152">
        <v>35201408163.264999</v>
      </c>
      <c r="C152">
        <v>-84.061515999999997</v>
      </c>
      <c r="D152">
        <v>-74.480384999999998</v>
      </c>
      <c r="J152">
        <v>35201408163.264999</v>
      </c>
      <c r="K152">
        <v>-84.494408000000007</v>
      </c>
      <c r="L152">
        <v>-76.569702000000007</v>
      </c>
    </row>
    <row r="153" spans="2:12" x14ac:dyDescent="0.25">
      <c r="B153">
        <v>35740367346.939003</v>
      </c>
      <c r="C153">
        <v>-77.794028999999995</v>
      </c>
      <c r="D153">
        <v>-77.764778000000007</v>
      </c>
      <c r="J153">
        <v>35740367346.939003</v>
      </c>
      <c r="K153">
        <v>-98.434517</v>
      </c>
      <c r="L153">
        <v>-80.499565000000004</v>
      </c>
    </row>
    <row r="154" spans="2:12" x14ac:dyDescent="0.25">
      <c r="B154">
        <v>36279326530.612</v>
      </c>
      <c r="C154">
        <v>-90.654983999999999</v>
      </c>
      <c r="D154">
        <v>-76.219177000000002</v>
      </c>
      <c r="J154">
        <v>36279326530.612</v>
      </c>
      <c r="K154">
        <v>-81.8797</v>
      </c>
      <c r="L154">
        <v>-81.248099999999994</v>
      </c>
    </row>
    <row r="155" spans="2:12" x14ac:dyDescent="0.25">
      <c r="B155">
        <v>36818285714.286003</v>
      </c>
      <c r="C155">
        <v>-79.791640999999998</v>
      </c>
      <c r="D155">
        <v>-73.80986</v>
      </c>
      <c r="J155">
        <v>36818285714.286003</v>
      </c>
      <c r="K155">
        <v>-85.802757</v>
      </c>
      <c r="L155">
        <v>-71.725837999999996</v>
      </c>
    </row>
    <row r="156" spans="2:12" x14ac:dyDescent="0.25">
      <c r="B156">
        <v>37357244897.959</v>
      </c>
      <c r="C156">
        <v>-70.905349999999999</v>
      </c>
      <c r="D156">
        <v>-67.806351000000006</v>
      </c>
      <c r="J156">
        <v>37357244897.959</v>
      </c>
      <c r="K156">
        <v>-68.997024999999994</v>
      </c>
      <c r="L156">
        <v>-69.398742999999996</v>
      </c>
    </row>
    <row r="157" spans="2:12" x14ac:dyDescent="0.25">
      <c r="B157">
        <v>37896204081.633003</v>
      </c>
      <c r="C157">
        <v>-73.085402999999999</v>
      </c>
      <c r="D157">
        <v>-64.526107999999994</v>
      </c>
      <c r="J157">
        <v>37896204081.633003</v>
      </c>
      <c r="K157">
        <v>-74.081008999999995</v>
      </c>
      <c r="L157">
        <v>-65.795203999999998</v>
      </c>
    </row>
    <row r="158" spans="2:12" x14ac:dyDescent="0.25">
      <c r="B158">
        <v>38435163265.306</v>
      </c>
      <c r="C158">
        <v>-70.045624000000004</v>
      </c>
      <c r="D158">
        <v>-62.1325</v>
      </c>
      <c r="J158">
        <v>38435163265.306</v>
      </c>
      <c r="K158">
        <v>-74.354324000000005</v>
      </c>
      <c r="L158">
        <v>-64.575553999999997</v>
      </c>
    </row>
    <row r="159" spans="2:12" x14ac:dyDescent="0.25">
      <c r="B159">
        <v>38974122448.980003</v>
      </c>
      <c r="C159">
        <v>-63.645190999999997</v>
      </c>
      <c r="D159">
        <v>-61.763751999999997</v>
      </c>
      <c r="J159">
        <v>38974122448.980003</v>
      </c>
      <c r="K159">
        <v>-65.007819999999995</v>
      </c>
      <c r="L159">
        <v>-60.619655999999999</v>
      </c>
    </row>
    <row r="160" spans="2:12" x14ac:dyDescent="0.25">
      <c r="B160">
        <v>39513081632.653</v>
      </c>
      <c r="C160">
        <v>-71.734427999999994</v>
      </c>
      <c r="D160">
        <v>-63.136474999999997</v>
      </c>
      <c r="J160">
        <v>39513081632.653</v>
      </c>
      <c r="K160">
        <v>-62.263213999999998</v>
      </c>
      <c r="L160">
        <v>-59.936332999999998</v>
      </c>
    </row>
    <row r="161" spans="2:12" x14ac:dyDescent="0.25">
      <c r="B161">
        <v>40052040816.327003</v>
      </c>
      <c r="C161">
        <v>-73.947067000000004</v>
      </c>
      <c r="D161">
        <v>-66.508178999999998</v>
      </c>
      <c r="J161">
        <v>40052040816.327003</v>
      </c>
      <c r="K161">
        <v>-72.452126000000007</v>
      </c>
      <c r="L161">
        <v>-64.519722000000002</v>
      </c>
    </row>
    <row r="162" spans="2:12" x14ac:dyDescent="0.25">
      <c r="B162">
        <v>40591000000</v>
      </c>
      <c r="C162">
        <v>-73.432372999999998</v>
      </c>
      <c r="D162">
        <v>-68.126564000000002</v>
      </c>
      <c r="J162">
        <v>40591000000</v>
      </c>
      <c r="K162">
        <v>-78.857947999999993</v>
      </c>
      <c r="L162">
        <v>-66.932556000000005</v>
      </c>
    </row>
    <row r="163" spans="2:12" x14ac:dyDescent="0.25">
      <c r="B163">
        <v>41129959183.672997</v>
      </c>
      <c r="C163">
        <v>-76.231384000000006</v>
      </c>
      <c r="D163">
        <v>-67.220100000000002</v>
      </c>
      <c r="J163">
        <v>41129959183.672997</v>
      </c>
      <c r="K163">
        <v>-69.471603000000002</v>
      </c>
      <c r="L163">
        <v>-64.975150999999997</v>
      </c>
    </row>
    <row r="164" spans="2:12" x14ac:dyDescent="0.25">
      <c r="B164">
        <v>41668918367.347</v>
      </c>
      <c r="C164">
        <v>-70.882889000000006</v>
      </c>
      <c r="D164">
        <v>-67.833320999999998</v>
      </c>
      <c r="J164">
        <v>41668918367.347</v>
      </c>
      <c r="K164">
        <v>-66.641861000000006</v>
      </c>
      <c r="L164">
        <v>-61.515895999999998</v>
      </c>
    </row>
    <row r="165" spans="2:12" x14ac:dyDescent="0.25">
      <c r="B165">
        <v>42207877551.019997</v>
      </c>
      <c r="C165">
        <v>-75.146834999999996</v>
      </c>
      <c r="D165">
        <v>-71.938591000000002</v>
      </c>
      <c r="J165">
        <v>42207877551.019997</v>
      </c>
      <c r="K165">
        <v>-68.596953999999997</v>
      </c>
      <c r="L165">
        <v>-62.262549999999997</v>
      </c>
    </row>
    <row r="166" spans="2:12" x14ac:dyDescent="0.25">
      <c r="B166">
        <v>42746836734.694</v>
      </c>
      <c r="C166">
        <v>-88.521193999999994</v>
      </c>
      <c r="D166">
        <v>-73.650513000000004</v>
      </c>
      <c r="J166">
        <v>42746836734.694</v>
      </c>
      <c r="K166">
        <v>-71.902016000000003</v>
      </c>
      <c r="L166">
        <v>-64.850250000000003</v>
      </c>
    </row>
    <row r="167" spans="2:12" x14ac:dyDescent="0.25">
      <c r="B167">
        <v>43285795918.366997</v>
      </c>
      <c r="C167">
        <v>-76.039803000000006</v>
      </c>
      <c r="D167">
        <v>-73.565567000000001</v>
      </c>
      <c r="J167">
        <v>43285795918.366997</v>
      </c>
      <c r="K167">
        <v>-74.500457999999995</v>
      </c>
      <c r="L167">
        <v>-68.651604000000006</v>
      </c>
    </row>
    <row r="168" spans="2:12" x14ac:dyDescent="0.25">
      <c r="B168">
        <v>43824755102.041</v>
      </c>
      <c r="C168">
        <v>-74.968872000000005</v>
      </c>
      <c r="D168">
        <v>-71.074905000000001</v>
      </c>
      <c r="J168">
        <v>43824755102.041</v>
      </c>
      <c r="K168">
        <v>-80.231644000000003</v>
      </c>
      <c r="L168">
        <v>-70.382507000000004</v>
      </c>
    </row>
    <row r="169" spans="2:12" x14ac:dyDescent="0.25">
      <c r="B169">
        <v>44363714285.713997</v>
      </c>
      <c r="C169">
        <v>-81.202590999999998</v>
      </c>
      <c r="D169">
        <v>-71.730911000000006</v>
      </c>
      <c r="J169">
        <v>44363714285.713997</v>
      </c>
      <c r="K169">
        <v>-77.484786999999997</v>
      </c>
      <c r="L169">
        <v>-70.171088999999995</v>
      </c>
    </row>
    <row r="170" spans="2:12" x14ac:dyDescent="0.25">
      <c r="B170">
        <v>44902673469.388</v>
      </c>
      <c r="C170">
        <v>-78.246986000000007</v>
      </c>
      <c r="D170">
        <v>-70.509856999999997</v>
      </c>
      <c r="J170">
        <v>44902673469.388</v>
      </c>
      <c r="K170">
        <v>-74.328484000000003</v>
      </c>
      <c r="L170">
        <v>-66.944305</v>
      </c>
    </row>
    <row r="171" spans="2:12" x14ac:dyDescent="0.25">
      <c r="B171">
        <v>45441632653.060997</v>
      </c>
      <c r="C171">
        <v>-71.512992999999994</v>
      </c>
      <c r="D171">
        <v>-67.723563999999996</v>
      </c>
      <c r="J171">
        <v>45441632653.060997</v>
      </c>
      <c r="K171">
        <v>-71.038985999999994</v>
      </c>
      <c r="L171">
        <v>-63.988112999999998</v>
      </c>
    </row>
    <row r="172" spans="2:12" x14ac:dyDescent="0.25">
      <c r="B172">
        <v>45980591836.735001</v>
      </c>
      <c r="C172">
        <v>-73.036216999999994</v>
      </c>
      <c r="D172">
        <v>-69.559630999999996</v>
      </c>
      <c r="J172">
        <v>45980591836.735001</v>
      </c>
      <c r="K172">
        <v>-69.047081000000006</v>
      </c>
      <c r="L172">
        <v>-61.756874000000003</v>
      </c>
    </row>
    <row r="173" spans="2:12" x14ac:dyDescent="0.25">
      <c r="B173">
        <v>46519551020.407997</v>
      </c>
      <c r="C173">
        <v>-84.115798999999996</v>
      </c>
      <c r="D173">
        <v>-74.082237000000006</v>
      </c>
      <c r="J173">
        <v>46519551020.407997</v>
      </c>
      <c r="K173">
        <v>-68.265190000000004</v>
      </c>
      <c r="L173">
        <v>-61.603622000000001</v>
      </c>
    </row>
    <row r="174" spans="2:12" x14ac:dyDescent="0.25">
      <c r="B174">
        <v>47058510204.082001</v>
      </c>
      <c r="C174">
        <v>-85.750152999999997</v>
      </c>
      <c r="D174">
        <v>-74.416625999999994</v>
      </c>
      <c r="J174">
        <v>47058510204.082001</v>
      </c>
      <c r="K174">
        <v>-71.329139999999995</v>
      </c>
      <c r="L174">
        <v>-61.381762999999999</v>
      </c>
    </row>
    <row r="175" spans="2:12" x14ac:dyDescent="0.25">
      <c r="B175">
        <v>47597469387.754997</v>
      </c>
      <c r="C175">
        <v>-74.855293000000003</v>
      </c>
      <c r="D175">
        <v>-76.063079999999999</v>
      </c>
      <c r="J175">
        <v>47597469387.754997</v>
      </c>
      <c r="K175">
        <v>-69.303077999999999</v>
      </c>
      <c r="L175">
        <v>-59.908920000000002</v>
      </c>
    </row>
    <row r="176" spans="2:12" x14ac:dyDescent="0.25">
      <c r="B176">
        <v>48136428571.429001</v>
      </c>
      <c r="C176">
        <v>-89.953322999999997</v>
      </c>
      <c r="D176">
        <v>-72.787811000000005</v>
      </c>
      <c r="J176">
        <v>48136428571.429001</v>
      </c>
      <c r="K176">
        <v>-64.777901</v>
      </c>
      <c r="L176">
        <v>-57.231873</v>
      </c>
    </row>
    <row r="177" spans="2:12" x14ac:dyDescent="0.25">
      <c r="B177">
        <v>48675387755.101997</v>
      </c>
      <c r="C177">
        <v>-76.654426999999998</v>
      </c>
      <c r="D177">
        <v>-70.960564000000005</v>
      </c>
      <c r="J177">
        <v>48675387755.101997</v>
      </c>
      <c r="K177">
        <v>-64.412864999999996</v>
      </c>
      <c r="L177">
        <v>-56.234797999999998</v>
      </c>
    </row>
    <row r="178" spans="2:12" x14ac:dyDescent="0.25">
      <c r="B178">
        <v>49214346938.776001</v>
      </c>
      <c r="C178">
        <v>-70.410674999999998</v>
      </c>
      <c r="D178">
        <v>-62.970447999999998</v>
      </c>
      <c r="J178">
        <v>49214346938.776001</v>
      </c>
      <c r="K178">
        <v>-67.447174000000004</v>
      </c>
      <c r="L178">
        <v>-56.907234000000003</v>
      </c>
    </row>
    <row r="179" spans="2:12" x14ac:dyDescent="0.25">
      <c r="B179">
        <v>49753306122.448997</v>
      </c>
      <c r="C179">
        <v>-66.858153999999999</v>
      </c>
      <c r="D179">
        <v>-57.624797999999998</v>
      </c>
      <c r="J179">
        <v>49753306122.448997</v>
      </c>
      <c r="K179">
        <v>-67.891234999999995</v>
      </c>
      <c r="L179">
        <v>-59.730708999999997</v>
      </c>
    </row>
    <row r="180" spans="2:12" x14ac:dyDescent="0.25">
      <c r="B180">
        <v>50292265306.122002</v>
      </c>
      <c r="C180">
        <v>-61.398601999999997</v>
      </c>
      <c r="D180">
        <v>-56.968403000000002</v>
      </c>
      <c r="J180">
        <v>50292265306.122002</v>
      </c>
      <c r="K180">
        <v>-73.565887000000004</v>
      </c>
      <c r="L180">
        <v>-61.447741999999998</v>
      </c>
    </row>
    <row r="181" spans="2:12" x14ac:dyDescent="0.25">
      <c r="B181">
        <v>50831224489.795998</v>
      </c>
      <c r="C181">
        <v>-68.444007999999997</v>
      </c>
      <c r="D181">
        <v>-60.129027999999998</v>
      </c>
      <c r="J181">
        <v>50831224489.795998</v>
      </c>
      <c r="K181">
        <v>-73.223372999999995</v>
      </c>
      <c r="L181">
        <v>-63.154159999999997</v>
      </c>
    </row>
    <row r="182" spans="2:12" x14ac:dyDescent="0.25">
      <c r="B182">
        <v>51370183673.469002</v>
      </c>
      <c r="C182">
        <v>-75.853843999999995</v>
      </c>
      <c r="D182">
        <v>-68.362792999999996</v>
      </c>
      <c r="J182">
        <v>51370183673.469002</v>
      </c>
      <c r="K182">
        <v>-73.432755</v>
      </c>
      <c r="L182">
        <v>-62.762450999999999</v>
      </c>
    </row>
    <row r="183" spans="2:12" x14ac:dyDescent="0.25">
      <c r="B183">
        <v>51909142857.142998</v>
      </c>
      <c r="C183">
        <v>-86.551108999999997</v>
      </c>
      <c r="D183">
        <v>-70.305222000000001</v>
      </c>
      <c r="J183">
        <v>51909142857.142998</v>
      </c>
      <c r="K183">
        <v>-72.923759000000004</v>
      </c>
      <c r="L183">
        <v>-62.198180999999998</v>
      </c>
    </row>
    <row r="184" spans="2:12" x14ac:dyDescent="0.25">
      <c r="B184">
        <v>52448102040.816002</v>
      </c>
      <c r="C184">
        <v>-74.087890999999999</v>
      </c>
      <c r="D184">
        <v>-68.165915999999996</v>
      </c>
      <c r="J184">
        <v>52448102040.816002</v>
      </c>
      <c r="K184">
        <v>-71.652184000000005</v>
      </c>
      <c r="L184">
        <v>-60.466709000000002</v>
      </c>
    </row>
    <row r="185" spans="2:12" x14ac:dyDescent="0.25">
      <c r="B185">
        <v>52987061224.489998</v>
      </c>
      <c r="C185">
        <v>-70.219498000000002</v>
      </c>
      <c r="D185">
        <v>-62.070388999999999</v>
      </c>
      <c r="J185">
        <v>52987061224.489998</v>
      </c>
      <c r="K185">
        <v>-68.340935000000002</v>
      </c>
      <c r="L185">
        <v>-61.000239999999998</v>
      </c>
    </row>
    <row r="186" spans="2:12" x14ac:dyDescent="0.25">
      <c r="B186">
        <v>53526020408.163002</v>
      </c>
      <c r="C186">
        <v>-66.846076999999994</v>
      </c>
      <c r="D186">
        <v>-58.818195000000003</v>
      </c>
      <c r="J186">
        <v>53526020408.163002</v>
      </c>
      <c r="K186">
        <v>-74.358565999999996</v>
      </c>
      <c r="L186">
        <v>-62.13776</v>
      </c>
    </row>
    <row r="187" spans="2:12" x14ac:dyDescent="0.25">
      <c r="B187">
        <v>54064979591.836998</v>
      </c>
      <c r="C187">
        <v>-64.819648999999998</v>
      </c>
      <c r="D187">
        <v>-57.711357</v>
      </c>
      <c r="J187">
        <v>54064979591.836998</v>
      </c>
      <c r="K187">
        <v>-75.111525999999998</v>
      </c>
      <c r="L187">
        <v>-64.862099000000001</v>
      </c>
    </row>
    <row r="188" spans="2:12" x14ac:dyDescent="0.25">
      <c r="B188">
        <v>54603938775.510002</v>
      </c>
      <c r="C188">
        <v>-66.014296999999999</v>
      </c>
      <c r="D188">
        <v>-55.443489</v>
      </c>
      <c r="J188">
        <v>54603938775.510002</v>
      </c>
      <c r="K188">
        <v>-76.516129000000006</v>
      </c>
      <c r="L188">
        <v>-65.691505000000006</v>
      </c>
    </row>
    <row r="189" spans="2:12" x14ac:dyDescent="0.25">
      <c r="B189">
        <v>55142897959.183998</v>
      </c>
      <c r="C189">
        <v>-60.440753999999998</v>
      </c>
      <c r="D189">
        <v>-55.756905000000003</v>
      </c>
      <c r="J189">
        <v>55142897959.183998</v>
      </c>
      <c r="K189">
        <v>-76.896347000000006</v>
      </c>
      <c r="L189">
        <v>-65.126975999999999</v>
      </c>
    </row>
    <row r="190" spans="2:12" x14ac:dyDescent="0.25">
      <c r="B190">
        <v>55681857142.857002</v>
      </c>
      <c r="C190">
        <v>-64.714607000000001</v>
      </c>
      <c r="D190">
        <v>-55.543025999999998</v>
      </c>
      <c r="J190">
        <v>55681857142.857002</v>
      </c>
      <c r="K190">
        <v>-73.372283999999993</v>
      </c>
      <c r="L190">
        <v>-65.333083999999999</v>
      </c>
    </row>
    <row r="191" spans="2:12" x14ac:dyDescent="0.25">
      <c r="B191">
        <v>56220816326.530998</v>
      </c>
      <c r="C191">
        <v>-64.710792999999995</v>
      </c>
      <c r="D191">
        <v>-55.243954000000002</v>
      </c>
      <c r="J191">
        <v>56220816326.530998</v>
      </c>
      <c r="K191">
        <v>-76.954246999999995</v>
      </c>
      <c r="L191">
        <v>-68.407616000000004</v>
      </c>
    </row>
    <row r="192" spans="2:12" x14ac:dyDescent="0.25">
      <c r="B192">
        <v>56759775510.204002</v>
      </c>
      <c r="C192">
        <v>-59.131442999999997</v>
      </c>
      <c r="D192">
        <v>-55.244132999999998</v>
      </c>
      <c r="J192">
        <v>56759775510.204002</v>
      </c>
      <c r="K192">
        <v>-85.803100999999998</v>
      </c>
      <c r="L192">
        <v>-69.395004</v>
      </c>
    </row>
    <row r="193" spans="2:12" x14ac:dyDescent="0.25">
      <c r="B193">
        <v>57298734693.877998</v>
      </c>
      <c r="C193">
        <v>-64.223793000000001</v>
      </c>
      <c r="D193">
        <v>-54.306198000000002</v>
      </c>
      <c r="J193">
        <v>57298734693.877998</v>
      </c>
      <c r="K193">
        <v>-75.750313000000006</v>
      </c>
      <c r="L193">
        <v>-68.908790999999994</v>
      </c>
    </row>
    <row r="194" spans="2:12" x14ac:dyDescent="0.25">
      <c r="B194">
        <v>57837693877.551003</v>
      </c>
      <c r="C194">
        <v>-61.475098000000003</v>
      </c>
      <c r="D194">
        <v>-60.284100000000002</v>
      </c>
      <c r="J194">
        <v>57837693877.551003</v>
      </c>
      <c r="K194">
        <v>-74.762435999999994</v>
      </c>
      <c r="L194">
        <v>-64.451224999999994</v>
      </c>
    </row>
    <row r="195" spans="2:12" x14ac:dyDescent="0.25">
      <c r="B195">
        <v>58376653061.223999</v>
      </c>
      <c r="C195">
        <v>-76.142998000000006</v>
      </c>
      <c r="D195">
        <v>-63.674804999999999</v>
      </c>
      <c r="J195">
        <v>58376653061.223999</v>
      </c>
      <c r="K195">
        <v>-71.628158999999997</v>
      </c>
      <c r="L195">
        <v>-62.230507000000003</v>
      </c>
    </row>
    <row r="196" spans="2:12" x14ac:dyDescent="0.25">
      <c r="B196">
        <v>58915612244.898003</v>
      </c>
      <c r="C196">
        <v>-74.318329000000006</v>
      </c>
      <c r="D196">
        <v>-65.340851000000001</v>
      </c>
      <c r="J196">
        <v>58915612244.898003</v>
      </c>
      <c r="K196">
        <v>-68.290786999999995</v>
      </c>
      <c r="L196">
        <v>-59.805892999999998</v>
      </c>
    </row>
    <row r="197" spans="2:12" x14ac:dyDescent="0.25">
      <c r="B197">
        <v>59454571428.570999</v>
      </c>
      <c r="C197">
        <v>-67.124450999999993</v>
      </c>
      <c r="D197">
        <v>-61.555908000000002</v>
      </c>
      <c r="J197">
        <v>59454571428.570999</v>
      </c>
      <c r="K197">
        <v>-66.804314000000005</v>
      </c>
      <c r="L197">
        <v>-56.882838999999997</v>
      </c>
    </row>
    <row r="198" spans="2:12" x14ac:dyDescent="0.25">
      <c r="B198">
        <v>59993530612.245003</v>
      </c>
      <c r="C198">
        <v>-66.169296000000003</v>
      </c>
      <c r="D198">
        <v>-58.777541999999997</v>
      </c>
      <c r="J198">
        <v>59993530612.245003</v>
      </c>
      <c r="K198">
        <v>-62.365355999999998</v>
      </c>
      <c r="L198">
        <v>-55.422477999999998</v>
      </c>
    </row>
    <row r="199" spans="2:12" x14ac:dyDescent="0.25">
      <c r="B199">
        <v>60532489795.917999</v>
      </c>
      <c r="C199">
        <v>-67.547752000000003</v>
      </c>
      <c r="D199">
        <v>-59.251381000000002</v>
      </c>
      <c r="J199">
        <v>60532489795.917999</v>
      </c>
      <c r="K199">
        <v>-63.499274999999997</v>
      </c>
      <c r="L199">
        <v>-54.566319</v>
      </c>
    </row>
    <row r="200" spans="2:12" x14ac:dyDescent="0.25">
      <c r="B200">
        <v>61071448979.592003</v>
      </c>
      <c r="C200">
        <v>-70.169189000000003</v>
      </c>
      <c r="D200">
        <v>-60.537734999999998</v>
      </c>
      <c r="J200">
        <v>61071448979.592003</v>
      </c>
      <c r="K200">
        <v>-63.998111999999999</v>
      </c>
      <c r="L200">
        <v>-55.592261999999998</v>
      </c>
    </row>
    <row r="201" spans="2:12" x14ac:dyDescent="0.25">
      <c r="B201">
        <v>61610408163.264999</v>
      </c>
      <c r="C201">
        <v>-71.537880000000001</v>
      </c>
      <c r="D201">
        <v>-66.798332000000002</v>
      </c>
      <c r="J201">
        <v>61610408163.264999</v>
      </c>
      <c r="K201">
        <v>-65.392899</v>
      </c>
      <c r="L201">
        <v>-56.667267000000002</v>
      </c>
    </row>
    <row r="202" spans="2:12" x14ac:dyDescent="0.25">
      <c r="B202">
        <v>62149367346.939003</v>
      </c>
      <c r="C202">
        <v>-87.885101000000006</v>
      </c>
      <c r="D202">
        <v>-66.613456999999997</v>
      </c>
      <c r="J202">
        <v>62149367346.939003</v>
      </c>
      <c r="K202">
        <v>-67.288100999999997</v>
      </c>
      <c r="L202">
        <v>-57.443446999999999</v>
      </c>
    </row>
    <row r="203" spans="2:12" x14ac:dyDescent="0.25">
      <c r="B203">
        <v>62688326530.612</v>
      </c>
      <c r="C203">
        <v>-70.754997000000003</v>
      </c>
      <c r="D203">
        <v>-67.459854000000007</v>
      </c>
      <c r="J203">
        <v>62688326530.612</v>
      </c>
      <c r="K203">
        <v>-67.058104999999998</v>
      </c>
      <c r="L203">
        <v>-58.213486000000003</v>
      </c>
    </row>
    <row r="204" spans="2:12" x14ac:dyDescent="0.25">
      <c r="B204">
        <v>63227285714.286003</v>
      </c>
      <c r="C204">
        <v>-75.005943000000002</v>
      </c>
      <c r="D204">
        <v>-62.505127000000002</v>
      </c>
      <c r="J204">
        <v>63227285714.286003</v>
      </c>
      <c r="K204">
        <v>-68.823432999999994</v>
      </c>
      <c r="L204">
        <v>-60.033591999999999</v>
      </c>
    </row>
    <row r="205" spans="2:12" x14ac:dyDescent="0.25">
      <c r="B205">
        <v>63766244897.959</v>
      </c>
      <c r="C205">
        <v>-73.473159999999993</v>
      </c>
      <c r="D205">
        <v>-61.951946</v>
      </c>
      <c r="J205">
        <v>63766244897.959</v>
      </c>
      <c r="K205">
        <v>-73.656829999999999</v>
      </c>
      <c r="L205">
        <v>-60.384293</v>
      </c>
    </row>
    <row r="206" spans="2:12" x14ac:dyDescent="0.25">
      <c r="B206">
        <v>64305204081.633003</v>
      </c>
      <c r="C206">
        <v>-69.340736000000007</v>
      </c>
      <c r="D206">
        <v>-60.144359999999999</v>
      </c>
      <c r="J206">
        <v>64305204081.633003</v>
      </c>
      <c r="K206">
        <v>-69.148857000000007</v>
      </c>
      <c r="L206">
        <v>-66.021789999999996</v>
      </c>
    </row>
    <row r="207" spans="2:12" x14ac:dyDescent="0.25">
      <c r="B207">
        <v>64844163265.306</v>
      </c>
      <c r="C207">
        <v>-69.518439999999998</v>
      </c>
      <c r="D207">
        <v>-58.485759999999999</v>
      </c>
      <c r="J207">
        <v>64844163265.306</v>
      </c>
      <c r="K207">
        <v>-86.376579000000007</v>
      </c>
      <c r="L207">
        <v>-62.935509000000003</v>
      </c>
    </row>
    <row r="208" spans="2:12" x14ac:dyDescent="0.25">
      <c r="B208">
        <v>65383122448.980003</v>
      </c>
      <c r="C208">
        <v>-68.335915</v>
      </c>
      <c r="D208">
        <v>-57.152965999999999</v>
      </c>
      <c r="J208">
        <v>65383122448.980003</v>
      </c>
      <c r="K208">
        <v>-65.345862999999994</v>
      </c>
      <c r="L208">
        <v>-61.699162000000001</v>
      </c>
    </row>
    <row r="209" spans="2:12" x14ac:dyDescent="0.25">
      <c r="B209">
        <v>65922081632.653</v>
      </c>
      <c r="C209">
        <v>-65.505439999999993</v>
      </c>
      <c r="D209">
        <v>-53.331206999999999</v>
      </c>
      <c r="J209">
        <v>65922081632.653</v>
      </c>
      <c r="K209">
        <v>-66.212897999999996</v>
      </c>
      <c r="L209">
        <v>-53.195025999999999</v>
      </c>
    </row>
    <row r="210" spans="2:12" x14ac:dyDescent="0.25">
      <c r="B210">
        <v>66461040816.327003</v>
      </c>
      <c r="C210">
        <v>-57.923026999999998</v>
      </c>
      <c r="D210">
        <v>-47.759289000000003</v>
      </c>
      <c r="J210">
        <v>66461040816.327003</v>
      </c>
      <c r="K210">
        <v>-62.009647000000001</v>
      </c>
      <c r="L210">
        <v>-51.662163</v>
      </c>
    </row>
    <row r="211" spans="2:12" x14ac:dyDescent="0.25">
      <c r="B211">
        <v>67000000000</v>
      </c>
      <c r="C211">
        <v>-52.186241000000003</v>
      </c>
      <c r="D211">
        <v>-43.210059999999999</v>
      </c>
      <c r="J211">
        <v>67000000000</v>
      </c>
      <c r="K211">
        <v>-61.571854000000002</v>
      </c>
      <c r="L211">
        <v>-49.884608999999998</v>
      </c>
    </row>
    <row r="212" spans="2:12" x14ac:dyDescent="0.25">
      <c r="B212" t="s">
        <v>21</v>
      </c>
      <c r="J212" t="s">
        <v>21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95</v>
      </c>
      <c r="E1" s="10"/>
      <c r="G1" s="41" t="s">
        <v>16</v>
      </c>
      <c r="J1" t="s">
        <v>95</v>
      </c>
      <c r="M1" s="10"/>
      <c r="O1" s="41" t="s">
        <v>17</v>
      </c>
      <c r="Q1" s="10"/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E2" s="10"/>
      <c r="G2" s="84" t="s">
        <v>287</v>
      </c>
      <c r="I2" s="50" t="s">
        <v>109</v>
      </c>
      <c r="J2" t="s">
        <v>267</v>
      </c>
      <c r="K2" t="s">
        <v>260</v>
      </c>
      <c r="L2" t="s">
        <v>261</v>
      </c>
      <c r="M2" s="10"/>
      <c r="O2" s="84" t="s">
        <v>287</v>
      </c>
      <c r="Q2" s="10"/>
    </row>
    <row r="3" spans="1:17" x14ac:dyDescent="0.25">
      <c r="B3" t="s">
        <v>217</v>
      </c>
      <c r="C3" t="s">
        <v>320</v>
      </c>
      <c r="D3" t="s">
        <v>329</v>
      </c>
      <c r="E3" s="10"/>
      <c r="G3" s="13"/>
      <c r="J3" t="s">
        <v>217</v>
      </c>
      <c r="K3" t="s">
        <v>320</v>
      </c>
      <c r="L3" t="s">
        <v>330</v>
      </c>
      <c r="M3" s="10"/>
      <c r="O3" s="13"/>
      <c r="Q3" s="10"/>
    </row>
    <row r="4" spans="1:17" x14ac:dyDescent="0.25">
      <c r="B4" t="s">
        <v>99</v>
      </c>
      <c r="E4" s="10"/>
      <c r="G4" s="41" t="s">
        <v>20</v>
      </c>
      <c r="J4" t="s">
        <v>99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H5" s="6"/>
      <c r="M5" s="10"/>
      <c r="N5" s="6" t="s">
        <v>18</v>
      </c>
      <c r="P5" s="6"/>
      <c r="Q5" s="10"/>
    </row>
    <row r="6" spans="1:17" ht="15.75" x14ac:dyDescent="0.25">
      <c r="E6" s="10"/>
      <c r="F6" s="6" t="s">
        <v>19</v>
      </c>
      <c r="G6" s="6" t="str">
        <f t="shared" ref="G6:G25" si="0">D32</f>
        <v>1Ix0L dBc Log Mag(dB)</v>
      </c>
      <c r="H6" s="35">
        <v>1</v>
      </c>
      <c r="M6" s="10"/>
      <c r="N6" s="6" t="s">
        <v>19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100</v>
      </c>
      <c r="E7" s="10"/>
      <c r="F7" s="6">
        <f t="shared" ref="F7:F25" si="2">B33/1000000000</f>
        <v>14</v>
      </c>
      <c r="G7" s="6">
        <f t="shared" si="0"/>
        <v>-45.532082000000003</v>
      </c>
      <c r="H7" s="36">
        <f>ABS(AVERAGE(G7:G25)-(H6-1)*5)</f>
        <v>40.144883789473681</v>
      </c>
      <c r="J7" t="s">
        <v>100</v>
      </c>
      <c r="M7" s="10"/>
      <c r="N7" s="6">
        <f t="shared" ref="N7:N25" si="3">J33/1000000000</f>
        <v>14</v>
      </c>
      <c r="O7" s="6">
        <f t="shared" si="1"/>
        <v>-38.442894000000003</v>
      </c>
      <c r="P7" s="36">
        <f>ABS(AVERAGE(O7:O25)-(P6-1)*5)</f>
        <v>25.274686736842103</v>
      </c>
      <c r="Q7" s="10"/>
    </row>
    <row r="8" spans="1:17" x14ac:dyDescent="0.25">
      <c r="B8" t="s">
        <v>19</v>
      </c>
      <c r="C8" t="s">
        <v>117</v>
      </c>
      <c r="E8" s="10"/>
      <c r="F8" s="6">
        <f t="shared" si="2"/>
        <v>16.944444444443999</v>
      </c>
      <c r="G8" s="6">
        <f t="shared" si="0"/>
        <v>-40.201602999999999</v>
      </c>
      <c r="H8" s="6"/>
      <c r="J8" t="s">
        <v>19</v>
      </c>
      <c r="K8" t="s">
        <v>117</v>
      </c>
      <c r="M8" s="10"/>
      <c r="N8" s="6">
        <f t="shared" si="3"/>
        <v>16.944444444443999</v>
      </c>
      <c r="O8" s="6">
        <f t="shared" si="1"/>
        <v>-47.148513999999999</v>
      </c>
      <c r="P8" s="6"/>
      <c r="Q8" s="10"/>
    </row>
    <row r="9" spans="1:17" x14ac:dyDescent="0.25">
      <c r="B9">
        <v>14091000000</v>
      </c>
      <c r="C9">
        <v>-9.5284966999999998</v>
      </c>
      <c r="E9" s="10"/>
      <c r="F9" s="6">
        <f t="shared" si="2"/>
        <v>19.888888888888999</v>
      </c>
      <c r="G9" s="6">
        <f t="shared" si="0"/>
        <v>-36.290210999999999</v>
      </c>
      <c r="H9" s="6"/>
      <c r="J9">
        <v>14091000000</v>
      </c>
      <c r="K9">
        <v>-10.855988</v>
      </c>
      <c r="M9" s="10"/>
      <c r="N9" s="6">
        <f t="shared" si="3"/>
        <v>19.888888888888999</v>
      </c>
      <c r="O9" s="6">
        <f t="shared" si="1"/>
        <v>-27.097218000000002</v>
      </c>
      <c r="P9" s="6"/>
      <c r="Q9" s="10"/>
    </row>
    <row r="10" spans="1:17" x14ac:dyDescent="0.25">
      <c r="B10">
        <v>17030388888.889</v>
      </c>
      <c r="C10">
        <v>-4.3024101000000003</v>
      </c>
      <c r="E10" s="10"/>
      <c r="F10" s="6">
        <f t="shared" si="2"/>
        <v>22.833333333333002</v>
      </c>
      <c r="G10" s="6">
        <f t="shared" si="0"/>
        <v>-34.551349999999999</v>
      </c>
      <c r="H10" s="6"/>
      <c r="J10">
        <v>17030388888.889</v>
      </c>
      <c r="K10">
        <v>-4.7843938000000001</v>
      </c>
      <c r="M10" s="10"/>
      <c r="N10" s="6">
        <f t="shared" si="3"/>
        <v>22.833333333333002</v>
      </c>
      <c r="O10" s="6">
        <f t="shared" si="1"/>
        <v>-20.939909</v>
      </c>
      <c r="P10" s="6"/>
      <c r="Q10" s="10"/>
    </row>
    <row r="11" spans="1:17" x14ac:dyDescent="0.25">
      <c r="B11">
        <v>19969777777.778</v>
      </c>
      <c r="C11">
        <v>-4.8904715000000003</v>
      </c>
      <c r="E11" s="10"/>
      <c r="F11" s="6">
        <f t="shared" si="2"/>
        <v>25.777777777777999</v>
      </c>
      <c r="G11" s="6">
        <f t="shared" si="0"/>
        <v>-41.494956999999999</v>
      </c>
      <c r="H11" s="6"/>
      <c r="J11">
        <v>19969777777.778</v>
      </c>
      <c r="K11">
        <v>-5.7875857000000002</v>
      </c>
      <c r="M11" s="10"/>
      <c r="N11" s="6">
        <f t="shared" si="3"/>
        <v>25.777777777777999</v>
      </c>
      <c r="O11" s="6">
        <f t="shared" si="1"/>
        <v>-21.371448999999998</v>
      </c>
      <c r="P11" s="6"/>
      <c r="Q11" s="10"/>
    </row>
    <row r="12" spans="1:17" x14ac:dyDescent="0.25">
      <c r="B12">
        <v>22909166666.667</v>
      </c>
      <c r="C12">
        <v>-5.2968969000000001</v>
      </c>
      <c r="E12" s="10"/>
      <c r="F12" s="6">
        <f t="shared" si="2"/>
        <v>28.722222222222001</v>
      </c>
      <c r="G12" s="6">
        <f t="shared" si="0"/>
        <v>-41.737296999999998</v>
      </c>
      <c r="H12" s="6"/>
      <c r="J12">
        <v>22909166666.667</v>
      </c>
      <c r="K12">
        <v>-6.4360894999999996</v>
      </c>
      <c r="M12" s="10"/>
      <c r="N12" s="6">
        <f t="shared" si="3"/>
        <v>28.722222222222001</v>
      </c>
      <c r="O12" s="6">
        <f t="shared" si="1"/>
        <v>-26.367760000000001</v>
      </c>
      <c r="P12" s="6"/>
      <c r="Q12" s="10"/>
    </row>
    <row r="13" spans="1:17" x14ac:dyDescent="0.25">
      <c r="B13">
        <v>25848555555.556</v>
      </c>
      <c r="C13">
        <v>-7.0025430000000002</v>
      </c>
      <c r="E13" s="10"/>
      <c r="F13" s="6">
        <f t="shared" si="2"/>
        <v>31.666666666666998</v>
      </c>
      <c r="G13" s="6">
        <f t="shared" si="0"/>
        <v>-44.066017000000002</v>
      </c>
      <c r="H13" s="6"/>
      <c r="J13">
        <v>25848555555.556</v>
      </c>
      <c r="K13">
        <v>-7.6716213</v>
      </c>
      <c r="M13" s="10"/>
      <c r="N13" s="6">
        <f t="shared" si="3"/>
        <v>31.666666666666998</v>
      </c>
      <c r="O13" s="6">
        <f t="shared" si="1"/>
        <v>-26.179285</v>
      </c>
      <c r="P13" s="6"/>
      <c r="Q13" s="10"/>
    </row>
    <row r="14" spans="1:17" x14ac:dyDescent="0.25">
      <c r="B14">
        <v>28787944444.444</v>
      </c>
      <c r="C14">
        <v>-5.3273200999999997</v>
      </c>
      <c r="E14" s="10"/>
      <c r="F14" s="6">
        <f t="shared" si="2"/>
        <v>34.611111111111001</v>
      </c>
      <c r="G14" s="6">
        <f t="shared" si="0"/>
        <v>-46.594451999999997</v>
      </c>
      <c r="H14" s="6"/>
      <c r="J14">
        <v>28787944444.444</v>
      </c>
      <c r="K14">
        <v>-8.3402901000000007</v>
      </c>
      <c r="M14" s="10"/>
      <c r="N14" s="6">
        <f t="shared" si="3"/>
        <v>34.611111111111001</v>
      </c>
      <c r="O14" s="6">
        <f t="shared" si="1"/>
        <v>-25.248332999999999</v>
      </c>
      <c r="P14" s="6"/>
      <c r="Q14" s="10"/>
    </row>
    <row r="15" spans="1:17" x14ac:dyDescent="0.25">
      <c r="B15">
        <v>31727333333.333</v>
      </c>
      <c r="C15">
        <v>-6.0366464000000004</v>
      </c>
      <c r="E15" s="10"/>
      <c r="F15" s="6">
        <f t="shared" si="2"/>
        <v>37.555555555555998</v>
      </c>
      <c r="G15" s="6">
        <f t="shared" si="0"/>
        <v>-49.808166999999997</v>
      </c>
      <c r="H15" s="6"/>
      <c r="J15">
        <v>31727333333.333</v>
      </c>
      <c r="K15">
        <v>-8.7930384000000004</v>
      </c>
      <c r="M15" s="10"/>
      <c r="N15" s="6">
        <f t="shared" si="3"/>
        <v>37.555555555555998</v>
      </c>
      <c r="O15" s="6">
        <f t="shared" si="1"/>
        <v>-24.421842999999999</v>
      </c>
      <c r="P15" s="6"/>
      <c r="Q15" s="10"/>
    </row>
    <row r="16" spans="1:17" x14ac:dyDescent="0.25">
      <c r="B16">
        <v>34666722222.222</v>
      </c>
      <c r="C16">
        <v>-6.2203983999999997</v>
      </c>
      <c r="E16" s="10"/>
      <c r="F16" s="6">
        <f t="shared" si="2"/>
        <v>40.5</v>
      </c>
      <c r="G16" s="6">
        <f t="shared" si="0"/>
        <v>-45.709564</v>
      </c>
      <c r="H16" s="6"/>
      <c r="J16">
        <v>34666722222.222</v>
      </c>
      <c r="K16">
        <v>-8.4254941999999993</v>
      </c>
      <c r="M16" s="10"/>
      <c r="N16" s="6">
        <f t="shared" si="3"/>
        <v>40.5</v>
      </c>
      <c r="O16" s="6">
        <f t="shared" si="1"/>
        <v>-23.397618999999999</v>
      </c>
      <c r="P16" s="6"/>
      <c r="Q16" s="10"/>
    </row>
    <row r="17" spans="2:17" x14ac:dyDescent="0.25">
      <c r="B17">
        <v>37606111111.111</v>
      </c>
      <c r="C17">
        <v>-6.9324802999999999</v>
      </c>
      <c r="E17" s="10"/>
      <c r="F17" s="6">
        <f t="shared" si="2"/>
        <v>43.444444444444002</v>
      </c>
      <c r="G17" s="6">
        <f t="shared" si="0"/>
        <v>-41.948642999999997</v>
      </c>
      <c r="H17" s="6"/>
      <c r="J17">
        <v>37606111111.111</v>
      </c>
      <c r="K17">
        <v>-6.7423310000000001</v>
      </c>
      <c r="M17" s="10"/>
      <c r="N17" s="6">
        <f t="shared" si="3"/>
        <v>43.444444444444002</v>
      </c>
      <c r="O17" s="6">
        <f t="shared" si="1"/>
        <v>-22.31596</v>
      </c>
      <c r="P17" s="6"/>
      <c r="Q17" s="10"/>
    </row>
    <row r="18" spans="2:17" x14ac:dyDescent="0.25">
      <c r="B18">
        <v>40545500000</v>
      </c>
      <c r="C18">
        <v>-6.4222741000000001</v>
      </c>
      <c r="E18" s="10"/>
      <c r="F18" s="6">
        <f t="shared" si="2"/>
        <v>46.388888888888999</v>
      </c>
      <c r="G18" s="6">
        <f t="shared" si="0"/>
        <v>-39.073611999999997</v>
      </c>
      <c r="H18" s="6"/>
      <c r="J18">
        <v>40545500000</v>
      </c>
      <c r="K18">
        <v>-6.7111378000000004</v>
      </c>
      <c r="M18" s="10"/>
      <c r="N18" s="6">
        <f t="shared" si="3"/>
        <v>46.388888888888999</v>
      </c>
      <c r="O18" s="6">
        <f t="shared" si="1"/>
        <v>-22.234200000000001</v>
      </c>
      <c r="P18" s="6"/>
      <c r="Q18" s="10"/>
    </row>
    <row r="19" spans="2:17" x14ac:dyDescent="0.25">
      <c r="B19">
        <v>43484888888.889</v>
      </c>
      <c r="C19">
        <v>-6.4259186000000001</v>
      </c>
      <c r="E19" s="10"/>
      <c r="F19" s="6">
        <f t="shared" si="2"/>
        <v>49.333333333333002</v>
      </c>
      <c r="G19" s="6">
        <f t="shared" si="0"/>
        <v>-37.913414000000003</v>
      </c>
      <c r="H19" s="6"/>
      <c r="J19">
        <v>43484888888.889</v>
      </c>
      <c r="K19">
        <v>-6.9468864999999997</v>
      </c>
      <c r="M19" s="10"/>
      <c r="N19" s="6">
        <f t="shared" si="3"/>
        <v>49.333333333333002</v>
      </c>
      <c r="O19" s="6">
        <f t="shared" si="1"/>
        <v>-20.421764</v>
      </c>
      <c r="P19" s="6"/>
      <c r="Q19" s="10"/>
    </row>
    <row r="20" spans="2:17" x14ac:dyDescent="0.25">
      <c r="B20">
        <v>46424277777.778</v>
      </c>
      <c r="C20">
        <v>-6.9156718000000001</v>
      </c>
      <c r="E20" s="10"/>
      <c r="F20" s="6">
        <f t="shared" si="2"/>
        <v>52.277777777777999</v>
      </c>
      <c r="G20" s="6">
        <f t="shared" si="0"/>
        <v>-40.399120000000003</v>
      </c>
      <c r="H20" s="6"/>
      <c r="J20">
        <v>46424277777.778</v>
      </c>
      <c r="K20">
        <v>-7.9203482000000003</v>
      </c>
      <c r="M20" s="10"/>
      <c r="N20" s="6">
        <f t="shared" si="3"/>
        <v>52.277777777777999</v>
      </c>
      <c r="O20" s="6">
        <f t="shared" si="1"/>
        <v>-22.408211000000001</v>
      </c>
      <c r="P20" s="6"/>
      <c r="Q20" s="10"/>
    </row>
    <row r="21" spans="2:17" x14ac:dyDescent="0.25">
      <c r="B21">
        <v>49363666666.667</v>
      </c>
      <c r="C21">
        <v>-8.3890390000000004</v>
      </c>
      <c r="E21" s="10"/>
      <c r="F21" s="6">
        <f t="shared" si="2"/>
        <v>55.222222222222001</v>
      </c>
      <c r="G21" s="6">
        <f t="shared" si="0"/>
        <v>-39.919246999999999</v>
      </c>
      <c r="H21" s="6"/>
      <c r="J21">
        <v>49363666666.667</v>
      </c>
      <c r="K21">
        <v>-9.7681474999999995</v>
      </c>
      <c r="M21" s="10"/>
      <c r="N21" s="6">
        <f t="shared" si="3"/>
        <v>55.222222222222001</v>
      </c>
      <c r="O21" s="6">
        <f t="shared" si="1"/>
        <v>-25.54759</v>
      </c>
      <c r="P21" s="6"/>
      <c r="Q21" s="10"/>
    </row>
    <row r="22" spans="2:17" x14ac:dyDescent="0.25">
      <c r="B22">
        <v>52303055555.556</v>
      </c>
      <c r="C22">
        <v>-8.4595871000000002</v>
      </c>
      <c r="E22" s="10"/>
      <c r="F22" s="6">
        <f t="shared" si="2"/>
        <v>58.166666666666998</v>
      </c>
      <c r="G22" s="6">
        <f t="shared" si="0"/>
        <v>-31.451239000000001</v>
      </c>
      <c r="H22" s="6"/>
      <c r="J22">
        <v>52303055555.556</v>
      </c>
      <c r="K22">
        <v>-10.491564</v>
      </c>
      <c r="M22" s="10"/>
      <c r="N22" s="6">
        <f t="shared" si="3"/>
        <v>58.166666666666998</v>
      </c>
      <c r="O22" s="6">
        <f t="shared" si="1"/>
        <v>-25.912579000000001</v>
      </c>
      <c r="P22" s="6"/>
      <c r="Q22" s="10"/>
    </row>
    <row r="23" spans="2:17" x14ac:dyDescent="0.25">
      <c r="B23">
        <v>55242444444.444</v>
      </c>
      <c r="C23">
        <v>-7.9072418000000004</v>
      </c>
      <c r="E23" s="10"/>
      <c r="F23" s="6">
        <f t="shared" si="2"/>
        <v>61.111111111111001</v>
      </c>
      <c r="G23" s="6">
        <f t="shared" si="0"/>
        <v>-28.568113</v>
      </c>
      <c r="H23" s="6"/>
      <c r="J23">
        <v>55242444444.444</v>
      </c>
      <c r="K23">
        <v>-10.506000999999999</v>
      </c>
      <c r="M23" s="10"/>
      <c r="N23" s="6">
        <f t="shared" si="3"/>
        <v>61.111111111111001</v>
      </c>
      <c r="O23" s="6">
        <f t="shared" si="1"/>
        <v>-20.678858000000002</v>
      </c>
      <c r="P23" s="6"/>
      <c r="Q23" s="10"/>
    </row>
    <row r="24" spans="2:17" x14ac:dyDescent="0.25">
      <c r="B24">
        <v>58181833333.333</v>
      </c>
      <c r="C24">
        <v>-6.8351091999999998</v>
      </c>
      <c r="E24" s="10"/>
      <c r="F24" s="6">
        <f t="shared" si="2"/>
        <v>64.055555555555998</v>
      </c>
      <c r="G24" s="6">
        <f t="shared" si="0"/>
        <v>-31.969591000000001</v>
      </c>
      <c r="H24" s="6"/>
      <c r="J24">
        <v>58181833333.333</v>
      </c>
      <c r="K24">
        <v>-9.4880686000000001</v>
      </c>
      <c r="M24" s="10"/>
      <c r="N24" s="6">
        <f t="shared" si="3"/>
        <v>64.055555555555998</v>
      </c>
      <c r="O24" s="6">
        <f t="shared" si="1"/>
        <v>-17.398686999999999</v>
      </c>
      <c r="P24" s="6"/>
      <c r="Q24" s="10"/>
    </row>
    <row r="25" spans="2:17" x14ac:dyDescent="0.25">
      <c r="B25">
        <v>61121222222.222</v>
      </c>
      <c r="C25">
        <v>-9.3857403000000001</v>
      </c>
      <c r="E25" s="10"/>
      <c r="F25" s="6">
        <f t="shared" si="2"/>
        <v>67</v>
      </c>
      <c r="G25" s="6">
        <f t="shared" si="0"/>
        <v>-45.524113</v>
      </c>
      <c r="H25" s="6"/>
      <c r="J25">
        <v>61121222222.222</v>
      </c>
      <c r="K25">
        <v>-8.7617902999999995</v>
      </c>
      <c r="M25" s="10"/>
      <c r="N25" s="6">
        <f t="shared" si="3"/>
        <v>67</v>
      </c>
      <c r="O25" s="6">
        <f t="shared" si="1"/>
        <v>-22.686375000000002</v>
      </c>
      <c r="P25" s="6"/>
      <c r="Q25" s="10"/>
    </row>
    <row r="26" spans="2:17" x14ac:dyDescent="0.25">
      <c r="B26">
        <v>64060611111.111</v>
      </c>
      <c r="C26">
        <v>-10.680799</v>
      </c>
      <c r="E26" s="10"/>
      <c r="F26" s="6" t="s">
        <v>21</v>
      </c>
      <c r="H26" s="6"/>
      <c r="J26">
        <v>64060611111.111</v>
      </c>
      <c r="K26">
        <v>-10.244624</v>
      </c>
      <c r="M26" s="10"/>
      <c r="N26" s="6" t="s">
        <v>21</v>
      </c>
      <c r="P26" s="6"/>
      <c r="Q26" s="10"/>
    </row>
    <row r="27" spans="2:17" x14ac:dyDescent="0.25">
      <c r="B27">
        <v>67000000000</v>
      </c>
      <c r="C27">
        <v>-11.243582999999999</v>
      </c>
      <c r="E27" s="10"/>
      <c r="H27" s="6"/>
      <c r="J27">
        <v>67000000000</v>
      </c>
      <c r="K27">
        <v>-12.003572</v>
      </c>
      <c r="M27" s="10"/>
      <c r="P27" s="6"/>
      <c r="Q27" s="10"/>
    </row>
    <row r="28" spans="2:17" x14ac:dyDescent="0.25">
      <c r="B28" t="s">
        <v>21</v>
      </c>
      <c r="E28" s="10"/>
      <c r="H28" s="6"/>
      <c r="J28" t="s">
        <v>21</v>
      </c>
      <c r="M28" s="10"/>
      <c r="P28" s="6"/>
      <c r="Q28" s="10"/>
    </row>
    <row r="29" spans="2:17" x14ac:dyDescent="0.25">
      <c r="E29" s="10"/>
      <c r="F29" s="6" t="s">
        <v>22</v>
      </c>
      <c r="H29" s="6"/>
      <c r="M29" s="10"/>
      <c r="N29" s="6" t="s">
        <v>22</v>
      </c>
      <c r="P29" s="6"/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2Ix0L dBc Log Mag(dB)</v>
      </c>
      <c r="H30" s="35">
        <v>2</v>
      </c>
      <c r="M30" s="10"/>
      <c r="N30" s="6" t="s">
        <v>19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18</v>
      </c>
      <c r="E31" s="10"/>
      <c r="F31" s="6">
        <f t="shared" ref="F31:F49" si="6">B57/1000000000</f>
        <v>7</v>
      </c>
      <c r="G31" s="6">
        <f t="shared" si="4"/>
        <v>-65.014319999999998</v>
      </c>
      <c r="H31" s="36">
        <f>ABS(AVERAGE(G31:G49)-(H30-1)*10)</f>
        <v>70.315349684210503</v>
      </c>
      <c r="J31" t="s">
        <v>18</v>
      </c>
      <c r="M31" s="10"/>
      <c r="N31" s="6">
        <f t="shared" ref="N31:N49" si="7">J57/1000000000</f>
        <v>7</v>
      </c>
      <c r="O31" s="6">
        <f t="shared" si="5"/>
        <v>-62.241283000000003</v>
      </c>
      <c r="P31" s="36">
        <f>ABS(AVERAGE(O31:O49)-(P30-1)*10)</f>
        <v>70.326701315789478</v>
      </c>
      <c r="Q31" s="10"/>
    </row>
    <row r="32" spans="2:17" x14ac:dyDescent="0.25">
      <c r="B32" t="s">
        <v>19</v>
      </c>
      <c r="C32" t="s">
        <v>119</v>
      </c>
      <c r="D32" t="s">
        <v>26</v>
      </c>
      <c r="E32" s="10"/>
      <c r="F32" s="6">
        <f t="shared" si="6"/>
        <v>8.4722222222222001</v>
      </c>
      <c r="G32" s="6">
        <f t="shared" si="4"/>
        <v>-72.458252000000002</v>
      </c>
      <c r="H32" s="6"/>
      <c r="J32" t="s">
        <v>19</v>
      </c>
      <c r="K32" t="s">
        <v>119</v>
      </c>
      <c r="L32" t="s">
        <v>26</v>
      </c>
      <c r="M32" s="10"/>
      <c r="N32" s="6">
        <f t="shared" si="7"/>
        <v>8.4722222222222001</v>
      </c>
      <c r="O32" s="6">
        <f t="shared" si="5"/>
        <v>-57.147339000000002</v>
      </c>
      <c r="P32" s="6"/>
      <c r="Q32" s="10"/>
    </row>
    <row r="33" spans="2:17" x14ac:dyDescent="0.25">
      <c r="B33">
        <v>14000000000</v>
      </c>
      <c r="C33">
        <v>-55.060580999999999</v>
      </c>
      <c r="D33">
        <v>-45.532082000000003</v>
      </c>
      <c r="E33" s="10"/>
      <c r="F33" s="6">
        <f t="shared" si="6"/>
        <v>9.9444444444444002</v>
      </c>
      <c r="G33" s="6">
        <f t="shared" si="4"/>
        <v>-60.287315</v>
      </c>
      <c r="H33" s="6"/>
      <c r="J33">
        <v>14000000000</v>
      </c>
      <c r="K33">
        <v>-49.298881999999999</v>
      </c>
      <c r="L33">
        <v>-38.442894000000003</v>
      </c>
      <c r="M33" s="10"/>
      <c r="N33" s="6">
        <f t="shared" si="7"/>
        <v>9.9444444444444002</v>
      </c>
      <c r="O33" s="6">
        <f t="shared" si="5"/>
        <v>-52.136349000000003</v>
      </c>
      <c r="P33" s="6"/>
      <c r="Q33" s="10"/>
    </row>
    <row r="34" spans="2:17" x14ac:dyDescent="0.25">
      <c r="B34">
        <v>16944444444.444</v>
      </c>
      <c r="C34">
        <v>-44.504013</v>
      </c>
      <c r="D34">
        <v>-40.201602999999999</v>
      </c>
      <c r="E34" s="10"/>
      <c r="F34" s="6">
        <f t="shared" si="6"/>
        <v>11.416666666667</v>
      </c>
      <c r="G34" s="6">
        <f t="shared" si="4"/>
        <v>-56.656154999999998</v>
      </c>
      <c r="H34" s="6"/>
      <c r="J34">
        <v>16944444444.444</v>
      </c>
      <c r="K34">
        <v>-51.932907</v>
      </c>
      <c r="L34">
        <v>-47.148513999999999</v>
      </c>
      <c r="M34" s="10"/>
      <c r="N34" s="6">
        <f t="shared" si="7"/>
        <v>11.416666666667</v>
      </c>
      <c r="O34" s="6">
        <f t="shared" si="5"/>
        <v>-53.891911</v>
      </c>
      <c r="P34" s="6"/>
      <c r="Q34" s="10"/>
    </row>
    <row r="35" spans="2:17" x14ac:dyDescent="0.25">
      <c r="B35">
        <v>19888888888.889</v>
      </c>
      <c r="C35">
        <v>-41.180683000000002</v>
      </c>
      <c r="D35">
        <v>-36.290210999999999</v>
      </c>
      <c r="E35" s="10"/>
      <c r="F35" s="6">
        <f t="shared" si="6"/>
        <v>12.888888888888999</v>
      </c>
      <c r="G35" s="6">
        <f t="shared" si="4"/>
        <v>-55.504604</v>
      </c>
      <c r="H35" s="6"/>
      <c r="J35">
        <v>19888888888.889</v>
      </c>
      <c r="K35">
        <v>-32.884804000000003</v>
      </c>
      <c r="L35">
        <v>-27.097218000000002</v>
      </c>
      <c r="M35" s="10"/>
      <c r="N35" s="6">
        <f t="shared" si="7"/>
        <v>12.888888888888999</v>
      </c>
      <c r="O35" s="6">
        <f t="shared" si="5"/>
        <v>-55.156222999999997</v>
      </c>
      <c r="P35" s="6"/>
      <c r="Q35" s="10"/>
    </row>
    <row r="36" spans="2:17" x14ac:dyDescent="0.25">
      <c r="B36">
        <v>22833333333.333</v>
      </c>
      <c r="C36">
        <v>-39.848247999999998</v>
      </c>
      <c r="D36">
        <v>-34.551349999999999</v>
      </c>
      <c r="E36" s="10"/>
      <c r="F36" s="6">
        <f t="shared" si="6"/>
        <v>14.361111111111001</v>
      </c>
      <c r="G36" s="6">
        <f t="shared" si="4"/>
        <v>-55.491107999999997</v>
      </c>
      <c r="H36" s="6"/>
      <c r="J36">
        <v>22833333333.333</v>
      </c>
      <c r="K36">
        <v>-27.375997999999999</v>
      </c>
      <c r="L36">
        <v>-20.939909</v>
      </c>
      <c r="M36" s="10"/>
      <c r="N36" s="6">
        <f t="shared" si="7"/>
        <v>14.361111111111001</v>
      </c>
      <c r="O36" s="6">
        <f t="shared" si="5"/>
        <v>-61.638007999999999</v>
      </c>
      <c r="P36" s="6"/>
      <c r="Q36" s="10"/>
    </row>
    <row r="37" spans="2:17" x14ac:dyDescent="0.25">
      <c r="B37">
        <v>25777777777.778</v>
      </c>
      <c r="C37">
        <v>-48.497501</v>
      </c>
      <c r="D37">
        <v>-41.494956999999999</v>
      </c>
      <c r="E37" s="10"/>
      <c r="F37" s="6">
        <f t="shared" si="6"/>
        <v>15.833333333333</v>
      </c>
      <c r="G37" s="6">
        <f t="shared" si="4"/>
        <v>-54.560702999999997</v>
      </c>
      <c r="H37" s="6"/>
      <c r="J37">
        <v>25777777777.778</v>
      </c>
      <c r="K37">
        <v>-29.04307</v>
      </c>
      <c r="L37">
        <v>-21.371448999999998</v>
      </c>
      <c r="M37" s="10"/>
      <c r="N37" s="6">
        <f t="shared" si="7"/>
        <v>15.833333333333</v>
      </c>
      <c r="O37" s="6">
        <f t="shared" si="5"/>
        <v>-65.110068999999996</v>
      </c>
      <c r="P37" s="6"/>
      <c r="Q37" s="10"/>
    </row>
    <row r="38" spans="2:17" x14ac:dyDescent="0.25">
      <c r="B38">
        <v>28722222222.222</v>
      </c>
      <c r="C38">
        <v>-47.064616999999998</v>
      </c>
      <c r="D38">
        <v>-41.737296999999998</v>
      </c>
      <c r="E38" s="10"/>
      <c r="F38" s="6">
        <f t="shared" si="6"/>
        <v>17.305555555556001</v>
      </c>
      <c r="G38" s="6">
        <f t="shared" si="4"/>
        <v>-53.144863000000001</v>
      </c>
      <c r="H38" s="6"/>
      <c r="J38">
        <v>28722222222.222</v>
      </c>
      <c r="K38">
        <v>-34.70805</v>
      </c>
      <c r="L38">
        <v>-26.367760000000001</v>
      </c>
      <c r="M38" s="10"/>
      <c r="N38" s="6">
        <f t="shared" si="7"/>
        <v>17.305555555556001</v>
      </c>
      <c r="O38" s="6">
        <f t="shared" si="5"/>
        <v>-59.249496000000001</v>
      </c>
      <c r="P38" s="6"/>
      <c r="Q38" s="10"/>
    </row>
    <row r="39" spans="2:17" x14ac:dyDescent="0.25">
      <c r="B39">
        <v>31666666666.667</v>
      </c>
      <c r="C39">
        <v>-50.102660999999998</v>
      </c>
      <c r="D39">
        <v>-44.066017000000002</v>
      </c>
      <c r="E39" s="10"/>
      <c r="F39" s="6">
        <f t="shared" si="6"/>
        <v>18.777777777777999</v>
      </c>
      <c r="G39" s="6">
        <f t="shared" si="4"/>
        <v>-55.380935999999998</v>
      </c>
      <c r="H39" s="6"/>
      <c r="J39">
        <v>31666666666.667</v>
      </c>
      <c r="K39">
        <v>-34.972324</v>
      </c>
      <c r="L39">
        <v>-26.179285</v>
      </c>
      <c r="M39" s="10"/>
      <c r="N39" s="6">
        <f t="shared" si="7"/>
        <v>18.777777777777999</v>
      </c>
      <c r="O39" s="6">
        <f t="shared" si="5"/>
        <v>-61.547843999999998</v>
      </c>
      <c r="P39" s="6"/>
      <c r="Q39" s="10"/>
    </row>
    <row r="40" spans="2:17" x14ac:dyDescent="0.25">
      <c r="B40">
        <v>34611111111.111</v>
      </c>
      <c r="C40">
        <v>-52.81485</v>
      </c>
      <c r="D40">
        <v>-46.594451999999997</v>
      </c>
      <c r="E40" s="10"/>
      <c r="F40" s="6">
        <f t="shared" si="6"/>
        <v>20.25</v>
      </c>
      <c r="G40" s="6">
        <f t="shared" si="4"/>
        <v>-57.303673000000003</v>
      </c>
      <c r="H40" s="6"/>
      <c r="J40">
        <v>34611111111.111</v>
      </c>
      <c r="K40">
        <v>-33.673828</v>
      </c>
      <c r="L40">
        <v>-25.248332999999999</v>
      </c>
      <c r="M40" s="10"/>
      <c r="N40" s="6">
        <f t="shared" si="7"/>
        <v>20.25</v>
      </c>
      <c r="O40" s="6">
        <f t="shared" si="5"/>
        <v>-60.951092000000003</v>
      </c>
      <c r="P40" s="6"/>
      <c r="Q40" s="10"/>
    </row>
    <row r="41" spans="2:17" x14ac:dyDescent="0.25">
      <c r="B41">
        <v>37555555555.556</v>
      </c>
      <c r="C41">
        <v>-56.740645999999998</v>
      </c>
      <c r="D41">
        <v>-49.808166999999997</v>
      </c>
      <c r="E41" s="10"/>
      <c r="F41" s="6">
        <f t="shared" si="6"/>
        <v>21.722222222222001</v>
      </c>
      <c r="G41" s="6">
        <f t="shared" si="4"/>
        <v>-65.105186000000003</v>
      </c>
      <c r="H41" s="6"/>
      <c r="J41">
        <v>37555555555.556</v>
      </c>
      <c r="K41">
        <v>-31.164175</v>
      </c>
      <c r="L41">
        <v>-24.421842999999999</v>
      </c>
      <c r="M41" s="10"/>
      <c r="N41" s="6">
        <f t="shared" si="7"/>
        <v>21.722222222222001</v>
      </c>
      <c r="O41" s="6">
        <f t="shared" si="5"/>
        <v>-63.259819</v>
      </c>
      <c r="P41" s="6"/>
      <c r="Q41" s="10"/>
    </row>
    <row r="42" spans="2:17" x14ac:dyDescent="0.25">
      <c r="B42">
        <v>40500000000</v>
      </c>
      <c r="C42">
        <v>-52.131839999999997</v>
      </c>
      <c r="D42">
        <v>-45.709564</v>
      </c>
      <c r="E42" s="10"/>
      <c r="F42" s="6">
        <f t="shared" si="6"/>
        <v>23.194444444443999</v>
      </c>
      <c r="G42" s="6">
        <f t="shared" si="4"/>
        <v>-62.719833000000001</v>
      </c>
      <c r="H42" s="6"/>
      <c r="J42">
        <v>40500000000</v>
      </c>
      <c r="K42">
        <v>-30.108757000000001</v>
      </c>
      <c r="L42">
        <v>-23.397618999999999</v>
      </c>
      <c r="M42" s="10"/>
      <c r="N42" s="6">
        <f t="shared" si="7"/>
        <v>23.194444444443999</v>
      </c>
      <c r="O42" s="6">
        <f t="shared" si="5"/>
        <v>-61.337021</v>
      </c>
      <c r="P42" s="6"/>
      <c r="Q42" s="10"/>
    </row>
    <row r="43" spans="2:17" x14ac:dyDescent="0.25">
      <c r="B43">
        <v>43444444444.444</v>
      </c>
      <c r="C43">
        <v>-48.374561</v>
      </c>
      <c r="D43">
        <v>-41.948642999999997</v>
      </c>
      <c r="E43" s="10"/>
      <c r="F43" s="6">
        <f t="shared" si="6"/>
        <v>24.666666666666998</v>
      </c>
      <c r="G43" s="6">
        <f t="shared" si="4"/>
        <v>-63.804768000000003</v>
      </c>
      <c r="H43" s="6"/>
      <c r="J43">
        <v>43444444444.444</v>
      </c>
      <c r="K43">
        <v>-29.262846</v>
      </c>
      <c r="L43">
        <v>-22.31596</v>
      </c>
      <c r="M43" s="10"/>
      <c r="N43" s="6">
        <f t="shared" si="7"/>
        <v>24.666666666666998</v>
      </c>
      <c r="O43" s="6">
        <f t="shared" si="5"/>
        <v>-63.720565999999998</v>
      </c>
      <c r="P43" s="6"/>
      <c r="Q43" s="10"/>
    </row>
    <row r="44" spans="2:17" x14ac:dyDescent="0.25">
      <c r="B44">
        <v>46388888888.889</v>
      </c>
      <c r="C44">
        <v>-45.989280999999998</v>
      </c>
      <c r="D44">
        <v>-39.073611999999997</v>
      </c>
      <c r="E44" s="10"/>
      <c r="F44" s="6">
        <f t="shared" si="6"/>
        <v>26.138888888888999</v>
      </c>
      <c r="G44" s="6">
        <f t="shared" si="4"/>
        <v>-61.487110000000001</v>
      </c>
      <c r="H44" s="6"/>
      <c r="J44">
        <v>46388888888.889</v>
      </c>
      <c r="K44">
        <v>-30.154548999999999</v>
      </c>
      <c r="L44">
        <v>-22.234200000000001</v>
      </c>
      <c r="M44" s="10"/>
      <c r="N44" s="6">
        <f t="shared" si="7"/>
        <v>26.138888888888999</v>
      </c>
      <c r="O44" s="6">
        <f t="shared" si="5"/>
        <v>-63.349513999999999</v>
      </c>
      <c r="P44" s="6"/>
      <c r="Q44" s="10"/>
    </row>
    <row r="45" spans="2:17" x14ac:dyDescent="0.25">
      <c r="B45">
        <v>49333333333.333</v>
      </c>
      <c r="C45">
        <v>-46.302452000000002</v>
      </c>
      <c r="D45">
        <v>-37.913414000000003</v>
      </c>
      <c r="E45" s="10"/>
      <c r="F45" s="6">
        <f t="shared" si="6"/>
        <v>27.611111111111001</v>
      </c>
      <c r="G45" s="6">
        <f t="shared" si="4"/>
        <v>-61.732635000000002</v>
      </c>
      <c r="H45" s="6"/>
      <c r="J45">
        <v>49333333333.333</v>
      </c>
      <c r="K45">
        <v>-30.189910999999999</v>
      </c>
      <c r="L45">
        <v>-20.421764</v>
      </c>
      <c r="M45" s="10"/>
      <c r="N45" s="6">
        <f t="shared" si="7"/>
        <v>27.611111111111001</v>
      </c>
      <c r="O45" s="6">
        <f t="shared" si="5"/>
        <v>-61.762504999999997</v>
      </c>
      <c r="P45" s="6"/>
      <c r="Q45" s="10"/>
    </row>
    <row r="46" spans="2:17" x14ac:dyDescent="0.25">
      <c r="B46">
        <v>52277777777.778</v>
      </c>
      <c r="C46">
        <v>-48.858707000000003</v>
      </c>
      <c r="D46">
        <v>-40.399120000000003</v>
      </c>
      <c r="E46" s="10"/>
      <c r="F46" s="6">
        <f t="shared" si="6"/>
        <v>29.083333333333002</v>
      </c>
      <c r="G46" s="6">
        <f t="shared" si="4"/>
        <v>-63.530548000000003</v>
      </c>
      <c r="H46" s="6"/>
      <c r="J46">
        <v>52277777777.778</v>
      </c>
      <c r="K46">
        <v>-32.899773000000003</v>
      </c>
      <c r="L46">
        <v>-22.408211000000001</v>
      </c>
      <c r="M46" s="10"/>
      <c r="N46" s="6">
        <f t="shared" si="7"/>
        <v>29.083333333333002</v>
      </c>
      <c r="O46" s="6">
        <f t="shared" si="5"/>
        <v>-62.054817</v>
      </c>
      <c r="P46" s="6"/>
      <c r="Q46" s="10"/>
    </row>
    <row r="47" spans="2:17" x14ac:dyDescent="0.25">
      <c r="B47">
        <v>55222222222.222</v>
      </c>
      <c r="C47">
        <v>-47.826487999999998</v>
      </c>
      <c r="D47">
        <v>-39.919246999999999</v>
      </c>
      <c r="E47" s="10"/>
      <c r="F47" s="6">
        <f t="shared" si="6"/>
        <v>30.555555555556001</v>
      </c>
      <c r="G47" s="6">
        <f t="shared" si="4"/>
        <v>-61.158909000000001</v>
      </c>
      <c r="H47" s="6"/>
      <c r="J47">
        <v>55222222222.222</v>
      </c>
      <c r="K47">
        <v>-36.053589000000002</v>
      </c>
      <c r="L47">
        <v>-25.54759</v>
      </c>
      <c r="M47" s="10"/>
      <c r="N47" s="6">
        <f t="shared" si="7"/>
        <v>30.555555555556001</v>
      </c>
      <c r="O47" s="6">
        <f t="shared" si="5"/>
        <v>-60.763218000000002</v>
      </c>
      <c r="P47" s="6"/>
      <c r="Q47" s="10"/>
    </row>
    <row r="48" spans="2:17" x14ac:dyDescent="0.25">
      <c r="B48">
        <v>58166666666.667</v>
      </c>
      <c r="C48">
        <v>-38.286346000000002</v>
      </c>
      <c r="D48">
        <v>-31.451239000000001</v>
      </c>
      <c r="E48" s="10"/>
      <c r="F48" s="6">
        <f t="shared" si="6"/>
        <v>32.027777777777999</v>
      </c>
      <c r="G48" s="6">
        <f t="shared" si="4"/>
        <v>-62.132835</v>
      </c>
      <c r="H48" s="6"/>
      <c r="J48">
        <v>58166666666.667</v>
      </c>
      <c r="K48">
        <v>-35.400646000000002</v>
      </c>
      <c r="L48">
        <v>-25.912579000000001</v>
      </c>
      <c r="M48" s="10"/>
      <c r="N48" s="6">
        <f t="shared" si="7"/>
        <v>32.027777777777999</v>
      </c>
      <c r="O48" s="6">
        <f t="shared" si="5"/>
        <v>-61.586765</v>
      </c>
      <c r="P48" s="6"/>
      <c r="Q48" s="10"/>
    </row>
    <row r="49" spans="2:17" x14ac:dyDescent="0.25">
      <c r="B49">
        <v>61111111111.111</v>
      </c>
      <c r="C49">
        <v>-37.953854</v>
      </c>
      <c r="D49">
        <v>-28.568113</v>
      </c>
      <c r="E49" s="10"/>
      <c r="F49" s="6">
        <f t="shared" si="6"/>
        <v>33.5</v>
      </c>
      <c r="G49" s="6">
        <f t="shared" si="4"/>
        <v>-58.517890999999999</v>
      </c>
      <c r="H49" s="6"/>
      <c r="J49">
        <v>61111111111.111</v>
      </c>
      <c r="K49">
        <v>-29.440646999999998</v>
      </c>
      <c r="L49">
        <v>-20.678858000000002</v>
      </c>
      <c r="M49" s="10"/>
      <c r="N49" s="6">
        <f t="shared" si="7"/>
        <v>33.5</v>
      </c>
      <c r="O49" s="6">
        <f t="shared" si="5"/>
        <v>-59.303485999999999</v>
      </c>
      <c r="P49" s="6"/>
      <c r="Q49" s="10"/>
    </row>
    <row r="50" spans="2:17" x14ac:dyDescent="0.25">
      <c r="B50">
        <v>64055555555.556</v>
      </c>
      <c r="C50">
        <v>-42.650390999999999</v>
      </c>
      <c r="D50">
        <v>-31.969591000000001</v>
      </c>
      <c r="E50" s="10"/>
      <c r="F50" s="6" t="s">
        <v>21</v>
      </c>
      <c r="H50" s="6"/>
      <c r="J50">
        <v>64055555555.556</v>
      </c>
      <c r="K50">
        <v>-27.643312000000002</v>
      </c>
      <c r="L50">
        <v>-17.398686999999999</v>
      </c>
      <c r="M50" s="10"/>
      <c r="N50" s="6" t="s">
        <v>21</v>
      </c>
      <c r="P50" s="6"/>
      <c r="Q50" s="10"/>
    </row>
    <row r="51" spans="2:17" x14ac:dyDescent="0.25">
      <c r="B51">
        <v>67000000000</v>
      </c>
      <c r="C51">
        <v>-56.767693000000001</v>
      </c>
      <c r="D51">
        <v>-45.524113</v>
      </c>
      <c r="E51" s="10"/>
      <c r="H51" s="6"/>
      <c r="J51">
        <v>67000000000</v>
      </c>
      <c r="K51">
        <v>-34.689945000000002</v>
      </c>
      <c r="L51">
        <v>-22.686375000000002</v>
      </c>
      <c r="M51" s="10"/>
      <c r="P51" s="6"/>
      <c r="Q51" s="10"/>
    </row>
    <row r="52" spans="2:17" x14ac:dyDescent="0.25">
      <c r="B52" t="s">
        <v>21</v>
      </c>
      <c r="E52" s="8"/>
      <c r="H52" s="6"/>
      <c r="J52" t="s">
        <v>21</v>
      </c>
      <c r="M52" s="8"/>
      <c r="P52" s="6"/>
      <c r="Q52" s="8"/>
    </row>
    <row r="53" spans="2:17" x14ac:dyDescent="0.25">
      <c r="E53" s="8"/>
      <c r="F53" s="6" t="s">
        <v>23</v>
      </c>
      <c r="H53" s="6"/>
      <c r="M53" s="8"/>
      <c r="N53" s="6" t="s">
        <v>23</v>
      </c>
      <c r="P53" s="6"/>
      <c r="Q53" s="8"/>
    </row>
    <row r="54" spans="2:17" ht="15.75" x14ac:dyDescent="0.25">
      <c r="E54" s="8"/>
      <c r="F54" s="6" t="s">
        <v>19</v>
      </c>
      <c r="G54" s="6" t="str">
        <f>D80</f>
        <v>3Ix0L dBc Log Mag(dB)</v>
      </c>
      <c r="H54" s="35">
        <v>3</v>
      </c>
      <c r="M54" s="8"/>
      <c r="N54" s="6" t="s">
        <v>19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t="s">
        <v>22</v>
      </c>
      <c r="E55" s="8"/>
      <c r="F55" s="6">
        <f>B81/1000000000</f>
        <v>4.6666666666667007</v>
      </c>
      <c r="G55" s="6">
        <f>D81</f>
        <v>-82.855225000000004</v>
      </c>
      <c r="H55" s="36">
        <f>ABS(AVERAGE(G55:G73)-(H54-1)*5)</f>
        <v>89.347682052631583</v>
      </c>
      <c r="J55" t="s">
        <v>22</v>
      </c>
      <c r="M55" s="8"/>
      <c r="N55" s="6">
        <f>J81/1000000000</f>
        <v>4.6666666666667007</v>
      </c>
      <c r="O55" s="6">
        <f>L81</f>
        <v>-64.843024999999997</v>
      </c>
      <c r="P55" s="36">
        <f>ABS(AVERAGE(O55:O73)-(P54-1)*5)</f>
        <v>79.609666105263173</v>
      </c>
      <c r="Q55" s="8"/>
    </row>
    <row r="56" spans="2:17" x14ac:dyDescent="0.25">
      <c r="B56" t="s">
        <v>19</v>
      </c>
      <c r="C56" t="s">
        <v>120</v>
      </c>
      <c r="D56" t="s">
        <v>27</v>
      </c>
      <c r="E56" s="8"/>
      <c r="F56" s="6">
        <v>19805555555.556</v>
      </c>
      <c r="G56" s="86">
        <f t="shared" ref="G56:G73" si="8">D82</f>
        <v>-94.729797000000005</v>
      </c>
      <c r="H56" s="6"/>
      <c r="J56" t="s">
        <v>19</v>
      </c>
      <c r="K56" t="s">
        <v>120</v>
      </c>
      <c r="L56" t="s">
        <v>27</v>
      </c>
      <c r="M56" s="8"/>
      <c r="N56" s="6">
        <v>19805555555.556</v>
      </c>
      <c r="O56" s="86">
        <f t="shared" ref="O56:O73" si="9">L82</f>
        <v>-74.213843999999995</v>
      </c>
      <c r="P56" s="6"/>
      <c r="Q56" s="8"/>
    </row>
    <row r="57" spans="2:17" x14ac:dyDescent="0.25">
      <c r="B57">
        <v>7000000000</v>
      </c>
      <c r="C57">
        <v>-74.542816000000002</v>
      </c>
      <c r="D57">
        <v>-65.014319999999998</v>
      </c>
      <c r="E57" s="8"/>
      <c r="F57" s="6">
        <v>20111111111.111</v>
      </c>
      <c r="G57" s="86">
        <f t="shared" si="8"/>
        <v>-90.240066999999996</v>
      </c>
      <c r="H57" s="6"/>
      <c r="J57">
        <v>7000000000</v>
      </c>
      <c r="K57">
        <v>-73.097274999999996</v>
      </c>
      <c r="L57">
        <v>-62.241283000000003</v>
      </c>
      <c r="M57" s="8"/>
      <c r="N57" s="6">
        <v>20111111111.111</v>
      </c>
      <c r="O57" s="86">
        <f t="shared" si="9"/>
        <v>-77.060485999999997</v>
      </c>
      <c r="P57" s="6"/>
      <c r="Q57" s="8"/>
    </row>
    <row r="58" spans="2:17" x14ac:dyDescent="0.25">
      <c r="B58">
        <v>8472222222.2222004</v>
      </c>
      <c r="C58">
        <v>-76.760666000000001</v>
      </c>
      <c r="D58">
        <v>-72.458252000000002</v>
      </c>
      <c r="E58" s="8"/>
      <c r="F58" s="6">
        <v>20416666666.667</v>
      </c>
      <c r="G58" s="86">
        <f t="shared" si="8"/>
        <v>-87.554253000000003</v>
      </c>
      <c r="H58" s="6"/>
      <c r="J58">
        <v>8472222222.2222004</v>
      </c>
      <c r="K58">
        <v>-61.931731999999997</v>
      </c>
      <c r="L58">
        <v>-57.147339000000002</v>
      </c>
      <c r="M58" s="8"/>
      <c r="N58" s="6">
        <v>20416666666.667</v>
      </c>
      <c r="O58" s="86">
        <f t="shared" si="9"/>
        <v>-79.298041999999995</v>
      </c>
      <c r="P58" s="6"/>
      <c r="Q58" s="8"/>
    </row>
    <row r="59" spans="2:17" x14ac:dyDescent="0.25">
      <c r="B59">
        <v>9944444444.4444008</v>
      </c>
      <c r="C59">
        <v>-65.177788000000007</v>
      </c>
      <c r="D59">
        <v>-60.287315</v>
      </c>
      <c r="E59" s="8"/>
      <c r="F59" s="6">
        <v>20722222222.222</v>
      </c>
      <c r="G59" s="86">
        <f t="shared" si="8"/>
        <v>-87.283546000000001</v>
      </c>
      <c r="H59" s="6"/>
      <c r="J59">
        <v>9944444444.4444008</v>
      </c>
      <c r="K59">
        <v>-57.923935</v>
      </c>
      <c r="L59">
        <v>-52.136349000000003</v>
      </c>
      <c r="M59" s="8"/>
      <c r="N59" s="6">
        <v>20722222222.222</v>
      </c>
      <c r="O59" s="86">
        <f t="shared" si="9"/>
        <v>-73.536689999999993</v>
      </c>
      <c r="P59" s="6"/>
      <c r="Q59" s="8"/>
    </row>
    <row r="60" spans="2:17" x14ac:dyDescent="0.25">
      <c r="B60">
        <v>11416666666.667</v>
      </c>
      <c r="C60">
        <v>-61.953052999999997</v>
      </c>
      <c r="D60">
        <v>-56.656154999999998</v>
      </c>
      <c r="E60" s="8"/>
      <c r="F60" s="6">
        <v>21027777777.778</v>
      </c>
      <c r="G60" s="86">
        <f t="shared" si="8"/>
        <v>-85.083847000000006</v>
      </c>
      <c r="H60" s="6"/>
      <c r="J60">
        <v>11416666666.667</v>
      </c>
      <c r="K60">
        <v>-60.328003000000002</v>
      </c>
      <c r="L60">
        <v>-53.891911</v>
      </c>
      <c r="M60" s="8"/>
      <c r="N60" s="6">
        <v>21027777777.778</v>
      </c>
      <c r="O60" s="86">
        <f t="shared" si="9"/>
        <v>-69.018897999999993</v>
      </c>
      <c r="P60" s="6"/>
      <c r="Q60" s="8"/>
    </row>
    <row r="61" spans="2:17" x14ac:dyDescent="0.25">
      <c r="B61">
        <v>12888888888.889</v>
      </c>
      <c r="C61">
        <v>-62.507148999999998</v>
      </c>
      <c r="D61">
        <v>-55.504604</v>
      </c>
      <c r="E61" s="8"/>
      <c r="F61" s="6">
        <v>21333333333.333</v>
      </c>
      <c r="G61" s="86">
        <f t="shared" si="8"/>
        <v>-78.119140999999999</v>
      </c>
      <c r="H61" s="6"/>
      <c r="J61">
        <v>12888888888.889</v>
      </c>
      <c r="K61">
        <v>-62.827846999999998</v>
      </c>
      <c r="L61">
        <v>-55.156222999999997</v>
      </c>
      <c r="M61" s="8"/>
      <c r="N61" s="6">
        <v>21333333333.333</v>
      </c>
      <c r="O61" s="86">
        <f t="shared" si="9"/>
        <v>-63.245815</v>
      </c>
      <c r="P61" s="6"/>
      <c r="Q61" s="8"/>
    </row>
    <row r="62" spans="2:17" x14ac:dyDescent="0.25">
      <c r="B62">
        <v>14361111111.111</v>
      </c>
      <c r="C62">
        <v>-60.818427999999997</v>
      </c>
      <c r="D62">
        <v>-55.491107999999997</v>
      </c>
      <c r="E62" s="8"/>
      <c r="F62" s="6">
        <v>21638888888.889</v>
      </c>
      <c r="G62" s="86">
        <f t="shared" si="8"/>
        <v>-80.065467999999996</v>
      </c>
      <c r="H62" s="6"/>
      <c r="J62">
        <v>14361111111.111</v>
      </c>
      <c r="K62">
        <v>-69.978301999999999</v>
      </c>
      <c r="L62">
        <v>-61.638007999999999</v>
      </c>
      <c r="M62" s="8"/>
      <c r="N62" s="6">
        <v>21638888888.889</v>
      </c>
      <c r="O62" s="86">
        <f t="shared" si="9"/>
        <v>-62.097636999999999</v>
      </c>
      <c r="P62" s="6"/>
      <c r="Q62" s="8"/>
    </row>
    <row r="63" spans="2:17" x14ac:dyDescent="0.25">
      <c r="B63">
        <v>15833333333.333</v>
      </c>
      <c r="C63">
        <v>-60.597351000000003</v>
      </c>
      <c r="D63">
        <v>-54.560702999999997</v>
      </c>
      <c r="E63" s="8"/>
      <c r="F63" s="6">
        <v>21944444444.444</v>
      </c>
      <c r="G63" s="86">
        <f t="shared" si="8"/>
        <v>-80.901252999999997</v>
      </c>
      <c r="H63" s="6"/>
      <c r="J63">
        <v>15833333333.333</v>
      </c>
      <c r="K63">
        <v>-73.903107000000006</v>
      </c>
      <c r="L63">
        <v>-65.110068999999996</v>
      </c>
      <c r="M63" s="8"/>
      <c r="N63" s="6">
        <v>21944444444.444</v>
      </c>
      <c r="O63" s="86">
        <f t="shared" si="9"/>
        <v>-65.599220000000003</v>
      </c>
      <c r="P63" s="6"/>
      <c r="Q63" s="8"/>
    </row>
    <row r="64" spans="2:17" x14ac:dyDescent="0.25">
      <c r="B64">
        <v>17305555555.556</v>
      </c>
      <c r="C64">
        <v>-59.365260999999997</v>
      </c>
      <c r="D64">
        <v>-53.144863000000001</v>
      </c>
      <c r="E64" s="8"/>
      <c r="F64" s="6">
        <v>22250000000</v>
      </c>
      <c r="G64" s="86">
        <f t="shared" si="8"/>
        <v>-80.445992000000004</v>
      </c>
      <c r="H64" s="6"/>
      <c r="J64">
        <v>17305555555.556</v>
      </c>
      <c r="K64">
        <v>-67.674994999999996</v>
      </c>
      <c r="L64">
        <v>-59.249496000000001</v>
      </c>
      <c r="M64" s="8"/>
      <c r="N64" s="6">
        <v>22250000000</v>
      </c>
      <c r="O64" s="86">
        <f t="shared" si="9"/>
        <v>-63.503287999999998</v>
      </c>
      <c r="P64" s="6"/>
      <c r="Q64" s="8"/>
    </row>
    <row r="65" spans="2:17" x14ac:dyDescent="0.25">
      <c r="B65">
        <v>18777777777.778</v>
      </c>
      <c r="C65">
        <v>-62.313419000000003</v>
      </c>
      <c r="D65">
        <v>-55.380935999999998</v>
      </c>
      <c r="E65" s="8"/>
      <c r="F65" s="6">
        <v>22555555555.556</v>
      </c>
      <c r="G65" s="86">
        <f t="shared" si="8"/>
        <v>-77.268226999999996</v>
      </c>
      <c r="H65" s="6"/>
      <c r="J65">
        <v>18777777777.778</v>
      </c>
      <c r="K65">
        <v>-68.290176000000002</v>
      </c>
      <c r="L65">
        <v>-61.547843999999998</v>
      </c>
      <c r="M65" s="8"/>
      <c r="N65" s="6">
        <v>22555555555.556</v>
      </c>
      <c r="O65" s="86">
        <f t="shared" si="9"/>
        <v>-69.146645000000007</v>
      </c>
      <c r="P65" s="6"/>
      <c r="Q65" s="8"/>
    </row>
    <row r="66" spans="2:17" x14ac:dyDescent="0.25">
      <c r="B66">
        <v>20250000000</v>
      </c>
      <c r="C66">
        <v>-63.725948000000002</v>
      </c>
      <c r="D66">
        <v>-57.303673000000003</v>
      </c>
      <c r="E66" s="8"/>
      <c r="F66" s="6">
        <v>22861111111.111</v>
      </c>
      <c r="G66" s="86">
        <f t="shared" si="8"/>
        <v>-74.186942999999999</v>
      </c>
      <c r="H66" s="6"/>
      <c r="J66">
        <v>20250000000</v>
      </c>
      <c r="K66">
        <v>-67.662231000000006</v>
      </c>
      <c r="L66">
        <v>-60.951092000000003</v>
      </c>
      <c r="M66" s="8"/>
      <c r="N66" s="6">
        <v>22861111111.111</v>
      </c>
      <c r="O66" s="86">
        <f t="shared" si="9"/>
        <v>-71.994888000000003</v>
      </c>
      <c r="P66" s="6"/>
      <c r="Q66" s="8"/>
    </row>
    <row r="67" spans="2:17" x14ac:dyDescent="0.25">
      <c r="B67">
        <v>21722222222.222</v>
      </c>
      <c r="C67">
        <v>-71.531104999999997</v>
      </c>
      <c r="D67">
        <v>-65.105186000000003</v>
      </c>
      <c r="E67" s="8"/>
      <c r="F67" s="6">
        <v>23166666666.667</v>
      </c>
      <c r="G67" s="86">
        <f t="shared" si="8"/>
        <v>-72.985268000000005</v>
      </c>
      <c r="H67" s="6"/>
      <c r="J67">
        <v>21722222222.222</v>
      </c>
      <c r="K67">
        <v>-70.206703000000005</v>
      </c>
      <c r="L67">
        <v>-63.259819</v>
      </c>
      <c r="M67" s="8"/>
      <c r="N67" s="6">
        <v>23166666666.667</v>
      </c>
      <c r="O67" s="86">
        <f t="shared" si="9"/>
        <v>-68.044105999999999</v>
      </c>
      <c r="P67" s="6"/>
      <c r="Q67" s="8"/>
    </row>
    <row r="68" spans="2:17" x14ac:dyDescent="0.25">
      <c r="B68">
        <v>23194444444.444</v>
      </c>
      <c r="C68">
        <v>-69.635506000000007</v>
      </c>
      <c r="D68">
        <v>-62.719833000000001</v>
      </c>
      <c r="E68" s="8"/>
      <c r="F68" s="6">
        <v>23472222222.222</v>
      </c>
      <c r="G68" s="86">
        <f t="shared" si="8"/>
        <v>-76.090912000000003</v>
      </c>
      <c r="H68" s="6"/>
      <c r="J68">
        <v>23194444444.444</v>
      </c>
      <c r="K68">
        <v>-69.257369999999995</v>
      </c>
      <c r="L68">
        <v>-61.337021</v>
      </c>
      <c r="M68" s="8"/>
      <c r="N68" s="6">
        <v>23472222222.222</v>
      </c>
      <c r="O68" s="86">
        <f t="shared" si="9"/>
        <v>-72.147537</v>
      </c>
      <c r="P68" s="6"/>
      <c r="Q68" s="8"/>
    </row>
    <row r="69" spans="2:17" x14ac:dyDescent="0.25">
      <c r="B69">
        <v>24666666666.667</v>
      </c>
      <c r="C69">
        <v>-72.193809999999999</v>
      </c>
      <c r="D69">
        <v>-63.804768000000003</v>
      </c>
      <c r="E69" s="8"/>
      <c r="F69" s="6">
        <v>23777777777.778</v>
      </c>
      <c r="G69" s="86">
        <f t="shared" si="8"/>
        <v>-78.159760000000006</v>
      </c>
      <c r="H69" s="6"/>
      <c r="J69">
        <v>24666666666.667</v>
      </c>
      <c r="K69">
        <v>-73.488715999999997</v>
      </c>
      <c r="L69">
        <v>-63.720565999999998</v>
      </c>
      <c r="M69" s="8"/>
      <c r="N69" s="6">
        <v>23777777777.778</v>
      </c>
      <c r="O69" s="86">
        <f t="shared" si="9"/>
        <v>-72.917266999999995</v>
      </c>
      <c r="P69" s="6"/>
      <c r="Q69" s="8"/>
    </row>
    <row r="70" spans="2:17" x14ac:dyDescent="0.25">
      <c r="B70">
        <v>26138888888.889</v>
      </c>
      <c r="C70">
        <v>-69.946692999999996</v>
      </c>
      <c r="D70">
        <v>-61.487110000000001</v>
      </c>
      <c r="E70" s="8"/>
      <c r="F70" s="6">
        <v>24083333333.333</v>
      </c>
      <c r="G70" s="86">
        <f t="shared" si="8"/>
        <v>-73.402907999999996</v>
      </c>
      <c r="H70" s="6"/>
      <c r="J70">
        <v>26138888888.889</v>
      </c>
      <c r="K70">
        <v>-73.841080000000005</v>
      </c>
      <c r="L70">
        <v>-63.349513999999999</v>
      </c>
      <c r="M70" s="8"/>
      <c r="N70" s="6">
        <v>24083333333.333</v>
      </c>
      <c r="O70" s="86">
        <f t="shared" si="9"/>
        <v>-71.332511999999994</v>
      </c>
      <c r="P70" s="6"/>
      <c r="Q70" s="8"/>
    </row>
    <row r="71" spans="2:17" x14ac:dyDescent="0.25">
      <c r="B71">
        <v>27611111111.111</v>
      </c>
      <c r="C71">
        <v>-69.639876999999998</v>
      </c>
      <c r="D71">
        <v>-61.732635000000002</v>
      </c>
      <c r="E71" s="8"/>
      <c r="F71" s="6">
        <v>24388888888.889</v>
      </c>
      <c r="G71" s="86">
        <f t="shared" si="8"/>
        <v>-69.354491999999993</v>
      </c>
      <c r="H71" s="6"/>
      <c r="J71">
        <v>27611111111.111</v>
      </c>
      <c r="K71">
        <v>-72.268501000000001</v>
      </c>
      <c r="L71">
        <v>-61.762504999999997</v>
      </c>
      <c r="M71" s="8"/>
      <c r="N71" s="6">
        <v>24388888888.889</v>
      </c>
      <c r="O71" s="86">
        <f t="shared" si="9"/>
        <v>-71.740577999999999</v>
      </c>
      <c r="P71" s="6"/>
      <c r="Q71" s="8"/>
    </row>
    <row r="72" spans="2:17" x14ac:dyDescent="0.25">
      <c r="B72">
        <v>29083333333.333</v>
      </c>
      <c r="C72">
        <v>-70.365654000000006</v>
      </c>
      <c r="D72">
        <v>-63.530548000000003</v>
      </c>
      <c r="E72" s="8"/>
      <c r="F72" s="6">
        <v>24694444444.444</v>
      </c>
      <c r="G72" s="86">
        <f t="shared" si="8"/>
        <v>-71.442451000000005</v>
      </c>
      <c r="H72" s="6"/>
      <c r="J72">
        <v>29083333333.333</v>
      </c>
      <c r="K72">
        <v>-71.542884999999998</v>
      </c>
      <c r="L72">
        <v>-62.054817</v>
      </c>
      <c r="M72" s="8"/>
      <c r="N72" s="6">
        <v>24694444444.444</v>
      </c>
      <c r="O72" s="86">
        <f t="shared" si="9"/>
        <v>-65.170990000000003</v>
      </c>
      <c r="P72" s="6"/>
      <c r="Q72" s="8"/>
    </row>
    <row r="73" spans="2:17" x14ac:dyDescent="0.25">
      <c r="B73">
        <v>30555555555.556</v>
      </c>
      <c r="C73">
        <v>-70.544646999999998</v>
      </c>
      <c r="D73">
        <v>-61.158909000000001</v>
      </c>
      <c r="E73" s="8"/>
      <c r="F73" s="6">
        <v>25000000000</v>
      </c>
      <c r="G73" s="86">
        <f t="shared" si="8"/>
        <v>-67.436408999999998</v>
      </c>
      <c r="H73" s="6"/>
      <c r="J73">
        <v>30555555555.556</v>
      </c>
      <c r="K73">
        <v>-69.525008999999997</v>
      </c>
      <c r="L73">
        <v>-60.763218000000002</v>
      </c>
      <c r="M73" s="8"/>
      <c r="N73" s="6">
        <v>25000000000</v>
      </c>
      <c r="O73" s="86">
        <f t="shared" si="9"/>
        <v>-67.672188000000006</v>
      </c>
      <c r="P73" s="6"/>
      <c r="Q73" s="8"/>
    </row>
    <row r="74" spans="2:17" x14ac:dyDescent="0.25">
      <c r="B74">
        <v>32027777777.778</v>
      </c>
      <c r="C74">
        <v>-72.813637</v>
      </c>
      <c r="D74">
        <v>-62.132835</v>
      </c>
      <c r="E74" s="8"/>
      <c r="F74" s="6" t="s">
        <v>21</v>
      </c>
      <c r="H74" s="6"/>
      <c r="J74">
        <v>32027777777.778</v>
      </c>
      <c r="K74">
        <v>-71.831389999999999</v>
      </c>
      <c r="L74">
        <v>-61.586765</v>
      </c>
      <c r="M74" s="8"/>
      <c r="N74" s="6" t="s">
        <v>21</v>
      </c>
      <c r="P74" s="6"/>
      <c r="Q74" s="8"/>
    </row>
    <row r="75" spans="2:17" x14ac:dyDescent="0.25">
      <c r="B75">
        <v>33500000000</v>
      </c>
      <c r="C75">
        <v>-69.761475000000004</v>
      </c>
      <c r="D75">
        <v>-58.517890999999999</v>
      </c>
      <c r="H75" s="6"/>
      <c r="J75">
        <v>33500000000</v>
      </c>
      <c r="K75">
        <v>-71.307060000000007</v>
      </c>
      <c r="L75">
        <v>-59.303485999999999</v>
      </c>
      <c r="P75" s="6"/>
    </row>
    <row r="76" spans="2:17" x14ac:dyDescent="0.25">
      <c r="B76" t="s">
        <v>21</v>
      </c>
      <c r="H76" s="6"/>
      <c r="J76" t="s">
        <v>21</v>
      </c>
      <c r="P76" s="6"/>
    </row>
    <row r="77" spans="2:17" x14ac:dyDescent="0.25">
      <c r="F77" s="6" t="s">
        <v>24</v>
      </c>
      <c r="H77" s="6"/>
      <c r="N77" s="6" t="s">
        <v>24</v>
      </c>
      <c r="P77" s="6"/>
    </row>
    <row r="78" spans="2:17" ht="15.75" x14ac:dyDescent="0.25">
      <c r="F78" s="6" t="s">
        <v>19</v>
      </c>
      <c r="G78" s="6" t="str">
        <f t="shared" ref="G78:G97" si="10">D104</f>
        <v>4Ix0L dBc Log Mag(dB)</v>
      </c>
      <c r="H78" s="35">
        <v>4</v>
      </c>
      <c r="N78" s="6" t="s">
        <v>19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t="s">
        <v>23</v>
      </c>
      <c r="F79" s="6">
        <f t="shared" ref="F79:F97" si="12">B105/1000000000</f>
        <v>3.5</v>
      </c>
      <c r="G79" s="6">
        <f t="shared" si="10"/>
        <v>-80.892280999999997</v>
      </c>
      <c r="H79" s="36">
        <f>ABS(AVERAGE(G79:G97)-(H78-1)*10)</f>
        <v>108.8320527368421</v>
      </c>
      <c r="J79" t="s">
        <v>23</v>
      </c>
      <c r="N79" s="6">
        <f t="shared" ref="N79:N97" si="13">J105/1000000000</f>
        <v>3.5</v>
      </c>
      <c r="O79" s="6">
        <f t="shared" si="11"/>
        <v>-88.75779</v>
      </c>
      <c r="P79" s="36">
        <f>ABS(AVERAGE(O79:O97)-(P78-1)*10)</f>
        <v>110.55426189473684</v>
      </c>
    </row>
    <row r="80" spans="2:17" x14ac:dyDescent="0.25">
      <c r="B80" t="s">
        <v>19</v>
      </c>
      <c r="C80" t="s">
        <v>121</v>
      </c>
      <c r="D80" t="s">
        <v>28</v>
      </c>
      <c r="F80" s="6">
        <f t="shared" si="12"/>
        <v>4.2361111111111001</v>
      </c>
      <c r="G80" s="6">
        <f t="shared" si="10"/>
        <v>-87.437607</v>
      </c>
      <c r="H80" s="6"/>
      <c r="J80" t="s">
        <v>19</v>
      </c>
      <c r="K80" t="s">
        <v>121</v>
      </c>
      <c r="L80" t="s">
        <v>28</v>
      </c>
      <c r="N80" s="6">
        <f t="shared" si="13"/>
        <v>4.2361111111111001</v>
      </c>
      <c r="O80" s="6">
        <f t="shared" si="11"/>
        <v>-87.155235000000005</v>
      </c>
      <c r="P80" s="6"/>
    </row>
    <row r="81" spans="2:16" x14ac:dyDescent="0.25">
      <c r="B81">
        <v>4666666666.6667004</v>
      </c>
      <c r="C81">
        <v>-92.383719999999997</v>
      </c>
      <c r="D81">
        <v>-82.855225000000004</v>
      </c>
      <c r="F81" s="6">
        <f t="shared" si="12"/>
        <v>4.9722222222222001</v>
      </c>
      <c r="G81" s="6">
        <f t="shared" si="10"/>
        <v>-87.974564000000001</v>
      </c>
      <c r="H81" s="6"/>
      <c r="J81">
        <v>4666666666.6667004</v>
      </c>
      <c r="K81">
        <v>-75.699012999999994</v>
      </c>
      <c r="L81">
        <v>-64.843024999999997</v>
      </c>
      <c r="N81" s="6">
        <f t="shared" si="13"/>
        <v>4.9722222222222001</v>
      </c>
      <c r="O81" s="6">
        <f t="shared" si="11"/>
        <v>-84.053855999999996</v>
      </c>
      <c r="P81" s="6"/>
    </row>
    <row r="82" spans="2:16" x14ac:dyDescent="0.25">
      <c r="B82">
        <v>5648148148.1480999</v>
      </c>
      <c r="C82">
        <v>-99.032211000000004</v>
      </c>
      <c r="D82">
        <v>-94.729797000000005</v>
      </c>
      <c r="F82" s="6">
        <f t="shared" si="12"/>
        <v>5.7083333333332993</v>
      </c>
      <c r="G82" s="6">
        <f t="shared" si="10"/>
        <v>-84.333350999999993</v>
      </c>
      <c r="H82" s="6"/>
      <c r="J82">
        <v>5648148148.1480999</v>
      </c>
      <c r="K82">
        <v>-78.998238000000001</v>
      </c>
      <c r="L82">
        <v>-74.213843999999995</v>
      </c>
      <c r="N82" s="6">
        <f t="shared" si="13"/>
        <v>5.7083333333332993</v>
      </c>
      <c r="O82" s="6">
        <f t="shared" si="11"/>
        <v>-93.097663999999995</v>
      </c>
      <c r="P82" s="6"/>
    </row>
    <row r="83" spans="2:16" x14ac:dyDescent="0.25">
      <c r="B83">
        <v>6629629629.6295996</v>
      </c>
      <c r="C83">
        <v>-95.130531000000005</v>
      </c>
      <c r="D83">
        <v>-90.240066999999996</v>
      </c>
      <c r="F83" s="6">
        <f t="shared" si="12"/>
        <v>6.4444444444444002</v>
      </c>
      <c r="G83" s="6">
        <f t="shared" si="10"/>
        <v>-85.890747000000005</v>
      </c>
      <c r="H83" s="6"/>
      <c r="J83">
        <v>6629629629.6295996</v>
      </c>
      <c r="K83">
        <v>-82.848076000000006</v>
      </c>
      <c r="L83">
        <v>-77.060485999999997</v>
      </c>
      <c r="N83" s="6">
        <f t="shared" si="13"/>
        <v>6.4444444444444002</v>
      </c>
      <c r="O83" s="6">
        <f t="shared" si="11"/>
        <v>-88.735106999999999</v>
      </c>
      <c r="P83" s="6"/>
    </row>
    <row r="84" spans="2:16" x14ac:dyDescent="0.25">
      <c r="B84">
        <v>7611111111.1111002</v>
      </c>
      <c r="C84">
        <v>-92.851151000000002</v>
      </c>
      <c r="D84">
        <v>-87.554253000000003</v>
      </c>
      <c r="F84" s="6">
        <f t="shared" si="12"/>
        <v>7.1805555555555998</v>
      </c>
      <c r="G84" s="6">
        <f t="shared" si="10"/>
        <v>-84.589614999999995</v>
      </c>
      <c r="H84" s="6"/>
      <c r="J84">
        <v>7611111111.1111002</v>
      </c>
      <c r="K84">
        <v>-85.734131000000005</v>
      </c>
      <c r="L84">
        <v>-79.298041999999995</v>
      </c>
      <c r="N84" s="6">
        <f t="shared" si="13"/>
        <v>7.1805555555555998</v>
      </c>
      <c r="O84" s="6">
        <f t="shared" si="11"/>
        <v>-83.528717</v>
      </c>
      <c r="P84" s="6"/>
    </row>
    <row r="85" spans="2:16" x14ac:dyDescent="0.25">
      <c r="B85">
        <v>8592592592.5925999</v>
      </c>
      <c r="C85">
        <v>-94.286095000000003</v>
      </c>
      <c r="D85">
        <v>-87.283546000000001</v>
      </c>
      <c r="F85" s="6">
        <f t="shared" si="12"/>
        <v>7.9166666666667007</v>
      </c>
      <c r="G85" s="6">
        <f t="shared" si="10"/>
        <v>-85.227608000000004</v>
      </c>
      <c r="H85" s="6"/>
      <c r="J85">
        <v>8592592592.5925999</v>
      </c>
      <c r="K85">
        <v>-81.208313000000004</v>
      </c>
      <c r="L85">
        <v>-73.536689999999993</v>
      </c>
      <c r="N85" s="6">
        <f t="shared" si="13"/>
        <v>7.9166666666667007</v>
      </c>
      <c r="O85" s="6">
        <f t="shared" si="11"/>
        <v>-79.333968999999996</v>
      </c>
      <c r="P85" s="6"/>
    </row>
    <row r="86" spans="2:16" x14ac:dyDescent="0.25">
      <c r="B86">
        <v>9574074074.0741005</v>
      </c>
      <c r="C86">
        <v>-90.411163000000002</v>
      </c>
      <c r="D86">
        <v>-85.083847000000006</v>
      </c>
      <c r="F86" s="6">
        <f t="shared" si="12"/>
        <v>8.6527777777777999</v>
      </c>
      <c r="G86" s="6">
        <f t="shared" si="10"/>
        <v>-81.855568000000005</v>
      </c>
      <c r="H86" s="6"/>
      <c r="J86">
        <v>9574074074.0741005</v>
      </c>
      <c r="K86">
        <v>-77.359191999999993</v>
      </c>
      <c r="L86">
        <v>-69.018897999999993</v>
      </c>
      <c r="N86" s="6">
        <f t="shared" si="13"/>
        <v>8.6527777777777999</v>
      </c>
      <c r="O86" s="6">
        <f t="shared" si="11"/>
        <v>-81.148337999999995</v>
      </c>
      <c r="P86" s="6"/>
    </row>
    <row r="87" spans="2:16" x14ac:dyDescent="0.25">
      <c r="B87">
        <v>10555555555.556</v>
      </c>
      <c r="C87">
        <v>-84.155784999999995</v>
      </c>
      <c r="D87">
        <v>-78.119140999999999</v>
      </c>
      <c r="F87" s="6">
        <f t="shared" si="12"/>
        <v>9.3888888888888999</v>
      </c>
      <c r="G87" s="6">
        <f t="shared" si="10"/>
        <v>-78.391281000000006</v>
      </c>
      <c r="H87" s="6"/>
      <c r="J87">
        <v>10555555555.556</v>
      </c>
      <c r="K87">
        <v>-72.038856999999993</v>
      </c>
      <c r="L87">
        <v>-63.245815</v>
      </c>
      <c r="N87" s="6">
        <f t="shared" si="13"/>
        <v>9.3888888888888999</v>
      </c>
      <c r="O87" s="6">
        <f t="shared" si="11"/>
        <v>-84.595626999999993</v>
      </c>
      <c r="P87" s="6"/>
    </row>
    <row r="88" spans="2:16" x14ac:dyDescent="0.25">
      <c r="B88">
        <v>11537037037.037001</v>
      </c>
      <c r="C88">
        <v>-86.285872999999995</v>
      </c>
      <c r="D88">
        <v>-80.065467999999996</v>
      </c>
      <c r="F88" s="6">
        <f t="shared" si="12"/>
        <v>10.125</v>
      </c>
      <c r="G88" s="6">
        <f t="shared" si="10"/>
        <v>-77.751587000000001</v>
      </c>
      <c r="H88" s="6"/>
      <c r="J88">
        <v>11537037037.037001</v>
      </c>
      <c r="K88">
        <v>-70.523132000000004</v>
      </c>
      <c r="L88">
        <v>-62.097636999999999</v>
      </c>
      <c r="N88" s="6">
        <f t="shared" si="13"/>
        <v>10.125</v>
      </c>
      <c r="O88" s="6">
        <f t="shared" si="11"/>
        <v>-80.079857000000004</v>
      </c>
      <c r="P88" s="6"/>
    </row>
    <row r="89" spans="2:16" x14ac:dyDescent="0.25">
      <c r="B89">
        <v>12518518518.518999</v>
      </c>
      <c r="C89">
        <v>-87.833740000000006</v>
      </c>
      <c r="D89">
        <v>-80.901252999999997</v>
      </c>
      <c r="F89" s="6">
        <f t="shared" si="12"/>
        <v>10.861111111111001</v>
      </c>
      <c r="G89" s="6">
        <f t="shared" si="10"/>
        <v>-80.262900999999999</v>
      </c>
      <c r="H89" s="6"/>
      <c r="J89">
        <v>12518518518.518999</v>
      </c>
      <c r="K89">
        <v>-72.341553000000005</v>
      </c>
      <c r="L89">
        <v>-65.599220000000003</v>
      </c>
      <c r="N89" s="6">
        <f t="shared" si="13"/>
        <v>10.861111111111001</v>
      </c>
      <c r="O89" s="6">
        <f t="shared" si="11"/>
        <v>-76.161224000000004</v>
      </c>
      <c r="P89" s="6"/>
    </row>
    <row r="90" spans="2:16" x14ac:dyDescent="0.25">
      <c r="B90">
        <v>13500000000</v>
      </c>
      <c r="C90">
        <v>-86.868270999999993</v>
      </c>
      <c r="D90">
        <v>-80.445992000000004</v>
      </c>
      <c r="F90" s="6">
        <f t="shared" si="12"/>
        <v>11.597222222221999</v>
      </c>
      <c r="G90" s="6">
        <f t="shared" si="10"/>
        <v>-77.433464000000001</v>
      </c>
      <c r="H90" s="6"/>
      <c r="J90">
        <v>13500000000</v>
      </c>
      <c r="K90">
        <v>-70.214423999999994</v>
      </c>
      <c r="L90">
        <v>-63.503287999999998</v>
      </c>
      <c r="N90" s="6">
        <f t="shared" si="13"/>
        <v>11.597222222221999</v>
      </c>
      <c r="O90" s="6">
        <f t="shared" si="11"/>
        <v>-76.512176999999994</v>
      </c>
      <c r="P90" s="6"/>
    </row>
    <row r="91" spans="2:16" x14ac:dyDescent="0.25">
      <c r="B91">
        <v>14481481481.481001</v>
      </c>
      <c r="C91">
        <v>-83.694145000000006</v>
      </c>
      <c r="D91">
        <v>-77.268226999999996</v>
      </c>
      <c r="F91" s="6">
        <f t="shared" si="12"/>
        <v>12.333333333333</v>
      </c>
      <c r="G91" s="6">
        <f t="shared" si="10"/>
        <v>-76.062522999999999</v>
      </c>
      <c r="H91" s="6"/>
      <c r="J91">
        <v>14481481481.481001</v>
      </c>
      <c r="K91">
        <v>-76.093536</v>
      </c>
      <c r="L91">
        <v>-69.146645000000007</v>
      </c>
      <c r="N91" s="6">
        <f t="shared" si="13"/>
        <v>12.333333333333</v>
      </c>
      <c r="O91" s="6">
        <f t="shared" si="11"/>
        <v>-76.037575000000004</v>
      </c>
      <c r="P91" s="6"/>
    </row>
    <row r="92" spans="2:16" x14ac:dyDescent="0.25">
      <c r="B92">
        <v>15462962962.962999</v>
      </c>
      <c r="C92">
        <v>-81.102608000000004</v>
      </c>
      <c r="D92">
        <v>-74.186942999999999</v>
      </c>
      <c r="F92" s="6">
        <f t="shared" si="12"/>
        <v>13.069444444444001</v>
      </c>
      <c r="G92" s="6">
        <f t="shared" si="10"/>
        <v>-80.86721</v>
      </c>
      <c r="H92" s="6"/>
      <c r="J92">
        <v>15462962962.962999</v>
      </c>
      <c r="K92">
        <v>-79.915237000000005</v>
      </c>
      <c r="L92">
        <v>-71.994888000000003</v>
      </c>
      <c r="N92" s="6">
        <f t="shared" si="13"/>
        <v>13.069444444444001</v>
      </c>
      <c r="O92" s="6">
        <f t="shared" si="11"/>
        <v>-77.821999000000005</v>
      </c>
      <c r="P92" s="6"/>
    </row>
    <row r="93" spans="2:16" x14ac:dyDescent="0.25">
      <c r="B93">
        <v>16444444444.444</v>
      </c>
      <c r="C93">
        <v>-81.374306000000004</v>
      </c>
      <c r="D93">
        <v>-72.985268000000005</v>
      </c>
      <c r="F93" s="6">
        <f t="shared" si="12"/>
        <v>13.805555555555999</v>
      </c>
      <c r="G93" s="6">
        <f t="shared" si="10"/>
        <v>-72.436820999999995</v>
      </c>
      <c r="H93" s="6"/>
      <c r="J93">
        <v>16444444444.444</v>
      </c>
      <c r="K93">
        <v>-77.812256000000005</v>
      </c>
      <c r="L93">
        <v>-68.044105999999999</v>
      </c>
      <c r="N93" s="6">
        <f t="shared" si="13"/>
        <v>13.805555555555999</v>
      </c>
      <c r="O93" s="6">
        <f t="shared" si="11"/>
        <v>-75.085762000000003</v>
      </c>
      <c r="P93" s="6"/>
    </row>
    <row r="94" spans="2:16" x14ac:dyDescent="0.25">
      <c r="B94">
        <v>17425925925.925999</v>
      </c>
      <c r="C94">
        <v>-84.550506999999996</v>
      </c>
      <c r="D94">
        <v>-76.090912000000003</v>
      </c>
      <c r="F94" s="6">
        <f t="shared" si="12"/>
        <v>14.541666666667</v>
      </c>
      <c r="G94" s="6">
        <f t="shared" si="10"/>
        <v>-71.178061999999997</v>
      </c>
      <c r="H94" s="6"/>
      <c r="J94">
        <v>17425925925.925999</v>
      </c>
      <c r="K94">
        <v>-82.639099000000002</v>
      </c>
      <c r="L94">
        <v>-72.147537</v>
      </c>
      <c r="N94" s="6">
        <f t="shared" si="13"/>
        <v>14.541666666667</v>
      </c>
      <c r="O94" s="6">
        <f t="shared" si="11"/>
        <v>-76.176085999999998</v>
      </c>
      <c r="P94" s="6"/>
    </row>
    <row r="95" spans="2:16" x14ac:dyDescent="0.25">
      <c r="B95">
        <v>18407407407.407001</v>
      </c>
      <c r="C95">
        <v>-86.067001000000005</v>
      </c>
      <c r="D95">
        <v>-78.159760000000006</v>
      </c>
      <c r="F95" s="6">
        <f t="shared" si="12"/>
        <v>15.277777777778001</v>
      </c>
      <c r="G95" s="6">
        <f t="shared" si="10"/>
        <v>-69.321944999999999</v>
      </c>
      <c r="H95" s="6"/>
      <c r="J95">
        <v>18407407407.407001</v>
      </c>
      <c r="K95">
        <v>-83.423264000000003</v>
      </c>
      <c r="L95">
        <v>-72.917266999999995</v>
      </c>
      <c r="N95" s="6">
        <f t="shared" si="13"/>
        <v>15.277777777778001</v>
      </c>
      <c r="O95" s="6">
        <f t="shared" si="11"/>
        <v>-75.357078999999999</v>
      </c>
      <c r="P95" s="6"/>
    </row>
    <row r="96" spans="2:16" x14ac:dyDescent="0.25">
      <c r="B96">
        <v>19388888888.889</v>
      </c>
      <c r="C96">
        <v>-80.238014000000007</v>
      </c>
      <c r="D96">
        <v>-73.402907999999996</v>
      </c>
      <c r="F96" s="6">
        <f t="shared" si="12"/>
        <v>16.013888888888999</v>
      </c>
      <c r="G96" s="6">
        <f t="shared" si="10"/>
        <v>-71.957061999999993</v>
      </c>
      <c r="H96" s="6"/>
      <c r="J96">
        <v>19388888888.889</v>
      </c>
      <c r="K96">
        <v>-80.820580000000007</v>
      </c>
      <c r="L96">
        <v>-71.332511999999994</v>
      </c>
      <c r="N96" s="6">
        <f t="shared" si="13"/>
        <v>16.013888888888999</v>
      </c>
      <c r="O96" s="6">
        <f t="shared" si="11"/>
        <v>-74.915313999999995</v>
      </c>
      <c r="P96" s="6"/>
    </row>
    <row r="97" spans="2:16" x14ac:dyDescent="0.25">
      <c r="B97">
        <v>20370370370.369999</v>
      </c>
      <c r="C97">
        <v>-78.740234000000001</v>
      </c>
      <c r="D97">
        <v>-69.354491999999993</v>
      </c>
      <c r="F97" s="6">
        <f t="shared" si="12"/>
        <v>16.75</v>
      </c>
      <c r="G97" s="6">
        <f t="shared" si="10"/>
        <v>-63.944805000000002</v>
      </c>
      <c r="H97" s="6"/>
      <c r="J97">
        <v>20370370370.369999</v>
      </c>
      <c r="K97">
        <v>-80.502373000000006</v>
      </c>
      <c r="L97">
        <v>-71.740577999999999</v>
      </c>
      <c r="N97" s="6">
        <f t="shared" si="13"/>
        <v>16.75</v>
      </c>
      <c r="O97" s="6">
        <f t="shared" si="11"/>
        <v>-71.977599999999995</v>
      </c>
      <c r="P97" s="6"/>
    </row>
    <row r="98" spans="2:16" x14ac:dyDescent="0.25">
      <c r="B98">
        <v>21351851851.852001</v>
      </c>
      <c r="C98">
        <v>-82.123253000000005</v>
      </c>
      <c r="D98">
        <v>-71.442451000000005</v>
      </c>
      <c r="F98" s="6" t="s">
        <v>21</v>
      </c>
      <c r="H98" s="6"/>
      <c r="J98">
        <v>21351851851.852001</v>
      </c>
      <c r="K98">
        <v>-75.415610999999998</v>
      </c>
      <c r="L98">
        <v>-65.170990000000003</v>
      </c>
      <c r="N98" s="6" t="s">
        <v>21</v>
      </c>
      <c r="P98" s="6"/>
    </row>
    <row r="99" spans="2:16" x14ac:dyDescent="0.25">
      <c r="B99">
        <v>22333333333.333</v>
      </c>
      <c r="C99">
        <v>-78.679992999999996</v>
      </c>
      <c r="D99">
        <v>-67.436408999999998</v>
      </c>
      <c r="H99" s="6"/>
      <c r="J99">
        <v>22333333333.333</v>
      </c>
      <c r="K99">
        <v>-79.675758000000002</v>
      </c>
      <c r="L99">
        <v>-67.672188000000006</v>
      </c>
      <c r="P99" s="6"/>
    </row>
    <row r="100" spans="2:16" x14ac:dyDescent="0.25">
      <c r="B100" t="s">
        <v>21</v>
      </c>
      <c r="H100" s="6"/>
      <c r="J100" t="s">
        <v>21</v>
      </c>
      <c r="P100" s="6"/>
    </row>
    <row r="101" spans="2:16" x14ac:dyDescent="0.25">
      <c r="F101" s="6" t="s">
        <v>25</v>
      </c>
      <c r="H101" s="6"/>
      <c r="N101" s="6" t="s">
        <v>25</v>
      </c>
      <c r="P101" s="6"/>
    </row>
    <row r="102" spans="2:16" ht="15.75" x14ac:dyDescent="0.25">
      <c r="F102" s="6" t="s">
        <v>19</v>
      </c>
      <c r="G102" s="6" t="str">
        <f t="shared" ref="G102:G121" si="14">D128</f>
        <v>5Ix0L dBc Log Mag(dB)</v>
      </c>
      <c r="H102" s="35">
        <v>5</v>
      </c>
      <c r="N102" s="6" t="s">
        <v>19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24</v>
      </c>
      <c r="F103" s="6">
        <f t="shared" ref="F103:F121" si="16">B129/1000000000</f>
        <v>2.8</v>
      </c>
      <c r="G103" s="6">
        <f t="shared" si="14"/>
        <v>-87.992103999999998</v>
      </c>
      <c r="H103" s="36">
        <f>ABS(AVERAGE(G103:G121)-(H102-1)*10)</f>
        <v>120.51806431578947</v>
      </c>
      <c r="J103" t="s">
        <v>24</v>
      </c>
      <c r="N103" s="6">
        <f t="shared" ref="N103:N121" si="17">J129/1000000000</f>
        <v>2.8</v>
      </c>
      <c r="O103" s="6">
        <f t="shared" si="15"/>
        <v>-85.681708999999998</v>
      </c>
      <c r="P103" s="36">
        <f>ABS(AVERAGE(O103:O121)-(P102-1)*10)</f>
        <v>119.10257684210526</v>
      </c>
    </row>
    <row r="104" spans="2:16" x14ac:dyDescent="0.25">
      <c r="B104" t="s">
        <v>19</v>
      </c>
      <c r="C104" t="s">
        <v>122</v>
      </c>
      <c r="D104" t="s">
        <v>29</v>
      </c>
      <c r="F104" s="6">
        <f t="shared" si="16"/>
        <v>3.3888888888888999</v>
      </c>
      <c r="G104" s="6">
        <f t="shared" si="14"/>
        <v>-94.466644000000002</v>
      </c>
      <c r="J104" t="s">
        <v>19</v>
      </c>
      <c r="K104" t="s">
        <v>122</v>
      </c>
      <c r="L104" t="s">
        <v>29</v>
      </c>
      <c r="N104" s="6">
        <f t="shared" si="17"/>
        <v>3.3888888888888999</v>
      </c>
      <c r="O104" s="6">
        <f t="shared" si="15"/>
        <v>-92.102524000000003</v>
      </c>
    </row>
    <row r="105" spans="2:16" x14ac:dyDescent="0.25">
      <c r="B105">
        <v>3500000000</v>
      </c>
      <c r="C105">
        <v>-90.420776000000004</v>
      </c>
      <c r="D105">
        <v>-80.892280999999997</v>
      </c>
      <c r="F105" s="6">
        <f t="shared" si="16"/>
        <v>3.9777777777778001</v>
      </c>
      <c r="G105" s="6">
        <f t="shared" si="14"/>
        <v>-95.728020000000001</v>
      </c>
      <c r="J105">
        <v>3500000000</v>
      </c>
      <c r="K105">
        <v>-99.613776999999999</v>
      </c>
      <c r="L105">
        <v>-88.75779</v>
      </c>
      <c r="N105" s="6">
        <f t="shared" si="17"/>
        <v>3.9777777777778001</v>
      </c>
      <c r="O105" s="6">
        <f t="shared" si="15"/>
        <v>-90.825751999999994</v>
      </c>
    </row>
    <row r="106" spans="2:16" x14ac:dyDescent="0.25">
      <c r="B106">
        <v>4236111111.1111002</v>
      </c>
      <c r="C106">
        <v>-91.740013000000005</v>
      </c>
      <c r="D106">
        <v>-87.437607</v>
      </c>
      <c r="F106" s="6">
        <f t="shared" si="16"/>
        <v>4.5666666666667002</v>
      </c>
      <c r="G106" s="6">
        <f t="shared" si="14"/>
        <v>-94.172202999999996</v>
      </c>
      <c r="J106">
        <v>4236111111.1111002</v>
      </c>
      <c r="K106">
        <v>-91.939635999999993</v>
      </c>
      <c r="L106">
        <v>-87.155235000000005</v>
      </c>
      <c r="N106" s="6">
        <f t="shared" si="17"/>
        <v>4.5666666666667002</v>
      </c>
      <c r="O106" s="6">
        <f t="shared" si="15"/>
        <v>-93.168564000000003</v>
      </c>
    </row>
    <row r="107" spans="2:16" x14ac:dyDescent="0.25">
      <c r="B107">
        <v>4972222222.2222004</v>
      </c>
      <c r="C107">
        <v>-92.865036000000003</v>
      </c>
      <c r="D107">
        <v>-87.974564000000001</v>
      </c>
      <c r="F107" s="6">
        <f t="shared" si="16"/>
        <v>5.1555555555556003</v>
      </c>
      <c r="G107" s="6">
        <f t="shared" si="14"/>
        <v>-87.777275000000003</v>
      </c>
      <c r="J107">
        <v>4972222222.2222004</v>
      </c>
      <c r="K107">
        <v>-89.841437999999997</v>
      </c>
      <c r="L107">
        <v>-84.053855999999996</v>
      </c>
      <c r="N107" s="6">
        <f t="shared" si="17"/>
        <v>5.1555555555556003</v>
      </c>
      <c r="O107" s="6">
        <f t="shared" si="15"/>
        <v>-87.211387999999999</v>
      </c>
    </row>
    <row r="108" spans="2:16" x14ac:dyDescent="0.25">
      <c r="B108">
        <v>5708333333.3332996</v>
      </c>
      <c r="C108">
        <v>-89.630249000000006</v>
      </c>
      <c r="D108">
        <v>-84.333350999999993</v>
      </c>
      <c r="F108" s="6">
        <f t="shared" si="16"/>
        <v>5.7444444444444001</v>
      </c>
      <c r="G108" s="6">
        <f t="shared" si="14"/>
        <v>-82.885727000000003</v>
      </c>
      <c r="J108">
        <v>5708333333.3332996</v>
      </c>
      <c r="K108">
        <v>-99.533752000000007</v>
      </c>
      <c r="L108">
        <v>-93.097663999999995</v>
      </c>
      <c r="N108" s="6">
        <f t="shared" si="17"/>
        <v>5.7444444444444001</v>
      </c>
      <c r="O108" s="6">
        <f t="shared" si="15"/>
        <v>-78.662909999999997</v>
      </c>
    </row>
    <row r="109" spans="2:16" x14ac:dyDescent="0.25">
      <c r="B109">
        <v>6444444444.4443998</v>
      </c>
      <c r="C109">
        <v>-92.893287999999998</v>
      </c>
      <c r="D109">
        <v>-85.890747000000005</v>
      </c>
      <c r="F109" s="6">
        <f t="shared" si="16"/>
        <v>6.3333333333332993</v>
      </c>
      <c r="G109" s="6">
        <f t="shared" si="14"/>
        <v>-82.537032999999994</v>
      </c>
      <c r="J109">
        <v>6444444444.4443998</v>
      </c>
      <c r="K109">
        <v>-96.406730999999994</v>
      </c>
      <c r="L109">
        <v>-88.735106999999999</v>
      </c>
      <c r="N109" s="6">
        <f t="shared" si="17"/>
        <v>6.3333333333332993</v>
      </c>
      <c r="O109" s="6">
        <f t="shared" si="15"/>
        <v>-77.462624000000005</v>
      </c>
    </row>
    <row r="110" spans="2:16" x14ac:dyDescent="0.25">
      <c r="B110">
        <v>7180555555.5556002</v>
      </c>
      <c r="C110">
        <v>-89.916938999999999</v>
      </c>
      <c r="D110">
        <v>-84.589614999999995</v>
      </c>
      <c r="F110" s="6">
        <f t="shared" si="16"/>
        <v>6.9222222222222003</v>
      </c>
      <c r="G110" s="6">
        <f t="shared" si="14"/>
        <v>-79.877173999999997</v>
      </c>
      <c r="J110">
        <v>7180555555.5556002</v>
      </c>
      <c r="K110">
        <v>-91.869011</v>
      </c>
      <c r="L110">
        <v>-83.528717</v>
      </c>
      <c r="N110" s="6">
        <f t="shared" si="17"/>
        <v>6.9222222222222003</v>
      </c>
      <c r="O110" s="6">
        <f t="shared" si="15"/>
        <v>-78.924865999999994</v>
      </c>
    </row>
    <row r="111" spans="2:16" x14ac:dyDescent="0.25">
      <c r="B111">
        <v>7916666666.6667004</v>
      </c>
      <c r="C111">
        <v>-91.264258999999996</v>
      </c>
      <c r="D111">
        <v>-85.227608000000004</v>
      </c>
      <c r="F111" s="6">
        <f t="shared" si="16"/>
        <v>7.5111111111111004</v>
      </c>
      <c r="G111" s="6">
        <f t="shared" si="14"/>
        <v>-79.779854</v>
      </c>
      <c r="J111">
        <v>7916666666.6667004</v>
      </c>
      <c r="K111">
        <v>-88.127007000000006</v>
      </c>
      <c r="L111">
        <v>-79.333968999999996</v>
      </c>
      <c r="N111" s="6">
        <f t="shared" si="17"/>
        <v>7.5111111111111004</v>
      </c>
      <c r="O111" s="6">
        <f t="shared" si="15"/>
        <v>-78.891471999999993</v>
      </c>
    </row>
    <row r="112" spans="2:16" x14ac:dyDescent="0.25">
      <c r="B112">
        <v>8652777777.7777996</v>
      </c>
      <c r="C112">
        <v>-88.075965999999994</v>
      </c>
      <c r="D112">
        <v>-81.855568000000005</v>
      </c>
      <c r="F112" s="6">
        <f t="shared" si="16"/>
        <v>8.1</v>
      </c>
      <c r="G112" s="6">
        <f t="shared" si="14"/>
        <v>-80.106139999999996</v>
      </c>
      <c r="J112">
        <v>8652777777.7777996</v>
      </c>
      <c r="K112">
        <v>-89.573836999999997</v>
      </c>
      <c r="L112">
        <v>-81.148337999999995</v>
      </c>
      <c r="N112" s="6">
        <f t="shared" si="17"/>
        <v>8.1</v>
      </c>
      <c r="O112" s="6">
        <f t="shared" si="15"/>
        <v>-80.903205999999997</v>
      </c>
    </row>
    <row r="113" spans="2:15" x14ac:dyDescent="0.25">
      <c r="B113">
        <v>9388888888.8889008</v>
      </c>
      <c r="C113">
        <v>-85.323761000000005</v>
      </c>
      <c r="D113">
        <v>-78.391281000000006</v>
      </c>
      <c r="F113" s="6">
        <f t="shared" si="16"/>
        <v>8.6888888888889007</v>
      </c>
      <c r="G113" s="6">
        <f t="shared" si="14"/>
        <v>-75.442527999999996</v>
      </c>
      <c r="J113">
        <v>9388888888.8889008</v>
      </c>
      <c r="K113">
        <v>-91.337958999999998</v>
      </c>
      <c r="L113">
        <v>-84.595626999999993</v>
      </c>
      <c r="N113" s="6">
        <f t="shared" si="17"/>
        <v>8.6888888888889007</v>
      </c>
      <c r="O113" s="6">
        <f t="shared" si="15"/>
        <v>-77.546920999999998</v>
      </c>
    </row>
    <row r="114" spans="2:15" x14ac:dyDescent="0.25">
      <c r="B114">
        <v>10125000000</v>
      </c>
      <c r="C114">
        <v>-84.173866000000004</v>
      </c>
      <c r="D114">
        <v>-77.751587000000001</v>
      </c>
      <c r="F114" s="6">
        <f t="shared" si="16"/>
        <v>9.2777777777777999</v>
      </c>
      <c r="G114" s="6">
        <f t="shared" si="14"/>
        <v>-76.897857999999999</v>
      </c>
      <c r="J114">
        <v>10125000000</v>
      </c>
      <c r="K114">
        <v>-86.790993</v>
      </c>
      <c r="L114">
        <v>-80.079857000000004</v>
      </c>
      <c r="N114" s="6">
        <f t="shared" si="17"/>
        <v>9.2777777777777999</v>
      </c>
      <c r="O114" s="6">
        <f t="shared" si="15"/>
        <v>-74.576003999999998</v>
      </c>
    </row>
    <row r="115" spans="2:15" x14ac:dyDescent="0.25">
      <c r="B115">
        <v>10861111111.111</v>
      </c>
      <c r="C115">
        <v>-86.688820000000007</v>
      </c>
      <c r="D115">
        <v>-80.262900999999999</v>
      </c>
      <c r="F115" s="6">
        <f t="shared" si="16"/>
        <v>9.8666666666667009</v>
      </c>
      <c r="G115" s="6">
        <f t="shared" si="14"/>
        <v>-75.062209999999993</v>
      </c>
      <c r="J115">
        <v>10861111111.111</v>
      </c>
      <c r="K115">
        <v>-83.108115999999995</v>
      </c>
      <c r="L115">
        <v>-76.161224000000004</v>
      </c>
      <c r="N115" s="6">
        <f t="shared" si="17"/>
        <v>9.8666666666667009</v>
      </c>
      <c r="O115" s="6">
        <f t="shared" si="15"/>
        <v>-73.355637000000002</v>
      </c>
    </row>
    <row r="116" spans="2:15" x14ac:dyDescent="0.25">
      <c r="B116">
        <v>11597222222.222</v>
      </c>
      <c r="C116">
        <v>-84.349136000000001</v>
      </c>
      <c r="D116">
        <v>-77.433464000000001</v>
      </c>
      <c r="F116" s="6">
        <f t="shared" si="16"/>
        <v>10.455555555556</v>
      </c>
      <c r="G116" s="6">
        <f t="shared" si="14"/>
        <v>-78.427856000000006</v>
      </c>
      <c r="J116">
        <v>11597222222.222</v>
      </c>
      <c r="K116">
        <v>-84.432525999999996</v>
      </c>
      <c r="L116">
        <v>-76.512176999999994</v>
      </c>
      <c r="N116" s="6">
        <f t="shared" si="17"/>
        <v>10.455555555556</v>
      </c>
      <c r="O116" s="6">
        <f t="shared" si="15"/>
        <v>-75.760970999999998</v>
      </c>
    </row>
    <row r="117" spans="2:15" x14ac:dyDescent="0.25">
      <c r="B117">
        <v>12333333333.333</v>
      </c>
      <c r="C117">
        <v>-84.451560999999998</v>
      </c>
      <c r="D117">
        <v>-76.062522999999999</v>
      </c>
      <c r="F117" s="6">
        <f t="shared" si="16"/>
        <v>11.044444444444</v>
      </c>
      <c r="G117" s="6">
        <f t="shared" si="14"/>
        <v>-73.773407000000006</v>
      </c>
      <c r="J117">
        <v>12333333333.333</v>
      </c>
      <c r="K117">
        <v>-85.805724999999995</v>
      </c>
      <c r="L117">
        <v>-76.037575000000004</v>
      </c>
      <c r="N117" s="6">
        <f t="shared" si="17"/>
        <v>11.044444444444</v>
      </c>
      <c r="O117" s="6">
        <f t="shared" si="15"/>
        <v>-72.098724000000004</v>
      </c>
    </row>
    <row r="118" spans="2:15" x14ac:dyDescent="0.25">
      <c r="B118">
        <v>13069444444.444</v>
      </c>
      <c r="C118">
        <v>-89.326796999999999</v>
      </c>
      <c r="D118">
        <v>-80.86721</v>
      </c>
      <c r="F118" s="6">
        <f t="shared" si="16"/>
        <v>11.633333333333001</v>
      </c>
      <c r="G118" s="6">
        <f t="shared" si="14"/>
        <v>-72.635986000000003</v>
      </c>
      <c r="J118">
        <v>13069444444.444</v>
      </c>
      <c r="K118">
        <v>-88.313559999999995</v>
      </c>
      <c r="L118">
        <v>-77.821999000000005</v>
      </c>
      <c r="N118" s="6">
        <f t="shared" si="17"/>
        <v>11.633333333333001</v>
      </c>
      <c r="O118" s="6">
        <f t="shared" si="15"/>
        <v>-73.266975000000002</v>
      </c>
    </row>
    <row r="119" spans="2:15" x14ac:dyDescent="0.25">
      <c r="B119">
        <v>13805555555.556</v>
      </c>
      <c r="C119">
        <v>-80.344063000000006</v>
      </c>
      <c r="D119">
        <v>-72.436820999999995</v>
      </c>
      <c r="F119" s="6">
        <f t="shared" si="16"/>
        <v>12.222222222221999</v>
      </c>
      <c r="G119" s="6">
        <f t="shared" si="14"/>
        <v>-71.136313999999999</v>
      </c>
      <c r="J119">
        <v>13805555555.556</v>
      </c>
      <c r="K119">
        <v>-85.591758999999996</v>
      </c>
      <c r="L119">
        <v>-75.085762000000003</v>
      </c>
      <c r="N119" s="6">
        <f t="shared" si="17"/>
        <v>12.222222222221999</v>
      </c>
      <c r="O119" s="6">
        <f t="shared" si="15"/>
        <v>-69.916283000000007</v>
      </c>
    </row>
    <row r="120" spans="2:15" x14ac:dyDescent="0.25">
      <c r="B120">
        <v>14541666666.667</v>
      </c>
      <c r="C120">
        <v>-78.013167999999993</v>
      </c>
      <c r="D120">
        <v>-71.178061999999997</v>
      </c>
      <c r="F120" s="6">
        <f t="shared" si="16"/>
        <v>12.811111111111</v>
      </c>
      <c r="G120" s="6">
        <f t="shared" si="14"/>
        <v>-72.934837000000002</v>
      </c>
      <c r="J120">
        <v>14541666666.667</v>
      </c>
      <c r="K120">
        <v>-85.664153999999996</v>
      </c>
      <c r="L120">
        <v>-76.176085999999998</v>
      </c>
      <c r="N120" s="6">
        <f t="shared" si="17"/>
        <v>12.811111111111</v>
      </c>
      <c r="O120" s="6">
        <f t="shared" si="15"/>
        <v>-72.579048</v>
      </c>
    </row>
    <row r="121" spans="2:15" x14ac:dyDescent="0.25">
      <c r="B121">
        <v>15277777777.778</v>
      </c>
      <c r="C121">
        <v>-78.707679999999996</v>
      </c>
      <c r="D121">
        <v>-69.321944999999999</v>
      </c>
      <c r="F121" s="6">
        <f t="shared" si="16"/>
        <v>13.4</v>
      </c>
      <c r="G121" s="6">
        <f t="shared" si="14"/>
        <v>-68.210052000000005</v>
      </c>
      <c r="J121">
        <v>15277777777.778</v>
      </c>
      <c r="K121">
        <v>-84.118874000000005</v>
      </c>
      <c r="L121">
        <v>-75.357078999999999</v>
      </c>
      <c r="N121" s="6">
        <f t="shared" si="17"/>
        <v>13.4</v>
      </c>
      <c r="O121" s="6">
        <f t="shared" si="15"/>
        <v>-70.013382000000007</v>
      </c>
    </row>
    <row r="122" spans="2:15" x14ac:dyDescent="0.25">
      <c r="B122">
        <v>16013888888.889</v>
      </c>
      <c r="C122">
        <v>-82.637862999999996</v>
      </c>
      <c r="D122">
        <v>-71.957061999999993</v>
      </c>
      <c r="F122" s="6" t="s">
        <v>21</v>
      </c>
      <c r="J122">
        <v>16013888888.889</v>
      </c>
      <c r="K122">
        <v>-85.159942999999998</v>
      </c>
      <c r="L122">
        <v>-74.915313999999995</v>
      </c>
      <c r="N122" s="6" t="s">
        <v>21</v>
      </c>
    </row>
    <row r="123" spans="2:15" x14ac:dyDescent="0.25">
      <c r="B123">
        <v>16750000000</v>
      </c>
      <c r="C123">
        <v>-75.188384999999997</v>
      </c>
      <c r="D123">
        <v>-63.944805000000002</v>
      </c>
      <c r="J123">
        <v>16750000000</v>
      </c>
      <c r="K123">
        <v>-83.981178</v>
      </c>
      <c r="L123">
        <v>-71.977599999999995</v>
      </c>
    </row>
    <row r="124" spans="2:15" x14ac:dyDescent="0.25">
      <c r="B124" t="s">
        <v>21</v>
      </c>
      <c r="J124" t="s">
        <v>21</v>
      </c>
    </row>
    <row r="127" spans="2:15" x14ac:dyDescent="0.25">
      <c r="B127" t="s">
        <v>25</v>
      </c>
      <c r="J127" t="s">
        <v>25</v>
      </c>
    </row>
    <row r="128" spans="2:15" x14ac:dyDescent="0.25">
      <c r="B128" t="s">
        <v>19</v>
      </c>
      <c r="C128" t="s">
        <v>123</v>
      </c>
      <c r="D128" t="s">
        <v>30</v>
      </c>
      <c r="J128" t="s">
        <v>19</v>
      </c>
      <c r="K128" t="s">
        <v>123</v>
      </c>
      <c r="L128" t="s">
        <v>30</v>
      </c>
    </row>
    <row r="129" spans="2:12" x14ac:dyDescent="0.25">
      <c r="B129">
        <v>2800000000</v>
      </c>
      <c r="C129">
        <v>-97.520606999999998</v>
      </c>
      <c r="D129">
        <v>-87.992103999999998</v>
      </c>
      <c r="J129">
        <v>2800000000</v>
      </c>
      <c r="K129">
        <v>-96.537696999999994</v>
      </c>
      <c r="L129">
        <v>-85.681708999999998</v>
      </c>
    </row>
    <row r="130" spans="2:12" x14ac:dyDescent="0.25">
      <c r="B130">
        <v>3388888888.8888998</v>
      </c>
      <c r="C130">
        <v>-98.769058000000001</v>
      </c>
      <c r="D130">
        <v>-94.466644000000002</v>
      </c>
      <c r="J130">
        <v>3388888888.8888998</v>
      </c>
      <c r="K130">
        <v>-96.886916999999997</v>
      </c>
      <c r="L130">
        <v>-92.102524000000003</v>
      </c>
    </row>
    <row r="131" spans="2:12" x14ac:dyDescent="0.25">
      <c r="B131">
        <v>3977777777.7778001</v>
      </c>
      <c r="C131">
        <v>-100.61848999999999</v>
      </c>
      <c r="D131">
        <v>-95.728020000000001</v>
      </c>
      <c r="J131">
        <v>3977777777.7778001</v>
      </c>
      <c r="K131">
        <v>-96.613335000000006</v>
      </c>
      <c r="L131">
        <v>-90.825751999999994</v>
      </c>
    </row>
    <row r="132" spans="2:12" x14ac:dyDescent="0.25">
      <c r="B132">
        <v>4566666666.6667004</v>
      </c>
      <c r="C132">
        <v>-99.469093000000001</v>
      </c>
      <c r="D132">
        <v>-94.172202999999996</v>
      </c>
      <c r="J132">
        <v>4566666666.6667004</v>
      </c>
      <c r="K132">
        <v>-99.604652000000002</v>
      </c>
      <c r="L132">
        <v>-93.168564000000003</v>
      </c>
    </row>
    <row r="133" spans="2:12" x14ac:dyDescent="0.25">
      <c r="B133">
        <v>5155555555.5556002</v>
      </c>
      <c r="C133">
        <v>-94.779822999999993</v>
      </c>
      <c r="D133">
        <v>-87.777275000000003</v>
      </c>
      <c r="J133">
        <v>5155555555.5556002</v>
      </c>
      <c r="K133">
        <v>-94.883003000000002</v>
      </c>
      <c r="L133">
        <v>-87.211387999999999</v>
      </c>
    </row>
    <row r="134" spans="2:12" x14ac:dyDescent="0.25">
      <c r="B134">
        <v>5744444444.4443998</v>
      </c>
      <c r="C134">
        <v>-88.213050999999993</v>
      </c>
      <c r="D134">
        <v>-82.885727000000003</v>
      </c>
      <c r="J134">
        <v>5744444444.4443998</v>
      </c>
      <c r="K134">
        <v>-87.003197</v>
      </c>
      <c r="L134">
        <v>-78.662909999999997</v>
      </c>
    </row>
    <row r="135" spans="2:12" x14ac:dyDescent="0.25">
      <c r="B135">
        <v>6333333333.3332996</v>
      </c>
      <c r="C135">
        <v>-88.573684999999998</v>
      </c>
      <c r="D135">
        <v>-82.537032999999994</v>
      </c>
      <c r="J135">
        <v>6333333333.3332996</v>
      </c>
      <c r="K135">
        <v>-86.255661000000003</v>
      </c>
      <c r="L135">
        <v>-77.462624000000005</v>
      </c>
    </row>
    <row r="136" spans="2:12" x14ac:dyDescent="0.25">
      <c r="B136">
        <v>6922222222.2222004</v>
      </c>
      <c r="C136">
        <v>-86.097579999999994</v>
      </c>
      <c r="D136">
        <v>-79.877173999999997</v>
      </c>
      <c r="J136">
        <v>6922222222.2222004</v>
      </c>
      <c r="K136">
        <v>-87.350364999999996</v>
      </c>
      <c r="L136">
        <v>-78.924865999999994</v>
      </c>
    </row>
    <row r="137" spans="2:12" x14ac:dyDescent="0.25">
      <c r="B137">
        <v>7511111111.1111002</v>
      </c>
      <c r="C137">
        <v>-86.712340999999995</v>
      </c>
      <c r="D137">
        <v>-79.779854</v>
      </c>
      <c r="J137">
        <v>7511111111.1111002</v>
      </c>
      <c r="K137">
        <v>-85.633803999999998</v>
      </c>
      <c r="L137">
        <v>-78.891471999999993</v>
      </c>
    </row>
    <row r="138" spans="2:12" x14ac:dyDescent="0.25">
      <c r="B138">
        <v>8100000000</v>
      </c>
      <c r="C138">
        <v>-86.528412000000003</v>
      </c>
      <c r="D138">
        <v>-80.106139999999996</v>
      </c>
      <c r="J138">
        <v>8100000000</v>
      </c>
      <c r="K138">
        <v>-87.614341999999994</v>
      </c>
      <c r="L138">
        <v>-80.903205999999997</v>
      </c>
    </row>
    <row r="139" spans="2:12" x14ac:dyDescent="0.25">
      <c r="B139">
        <v>8688888888.8889008</v>
      </c>
      <c r="C139">
        <v>-81.868446000000006</v>
      </c>
      <c r="D139">
        <v>-75.442527999999996</v>
      </c>
      <c r="J139">
        <v>8688888888.8889008</v>
      </c>
      <c r="K139">
        <v>-84.493804999999995</v>
      </c>
      <c r="L139">
        <v>-77.546920999999998</v>
      </c>
    </row>
    <row r="140" spans="2:12" x14ac:dyDescent="0.25">
      <c r="B140">
        <v>9277777777.7777996</v>
      </c>
      <c r="C140">
        <v>-83.81353</v>
      </c>
      <c r="D140">
        <v>-76.897857999999999</v>
      </c>
      <c r="J140">
        <v>9277777777.7777996</v>
      </c>
      <c r="K140">
        <v>-82.496352999999999</v>
      </c>
      <c r="L140">
        <v>-74.576003999999998</v>
      </c>
    </row>
    <row r="141" spans="2:12" x14ac:dyDescent="0.25">
      <c r="B141">
        <v>9866666666.6667004</v>
      </c>
      <c r="C141">
        <v>-83.451248000000007</v>
      </c>
      <c r="D141">
        <v>-75.062209999999993</v>
      </c>
      <c r="J141">
        <v>9866666666.6667004</v>
      </c>
      <c r="K141">
        <v>-83.123786999999993</v>
      </c>
      <c r="L141">
        <v>-73.355637000000002</v>
      </c>
    </row>
    <row r="142" spans="2:12" x14ac:dyDescent="0.25">
      <c r="B142">
        <v>10455555555.556</v>
      </c>
      <c r="C142">
        <v>-86.887444000000002</v>
      </c>
      <c r="D142">
        <v>-78.427856000000006</v>
      </c>
      <c r="J142">
        <v>10455555555.556</v>
      </c>
      <c r="K142">
        <v>-86.252533</v>
      </c>
      <c r="L142">
        <v>-75.760970999999998</v>
      </c>
    </row>
    <row r="143" spans="2:12" x14ac:dyDescent="0.25">
      <c r="B143">
        <v>11044444444.444</v>
      </c>
      <c r="C143">
        <v>-81.680649000000003</v>
      </c>
      <c r="D143">
        <v>-73.773407000000006</v>
      </c>
      <c r="J143">
        <v>11044444444.444</v>
      </c>
      <c r="K143">
        <v>-82.604729000000006</v>
      </c>
      <c r="L143">
        <v>-72.098724000000004</v>
      </c>
    </row>
    <row r="144" spans="2:12" x14ac:dyDescent="0.25">
      <c r="B144">
        <v>11633333333.333</v>
      </c>
      <c r="C144">
        <v>-79.471091999999999</v>
      </c>
      <c r="D144">
        <v>-72.635986000000003</v>
      </c>
      <c r="J144">
        <v>11633333333.333</v>
      </c>
      <c r="K144">
        <v>-82.755050999999995</v>
      </c>
      <c r="L144">
        <v>-73.266975000000002</v>
      </c>
    </row>
    <row r="145" spans="2:12" x14ac:dyDescent="0.25">
      <c r="B145">
        <v>12222222222.222</v>
      </c>
      <c r="C145">
        <v>-80.522057000000004</v>
      </c>
      <c r="D145">
        <v>-71.136313999999999</v>
      </c>
      <c r="J145">
        <v>12222222222.222</v>
      </c>
      <c r="K145">
        <v>-78.678077999999999</v>
      </c>
      <c r="L145">
        <v>-69.916283000000007</v>
      </c>
    </row>
    <row r="146" spans="2:12" x14ac:dyDescent="0.25">
      <c r="B146">
        <v>12811111111.111</v>
      </c>
      <c r="C146">
        <v>-83.615639000000002</v>
      </c>
      <c r="D146">
        <v>-72.934837000000002</v>
      </c>
      <c r="J146">
        <v>12811111111.111</v>
      </c>
      <c r="K146">
        <v>-82.823668999999995</v>
      </c>
      <c r="L146">
        <v>-72.579048</v>
      </c>
    </row>
    <row r="147" spans="2:12" x14ac:dyDescent="0.25">
      <c r="B147">
        <v>13400000000</v>
      </c>
      <c r="C147">
        <v>-79.453636000000003</v>
      </c>
      <c r="D147">
        <v>-68.210052000000005</v>
      </c>
      <c r="J147">
        <v>13400000000</v>
      </c>
      <c r="K147">
        <v>-82.016959999999997</v>
      </c>
      <c r="L147">
        <v>-70.013382000000007</v>
      </c>
    </row>
    <row r="148" spans="2:12" x14ac:dyDescent="0.25">
      <c r="B148" t="s">
        <v>21</v>
      </c>
      <c r="J148" t="s">
        <v>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604"/>
  <sheetViews>
    <sheetView workbookViewId="0">
      <selection activeCell="S19" sqref="S19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7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7" customWidth="1"/>
    <col min="17" max="17" width="2" style="7" customWidth="1"/>
  </cols>
  <sheetData>
    <row r="1" spans="1:17" x14ac:dyDescent="0.25">
      <c r="B1" t="s">
        <v>95</v>
      </c>
      <c r="E1" s="10"/>
      <c r="G1" s="6" t="s">
        <v>16</v>
      </c>
      <c r="J1" t="s">
        <v>95</v>
      </c>
      <c r="M1" s="10"/>
      <c r="O1" s="6" t="s">
        <v>17</v>
      </c>
      <c r="Q1" s="10"/>
    </row>
    <row r="2" spans="1:17" x14ac:dyDescent="0.25">
      <c r="A2" s="50" t="s">
        <v>112</v>
      </c>
      <c r="B2" t="s">
        <v>267</v>
      </c>
      <c r="C2" t="s">
        <v>260</v>
      </c>
      <c r="D2" t="s">
        <v>261</v>
      </c>
      <c r="E2" s="10"/>
      <c r="F2" s="15"/>
      <c r="G2" s="84" t="s">
        <v>266</v>
      </c>
      <c r="I2" s="50" t="s">
        <v>109</v>
      </c>
      <c r="J2" t="s">
        <v>267</v>
      </c>
      <c r="K2" t="s">
        <v>260</v>
      </c>
      <c r="L2" t="s">
        <v>261</v>
      </c>
      <c r="M2" s="10"/>
      <c r="N2" s="15"/>
      <c r="O2" s="84" t="s">
        <v>266</v>
      </c>
      <c r="Q2" s="10"/>
    </row>
    <row r="3" spans="1:17" x14ac:dyDescent="0.25">
      <c r="B3" t="s">
        <v>217</v>
      </c>
      <c r="C3" t="s">
        <v>320</v>
      </c>
      <c r="D3" t="s">
        <v>331</v>
      </c>
      <c r="E3" s="10"/>
      <c r="F3" s="15"/>
      <c r="G3" s="13"/>
      <c r="J3" t="s">
        <v>217</v>
      </c>
      <c r="K3" t="s">
        <v>320</v>
      </c>
      <c r="L3" t="s">
        <v>332</v>
      </c>
      <c r="M3" s="10"/>
      <c r="N3" s="15"/>
      <c r="O3" s="13"/>
      <c r="Q3" s="10"/>
    </row>
    <row r="4" spans="1:17" x14ac:dyDescent="0.25">
      <c r="B4" t="s">
        <v>99</v>
      </c>
      <c r="E4" s="10"/>
      <c r="G4" s="41" t="s">
        <v>20</v>
      </c>
      <c r="J4" t="s">
        <v>99</v>
      </c>
      <c r="M4" s="10"/>
      <c r="O4" s="41" t="s">
        <v>20</v>
      </c>
      <c r="Q4" s="10"/>
    </row>
    <row r="5" spans="1:17" x14ac:dyDescent="0.25">
      <c r="E5" s="10"/>
      <c r="F5" s="6" t="s">
        <v>18</v>
      </c>
      <c r="M5" s="10"/>
      <c r="N5" s="6" t="s">
        <v>18</v>
      </c>
      <c r="Q5" s="10"/>
    </row>
    <row r="6" spans="1:17" ht="15.75" x14ac:dyDescent="0.25">
      <c r="E6" s="10"/>
      <c r="F6" s="6" t="s">
        <v>19</v>
      </c>
      <c r="G6" s="6" t="str">
        <f t="shared" ref="G6:G25" si="0">D32</f>
        <v>1Ix2L dBc Log Mag(dB)</v>
      </c>
      <c r="H6" s="35">
        <v>1</v>
      </c>
      <c r="M6" s="10"/>
      <c r="N6" s="6" t="s">
        <v>19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100</v>
      </c>
      <c r="E7" s="10"/>
      <c r="F7" s="6">
        <f t="shared" ref="F7:F25" si="2">B33/1000000000</f>
        <v>28.091000000000001</v>
      </c>
      <c r="G7" s="6">
        <f t="shared" si="0"/>
        <v>-32.554039000000003</v>
      </c>
      <c r="H7" s="36">
        <f>ABS(AVERAGE(G7:G25)-(H6-1)*5)</f>
        <v>40.04012084210526</v>
      </c>
      <c r="J7" t="s">
        <v>100</v>
      </c>
      <c r="M7" s="10"/>
      <c r="N7" s="6">
        <f t="shared" ref="N7:N25" si="3">J33/1000000000</f>
        <v>28.091000000000001</v>
      </c>
      <c r="O7" s="6">
        <f t="shared" si="1"/>
        <v>-35.942309999999999</v>
      </c>
      <c r="P7" s="36">
        <f>ABS(AVERAGE(O7:O25)-(P6-1)*5)</f>
        <v>33.746101368421051</v>
      </c>
      <c r="Q7" s="10"/>
    </row>
    <row r="8" spans="1:17" x14ac:dyDescent="0.25">
      <c r="B8" t="s">
        <v>19</v>
      </c>
      <c r="C8" t="s">
        <v>117</v>
      </c>
      <c r="E8" s="10"/>
      <c r="F8" s="6">
        <f t="shared" si="2"/>
        <v>30.252611111111001</v>
      </c>
      <c r="G8" s="6">
        <f t="shared" si="0"/>
        <v>-40.340007999999997</v>
      </c>
      <c r="J8" t="s">
        <v>19</v>
      </c>
      <c r="K8" t="s">
        <v>117</v>
      </c>
      <c r="M8" s="10"/>
      <c r="N8" s="6">
        <f t="shared" si="3"/>
        <v>30.252611111111001</v>
      </c>
      <c r="O8" s="6">
        <f t="shared" si="1"/>
        <v>-41.500725000000003</v>
      </c>
      <c r="Q8" s="10"/>
    </row>
    <row r="9" spans="1:17" x14ac:dyDescent="0.25">
      <c r="B9">
        <v>14091000000</v>
      </c>
      <c r="C9">
        <v>-9.4882001999999996</v>
      </c>
      <c r="E9" s="10"/>
      <c r="F9" s="6">
        <f t="shared" si="2"/>
        <v>32.414222222222001</v>
      </c>
      <c r="G9" s="6">
        <f t="shared" si="0"/>
        <v>-39.339767000000002</v>
      </c>
      <c r="J9">
        <v>14091000000</v>
      </c>
      <c r="K9">
        <v>-10.815317</v>
      </c>
      <c r="M9" s="10"/>
      <c r="N9" s="6">
        <f t="shared" si="3"/>
        <v>32.414222222222001</v>
      </c>
      <c r="O9" s="6">
        <f t="shared" si="1"/>
        <v>-48.089989000000003</v>
      </c>
      <c r="Q9" s="10"/>
    </row>
    <row r="10" spans="1:17" x14ac:dyDescent="0.25">
      <c r="B10">
        <v>17030388888.889</v>
      </c>
      <c r="C10">
        <v>-4.2710537999999998</v>
      </c>
      <c r="E10" s="10"/>
      <c r="F10" s="6">
        <f t="shared" si="2"/>
        <v>34.575833333333001</v>
      </c>
      <c r="G10" s="6">
        <f t="shared" si="0"/>
        <v>-40.337668999999998</v>
      </c>
      <c r="J10">
        <v>17030388888.889</v>
      </c>
      <c r="K10">
        <v>-4.7601694999999999</v>
      </c>
      <c r="M10" s="10"/>
      <c r="N10" s="6">
        <f t="shared" si="3"/>
        <v>34.575833333333001</v>
      </c>
      <c r="O10" s="6">
        <f t="shared" si="1"/>
        <v>-44.587204</v>
      </c>
      <c r="Q10" s="10"/>
    </row>
    <row r="11" spans="1:17" x14ac:dyDescent="0.25">
      <c r="B11">
        <v>19969777777.778</v>
      </c>
      <c r="C11">
        <v>-4.8544768999999999</v>
      </c>
      <c r="E11" s="10"/>
      <c r="F11" s="6">
        <f t="shared" si="2"/>
        <v>36.737444444444002</v>
      </c>
      <c r="G11" s="6">
        <f t="shared" si="0"/>
        <v>-44.515324</v>
      </c>
      <c r="J11">
        <v>19969777777.778</v>
      </c>
      <c r="K11">
        <v>-5.7596698000000002</v>
      </c>
      <c r="M11" s="10"/>
      <c r="N11" s="6">
        <f t="shared" si="3"/>
        <v>36.737444444444002</v>
      </c>
      <c r="O11" s="6">
        <f t="shared" si="1"/>
        <v>-38.249789999999997</v>
      </c>
      <c r="Q11" s="10"/>
    </row>
    <row r="12" spans="1:17" x14ac:dyDescent="0.25">
      <c r="B12">
        <v>22909166666.667</v>
      </c>
      <c r="C12">
        <v>-5.2651095000000003</v>
      </c>
      <c r="E12" s="10"/>
      <c r="F12" s="6">
        <f t="shared" si="2"/>
        <v>38.899055555555996</v>
      </c>
      <c r="G12" s="6">
        <f t="shared" si="0"/>
        <v>-47.248634000000003</v>
      </c>
      <c r="J12">
        <v>22909166666.667</v>
      </c>
      <c r="K12">
        <v>-6.4002957</v>
      </c>
      <c r="M12" s="10"/>
      <c r="N12" s="6">
        <f t="shared" si="3"/>
        <v>38.899055555555996</v>
      </c>
      <c r="O12" s="6">
        <f t="shared" si="1"/>
        <v>-35.031322000000003</v>
      </c>
      <c r="Q12" s="10"/>
    </row>
    <row r="13" spans="1:17" x14ac:dyDescent="0.25">
      <c r="B13">
        <v>25848555555.556</v>
      </c>
      <c r="C13">
        <v>-6.9619884000000001</v>
      </c>
      <c r="E13" s="10"/>
      <c r="F13" s="6">
        <f t="shared" si="2"/>
        <v>41.060666666666997</v>
      </c>
      <c r="G13" s="6">
        <f t="shared" si="0"/>
        <v>-39.849612999999998</v>
      </c>
      <c r="J13">
        <v>25848555555.556</v>
      </c>
      <c r="K13">
        <v>-7.6348213999999999</v>
      </c>
      <c r="M13" s="10"/>
      <c r="N13" s="6">
        <f t="shared" si="3"/>
        <v>41.060666666666997</v>
      </c>
      <c r="O13" s="6">
        <f t="shared" si="1"/>
        <v>-31.086704000000001</v>
      </c>
      <c r="Q13" s="10"/>
    </row>
    <row r="14" spans="1:17" x14ac:dyDescent="0.25">
      <c r="B14">
        <v>28787944444.444</v>
      </c>
      <c r="C14">
        <v>-5.2927814</v>
      </c>
      <c r="E14" s="10"/>
      <c r="F14" s="6">
        <f t="shared" si="2"/>
        <v>43.222277777777997</v>
      </c>
      <c r="G14" s="6">
        <f t="shared" si="0"/>
        <v>-39.293728000000002</v>
      </c>
      <c r="J14">
        <v>28787944444.444</v>
      </c>
      <c r="K14">
        <v>-8.3108272999999997</v>
      </c>
      <c r="M14" s="10"/>
      <c r="N14" s="6">
        <f t="shared" si="3"/>
        <v>43.222277777777997</v>
      </c>
      <c r="O14" s="6">
        <f t="shared" si="1"/>
        <v>-37.490288</v>
      </c>
      <c r="Q14" s="10"/>
    </row>
    <row r="15" spans="1:17" x14ac:dyDescent="0.25">
      <c r="B15">
        <v>31727333333.333</v>
      </c>
      <c r="C15">
        <v>-6.0137668</v>
      </c>
      <c r="E15" s="10"/>
      <c r="F15" s="6">
        <f t="shared" si="2"/>
        <v>45.383888888888997</v>
      </c>
      <c r="G15" s="6">
        <f t="shared" si="0"/>
        <v>-39.127380000000002</v>
      </c>
      <c r="J15">
        <v>31727333333.333</v>
      </c>
      <c r="K15">
        <v>-8.7518796999999999</v>
      </c>
      <c r="M15" s="10"/>
      <c r="N15" s="6">
        <f t="shared" si="3"/>
        <v>45.383888888888997</v>
      </c>
      <c r="O15" s="6">
        <f t="shared" si="1"/>
        <v>-33.348033999999998</v>
      </c>
      <c r="Q15" s="10"/>
    </row>
    <row r="16" spans="1:17" x14ac:dyDescent="0.25">
      <c r="B16">
        <v>34666722222.222</v>
      </c>
      <c r="C16">
        <v>-6.187964</v>
      </c>
      <c r="E16" s="10"/>
      <c r="F16" s="6">
        <f t="shared" si="2"/>
        <v>47.545499999999997</v>
      </c>
      <c r="G16" s="6">
        <f t="shared" si="0"/>
        <v>-41.008136999999998</v>
      </c>
      <c r="J16">
        <v>34666722222.222</v>
      </c>
      <c r="K16">
        <v>-8.3654890000000002</v>
      </c>
      <c r="M16" s="10"/>
      <c r="N16" s="6">
        <f t="shared" si="3"/>
        <v>47.545499999999997</v>
      </c>
      <c r="O16" s="6">
        <f t="shared" si="1"/>
        <v>-30.345248999999999</v>
      </c>
      <c r="Q16" s="10"/>
    </row>
    <row r="17" spans="2:17" x14ac:dyDescent="0.25">
      <c r="B17">
        <v>37606111111.111</v>
      </c>
      <c r="C17">
        <v>-6.8915505000000001</v>
      </c>
      <c r="E17" s="10"/>
      <c r="F17" s="6">
        <f t="shared" si="2"/>
        <v>49.707111111110997</v>
      </c>
      <c r="G17" s="6">
        <f t="shared" si="0"/>
        <v>-35.583717</v>
      </c>
      <c r="J17">
        <v>37606111111.111</v>
      </c>
      <c r="K17">
        <v>-6.6985625999999998</v>
      </c>
      <c r="M17" s="10"/>
      <c r="N17" s="6">
        <f t="shared" si="3"/>
        <v>49.707111111110997</v>
      </c>
      <c r="O17" s="6">
        <f t="shared" si="1"/>
        <v>-26.52169</v>
      </c>
      <c r="Q17" s="10"/>
    </row>
    <row r="18" spans="2:17" x14ac:dyDescent="0.25">
      <c r="B18">
        <v>40545500000</v>
      </c>
      <c r="C18">
        <v>-6.3986391999999999</v>
      </c>
      <c r="E18" s="10"/>
      <c r="F18" s="6">
        <f t="shared" si="2"/>
        <v>51.868722222221997</v>
      </c>
      <c r="G18" s="6">
        <f t="shared" si="0"/>
        <v>-37.621273000000002</v>
      </c>
      <c r="J18">
        <v>40545500000</v>
      </c>
      <c r="K18">
        <v>-6.6639666999999996</v>
      </c>
      <c r="M18" s="10"/>
      <c r="N18" s="6">
        <f t="shared" si="3"/>
        <v>51.868722222221997</v>
      </c>
      <c r="O18" s="6">
        <f t="shared" si="1"/>
        <v>-31.396733999999999</v>
      </c>
      <c r="Q18" s="10"/>
    </row>
    <row r="19" spans="2:17" x14ac:dyDescent="0.25">
      <c r="B19">
        <v>43484888888.889</v>
      </c>
      <c r="C19">
        <v>-6.3849100999999999</v>
      </c>
      <c r="E19" s="10"/>
      <c r="F19" s="6">
        <f t="shared" si="2"/>
        <v>54.030333333332997</v>
      </c>
      <c r="G19" s="6">
        <f t="shared" si="0"/>
        <v>-39.725619999999999</v>
      </c>
      <c r="J19">
        <v>43484888888.889</v>
      </c>
      <c r="K19">
        <v>-6.9162163999999997</v>
      </c>
      <c r="M19" s="10"/>
      <c r="N19" s="6">
        <f t="shared" si="3"/>
        <v>54.030333333332997</v>
      </c>
      <c r="O19" s="6">
        <f t="shared" si="1"/>
        <v>-29.719624</v>
      </c>
      <c r="Q19" s="10"/>
    </row>
    <row r="20" spans="2:17" x14ac:dyDescent="0.25">
      <c r="B20">
        <v>46424277777.778</v>
      </c>
      <c r="C20">
        <v>-6.8679484999999998</v>
      </c>
      <c r="E20" s="10"/>
      <c r="F20" s="6">
        <f t="shared" si="2"/>
        <v>56.191944444443997</v>
      </c>
      <c r="G20" s="6">
        <f t="shared" si="0"/>
        <v>-36.776164999999999</v>
      </c>
      <c r="J20">
        <v>46424277777.778</v>
      </c>
      <c r="K20">
        <v>-7.8726801999999996</v>
      </c>
      <c r="M20" s="10"/>
      <c r="N20" s="6">
        <f t="shared" si="3"/>
        <v>56.191944444443997</v>
      </c>
      <c r="O20" s="6">
        <f t="shared" si="1"/>
        <v>-35.323746</v>
      </c>
      <c r="Q20" s="10"/>
    </row>
    <row r="21" spans="2:17" x14ac:dyDescent="0.25">
      <c r="B21">
        <v>49363666666.667</v>
      </c>
      <c r="C21">
        <v>-8.3485087999999994</v>
      </c>
      <c r="E21" s="10"/>
      <c r="F21" s="6">
        <f t="shared" si="2"/>
        <v>58.353555555555999</v>
      </c>
      <c r="G21" s="6">
        <f t="shared" si="0"/>
        <v>-38.761436000000003</v>
      </c>
      <c r="J21">
        <v>49363666666.667</v>
      </c>
      <c r="K21">
        <v>-9.7027321000000004</v>
      </c>
      <c r="M21" s="10"/>
      <c r="N21" s="6">
        <f t="shared" si="3"/>
        <v>58.353555555555999</v>
      </c>
      <c r="O21" s="6">
        <f t="shared" si="1"/>
        <v>-37.714866999999998</v>
      </c>
      <c r="Q21" s="10"/>
    </row>
    <row r="22" spans="2:17" x14ac:dyDescent="0.25">
      <c r="B22">
        <v>52303055555.556</v>
      </c>
      <c r="C22">
        <v>-8.3932304000000002</v>
      </c>
      <c r="E22" s="10"/>
      <c r="F22" s="6">
        <f t="shared" si="2"/>
        <v>60.515166666667</v>
      </c>
      <c r="G22" s="6">
        <f t="shared" si="0"/>
        <v>-47.121386999999999</v>
      </c>
      <c r="J22">
        <v>52303055555.556</v>
      </c>
      <c r="K22">
        <v>-10.413481000000001</v>
      </c>
      <c r="M22" s="10"/>
      <c r="N22" s="6">
        <f t="shared" si="3"/>
        <v>60.515166666667</v>
      </c>
      <c r="O22" s="6">
        <f t="shared" si="1"/>
        <v>-30.407350999999998</v>
      </c>
      <c r="Q22" s="10"/>
    </row>
    <row r="23" spans="2:17" x14ac:dyDescent="0.25">
      <c r="B23">
        <v>55242444444.444</v>
      </c>
      <c r="C23">
        <v>-7.8517302999999998</v>
      </c>
      <c r="E23" s="10"/>
      <c r="F23" s="6">
        <f t="shared" si="2"/>
        <v>62.676777777778</v>
      </c>
      <c r="G23" s="6">
        <f t="shared" si="0"/>
        <v>-41.985191</v>
      </c>
      <c r="J23">
        <v>55242444444.444</v>
      </c>
      <c r="K23">
        <v>-10.470859000000001</v>
      </c>
      <c r="M23" s="10"/>
      <c r="N23" s="6">
        <f t="shared" si="3"/>
        <v>62.676777777778</v>
      </c>
      <c r="O23" s="6">
        <f t="shared" si="1"/>
        <v>-23.420385</v>
      </c>
      <c r="Q23" s="10"/>
    </row>
    <row r="24" spans="2:17" x14ac:dyDescent="0.25">
      <c r="B24">
        <v>58181833333.333</v>
      </c>
      <c r="C24">
        <v>-6.7666658999999996</v>
      </c>
      <c r="E24" s="10"/>
      <c r="F24" s="6">
        <f t="shared" si="2"/>
        <v>64.838388888889</v>
      </c>
      <c r="G24" s="6">
        <f t="shared" si="0"/>
        <v>-39.142651000000001</v>
      </c>
      <c r="J24">
        <v>58181833333.333</v>
      </c>
      <c r="K24">
        <v>-9.4180306999999992</v>
      </c>
      <c r="M24" s="10"/>
      <c r="N24" s="6">
        <f t="shared" si="3"/>
        <v>64.838388888889</v>
      </c>
      <c r="O24" s="6">
        <f t="shared" si="1"/>
        <v>-22.024895000000001</v>
      </c>
      <c r="Q24" s="10"/>
    </row>
    <row r="25" spans="2:17" x14ac:dyDescent="0.25">
      <c r="B25">
        <v>61121222222.222</v>
      </c>
      <c r="C25">
        <v>-9.3191699999999997</v>
      </c>
      <c r="E25" s="10"/>
      <c r="F25" s="6">
        <f t="shared" si="2"/>
        <v>67</v>
      </c>
      <c r="G25" s="6">
        <f t="shared" si="0"/>
        <v>-40.430557</v>
      </c>
      <c r="J25">
        <v>61121222222.222</v>
      </c>
      <c r="K25">
        <v>-8.7038746000000007</v>
      </c>
      <c r="M25" s="10"/>
      <c r="N25" s="6">
        <f t="shared" si="3"/>
        <v>67</v>
      </c>
      <c r="O25" s="6">
        <f t="shared" si="1"/>
        <v>-28.975019</v>
      </c>
      <c r="Q25" s="10"/>
    </row>
    <row r="26" spans="2:17" x14ac:dyDescent="0.25">
      <c r="B26">
        <v>64060611111.111</v>
      </c>
      <c r="C26">
        <v>-10.621765</v>
      </c>
      <c r="E26" s="10"/>
      <c r="F26" s="6" t="s">
        <v>21</v>
      </c>
      <c r="J26">
        <v>64060611111.111</v>
      </c>
      <c r="K26">
        <v>-10.187393999999999</v>
      </c>
      <c r="M26" s="10"/>
      <c r="N26" s="6" t="s">
        <v>21</v>
      </c>
      <c r="Q26" s="10"/>
    </row>
    <row r="27" spans="2:17" x14ac:dyDescent="0.25">
      <c r="B27">
        <v>67000000000</v>
      </c>
      <c r="C27">
        <v>-11.116396</v>
      </c>
      <c r="E27" s="10"/>
      <c r="J27">
        <v>67000000000</v>
      </c>
      <c r="K27">
        <v>-11.864201</v>
      </c>
      <c r="M27" s="10"/>
      <c r="Q27" s="10"/>
    </row>
    <row r="28" spans="2:17" x14ac:dyDescent="0.25">
      <c r="B28" t="s">
        <v>21</v>
      </c>
      <c r="E28" s="10"/>
      <c r="J28" t="s">
        <v>21</v>
      </c>
      <c r="M28" s="10"/>
      <c r="Q28" s="10"/>
    </row>
    <row r="29" spans="2:17" x14ac:dyDescent="0.25">
      <c r="E29" s="10"/>
      <c r="F29" s="6" t="s">
        <v>22</v>
      </c>
      <c r="M29" s="10"/>
      <c r="N29" s="6" t="s">
        <v>22</v>
      </c>
      <c r="Q29" s="10"/>
    </row>
    <row r="30" spans="2:17" ht="15.75" x14ac:dyDescent="0.25">
      <c r="E30" s="10"/>
      <c r="F30" s="6" t="s">
        <v>19</v>
      </c>
      <c r="G30" s="6" t="str">
        <f t="shared" ref="G30:G49" si="4">D56</f>
        <v>1Ix3L dBc Log Mag(dB)</v>
      </c>
      <c r="H30" s="35">
        <v>1</v>
      </c>
      <c r="M30" s="10"/>
      <c r="N30" s="6" t="s">
        <v>19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18</v>
      </c>
      <c r="E31" s="10"/>
      <c r="F31" s="6">
        <f t="shared" ref="F31:F49" si="6">B57/1000000000</f>
        <v>42.091000000000001</v>
      </c>
      <c r="G31" s="6">
        <f t="shared" si="4"/>
        <v>-7.973268</v>
      </c>
      <c r="H31" s="36">
        <f>ABS(AVERAGE(G31:G49)-(H30-1)*5)</f>
        <v>16.501742000000004</v>
      </c>
      <c r="J31" t="s">
        <v>18</v>
      </c>
      <c r="M31" s="10"/>
      <c r="N31" s="6">
        <f t="shared" ref="N31:N49" si="7">J57/1000000000</f>
        <v>42.091000000000001</v>
      </c>
      <c r="O31" s="6">
        <f t="shared" si="5"/>
        <v>-4.1633867999999996</v>
      </c>
      <c r="P31" s="36">
        <f>ABS(AVERAGE(O31:O49)-(P30-1)*5)</f>
        <v>14.049026321052631</v>
      </c>
      <c r="Q31" s="10"/>
    </row>
    <row r="32" spans="2:17" x14ac:dyDescent="0.25">
      <c r="B32" t="s">
        <v>19</v>
      </c>
      <c r="C32" t="s">
        <v>147</v>
      </c>
      <c r="D32" t="s">
        <v>72</v>
      </c>
      <c r="E32" s="10"/>
      <c r="F32" s="6">
        <f t="shared" si="6"/>
        <v>43.474833333333002</v>
      </c>
      <c r="G32" s="6">
        <f t="shared" si="4"/>
        <v>-12.695513</v>
      </c>
      <c r="J32" t="s">
        <v>19</v>
      </c>
      <c r="K32" t="s">
        <v>147</v>
      </c>
      <c r="L32" t="s">
        <v>72</v>
      </c>
      <c r="M32" s="10"/>
      <c r="N32" s="6">
        <f t="shared" si="7"/>
        <v>43.474833333333002</v>
      </c>
      <c r="O32" s="6">
        <f t="shared" si="5"/>
        <v>-10.272228</v>
      </c>
      <c r="Q32" s="10"/>
    </row>
    <row r="33" spans="2:17" x14ac:dyDescent="0.25">
      <c r="B33">
        <v>28091000000</v>
      </c>
      <c r="C33">
        <v>-42.042236000000003</v>
      </c>
      <c r="D33">
        <v>-32.554039000000003</v>
      </c>
      <c r="E33" s="10"/>
      <c r="F33" s="6">
        <f t="shared" si="6"/>
        <v>44.858666666666998</v>
      </c>
      <c r="G33" s="6">
        <f t="shared" si="4"/>
        <v>-12.518271</v>
      </c>
      <c r="J33">
        <v>28091000000</v>
      </c>
      <c r="K33">
        <v>-46.757626000000002</v>
      </c>
      <c r="L33">
        <v>-35.942309999999999</v>
      </c>
      <c r="M33" s="10"/>
      <c r="N33" s="6">
        <f t="shared" si="7"/>
        <v>44.858666666666998</v>
      </c>
      <c r="O33" s="6">
        <f t="shared" si="5"/>
        <v>-10.742067</v>
      </c>
      <c r="Q33" s="10"/>
    </row>
    <row r="34" spans="2:17" x14ac:dyDescent="0.25">
      <c r="B34">
        <v>30252611111.111</v>
      </c>
      <c r="C34">
        <v>-44.611065000000004</v>
      </c>
      <c r="D34">
        <v>-40.340007999999997</v>
      </c>
      <c r="E34" s="10"/>
      <c r="F34" s="6">
        <f t="shared" si="6"/>
        <v>46.2425</v>
      </c>
      <c r="G34" s="6">
        <f t="shared" si="4"/>
        <v>-13.346496999999999</v>
      </c>
      <c r="J34">
        <v>30252611111.111</v>
      </c>
      <c r="K34">
        <v>-46.260894999999998</v>
      </c>
      <c r="L34">
        <v>-41.500725000000003</v>
      </c>
      <c r="M34" s="10"/>
      <c r="N34" s="6">
        <f t="shared" si="7"/>
        <v>46.2425</v>
      </c>
      <c r="O34" s="6">
        <f t="shared" si="5"/>
        <v>-11.805847999999999</v>
      </c>
      <c r="Q34" s="10"/>
    </row>
    <row r="35" spans="2:17" x14ac:dyDescent="0.25">
      <c r="B35">
        <v>32414222222.222</v>
      </c>
      <c r="C35">
        <v>-44.194243999999998</v>
      </c>
      <c r="D35">
        <v>-39.339767000000002</v>
      </c>
      <c r="E35" s="10"/>
      <c r="F35" s="6">
        <f t="shared" si="6"/>
        <v>47.626333333333001</v>
      </c>
      <c r="G35" s="6">
        <f t="shared" si="4"/>
        <v>-13.867615000000001</v>
      </c>
      <c r="J35">
        <v>32414222222.222</v>
      </c>
      <c r="K35">
        <v>-53.849654999999998</v>
      </c>
      <c r="L35">
        <v>-48.089989000000003</v>
      </c>
      <c r="M35" s="10"/>
      <c r="N35" s="6">
        <f t="shared" si="7"/>
        <v>47.626333333333001</v>
      </c>
      <c r="O35" s="6">
        <f t="shared" si="5"/>
        <v>-17.458106999999998</v>
      </c>
      <c r="Q35" s="10"/>
    </row>
    <row r="36" spans="2:17" x14ac:dyDescent="0.25">
      <c r="B36">
        <v>34575833333.333</v>
      </c>
      <c r="C36">
        <v>-45.602778999999998</v>
      </c>
      <c r="D36">
        <v>-40.337668999999998</v>
      </c>
      <c r="E36" s="10"/>
      <c r="F36" s="6">
        <f t="shared" si="6"/>
        <v>49.010166666666997</v>
      </c>
      <c r="G36" s="6">
        <f t="shared" si="4"/>
        <v>-21.483066999999998</v>
      </c>
      <c r="J36">
        <v>34575833333.333</v>
      </c>
      <c r="K36">
        <v>-50.987499</v>
      </c>
      <c r="L36">
        <v>-44.587204</v>
      </c>
      <c r="M36" s="10"/>
      <c r="N36" s="6">
        <f t="shared" si="7"/>
        <v>49.010166666666997</v>
      </c>
      <c r="O36" s="6">
        <f t="shared" si="5"/>
        <v>-19.316002000000001</v>
      </c>
      <c r="Q36" s="10"/>
    </row>
    <row r="37" spans="2:17" x14ac:dyDescent="0.25">
      <c r="B37">
        <v>36737444444.444</v>
      </c>
      <c r="C37">
        <v>-51.477310000000003</v>
      </c>
      <c r="D37">
        <v>-44.515324</v>
      </c>
      <c r="E37" s="10"/>
      <c r="F37" s="6">
        <f t="shared" si="6"/>
        <v>50.393999999999998</v>
      </c>
      <c r="G37" s="6">
        <f t="shared" si="4"/>
        <v>-21.549339</v>
      </c>
      <c r="J37">
        <v>36737444444.444</v>
      </c>
      <c r="K37">
        <v>-45.884608999999998</v>
      </c>
      <c r="L37">
        <v>-38.249789999999997</v>
      </c>
      <c r="M37" s="10"/>
      <c r="N37" s="6">
        <f t="shared" si="7"/>
        <v>50.393999999999998</v>
      </c>
      <c r="O37" s="6">
        <f t="shared" si="5"/>
        <v>-18.025455000000001</v>
      </c>
      <c r="Q37" s="10"/>
    </row>
    <row r="38" spans="2:17" x14ac:dyDescent="0.25">
      <c r="B38">
        <v>38899055555.556</v>
      </c>
      <c r="C38">
        <v>-52.541415999999998</v>
      </c>
      <c r="D38">
        <v>-47.248634000000003</v>
      </c>
      <c r="E38" s="10"/>
      <c r="F38" s="6">
        <f t="shared" si="6"/>
        <v>51.777833333333</v>
      </c>
      <c r="G38" s="6">
        <f t="shared" si="4"/>
        <v>-22.943096000000001</v>
      </c>
      <c r="J38">
        <v>38899055555.556</v>
      </c>
      <c r="K38">
        <v>-43.342148000000002</v>
      </c>
      <c r="L38">
        <v>-35.031322000000003</v>
      </c>
      <c r="M38" s="10"/>
      <c r="N38" s="6">
        <f t="shared" si="7"/>
        <v>51.777833333333</v>
      </c>
      <c r="O38" s="6">
        <f t="shared" si="5"/>
        <v>-18.523382000000002</v>
      </c>
      <c r="Q38" s="10"/>
    </row>
    <row r="39" spans="2:17" x14ac:dyDescent="0.25">
      <c r="B39">
        <v>41060666666.667</v>
      </c>
      <c r="C39">
        <v>-45.863379999999999</v>
      </c>
      <c r="D39">
        <v>-39.849612999999998</v>
      </c>
      <c r="E39" s="10"/>
      <c r="F39" s="6">
        <f t="shared" si="6"/>
        <v>53.161666666667003</v>
      </c>
      <c r="G39" s="6">
        <f t="shared" si="4"/>
        <v>-23.424116000000001</v>
      </c>
      <c r="J39">
        <v>41060666666.667</v>
      </c>
      <c r="K39">
        <v>-39.838585000000002</v>
      </c>
      <c r="L39">
        <v>-31.086704000000001</v>
      </c>
      <c r="M39" s="10"/>
      <c r="N39" s="6">
        <f t="shared" si="7"/>
        <v>53.161666666667003</v>
      </c>
      <c r="O39" s="6">
        <f t="shared" si="5"/>
        <v>-19.392037999999999</v>
      </c>
      <c r="Q39" s="10"/>
    </row>
    <row r="40" spans="2:17" x14ac:dyDescent="0.25">
      <c r="B40">
        <v>43222277777.778</v>
      </c>
      <c r="C40">
        <v>-45.481693</v>
      </c>
      <c r="D40">
        <v>-39.293728000000002</v>
      </c>
      <c r="E40" s="10"/>
      <c r="F40" s="6">
        <f t="shared" si="6"/>
        <v>54.545499999999997</v>
      </c>
      <c r="G40" s="6">
        <f t="shared" si="4"/>
        <v>-19.810079999999999</v>
      </c>
      <c r="J40">
        <v>43222277777.778</v>
      </c>
      <c r="K40">
        <v>-45.855778000000001</v>
      </c>
      <c r="L40">
        <v>-37.490288</v>
      </c>
      <c r="M40" s="10"/>
      <c r="N40" s="6">
        <f t="shared" si="7"/>
        <v>54.545499999999997</v>
      </c>
      <c r="O40" s="6">
        <f t="shared" si="5"/>
        <v>-17.198533999999999</v>
      </c>
      <c r="Q40" s="10"/>
    </row>
    <row r="41" spans="2:17" x14ac:dyDescent="0.25">
      <c r="B41">
        <v>45383888888.889</v>
      </c>
      <c r="C41">
        <v>-46.018932</v>
      </c>
      <c r="D41">
        <v>-39.127380000000002</v>
      </c>
      <c r="E41" s="10"/>
      <c r="F41" s="6">
        <f t="shared" si="6"/>
        <v>55.929333333332998</v>
      </c>
      <c r="G41" s="6">
        <f t="shared" si="4"/>
        <v>-21.49024</v>
      </c>
      <c r="J41">
        <v>45383888888.889</v>
      </c>
      <c r="K41">
        <v>-40.046596999999998</v>
      </c>
      <c r="L41">
        <v>-33.348033999999998</v>
      </c>
      <c r="M41" s="10"/>
      <c r="N41" s="6">
        <f t="shared" si="7"/>
        <v>55.929333333332998</v>
      </c>
      <c r="O41" s="6">
        <f t="shared" si="5"/>
        <v>-18.354610000000001</v>
      </c>
      <c r="Q41" s="10"/>
    </row>
    <row r="42" spans="2:17" x14ac:dyDescent="0.25">
      <c r="B42">
        <v>47545500000</v>
      </c>
      <c r="C42">
        <v>-47.406776000000001</v>
      </c>
      <c r="D42">
        <v>-41.008136999999998</v>
      </c>
      <c r="E42" s="10"/>
      <c r="F42" s="6">
        <f t="shared" si="6"/>
        <v>57.313166666667001</v>
      </c>
      <c r="G42" s="6">
        <f t="shared" si="4"/>
        <v>-17.759440999999999</v>
      </c>
      <c r="J42">
        <v>47545500000</v>
      </c>
      <c r="K42">
        <v>-37.009216000000002</v>
      </c>
      <c r="L42">
        <v>-30.345248999999999</v>
      </c>
      <c r="M42" s="10"/>
      <c r="N42" s="6">
        <f t="shared" si="7"/>
        <v>57.313166666667001</v>
      </c>
      <c r="O42" s="6">
        <f t="shared" si="5"/>
        <v>-14.398251999999999</v>
      </c>
      <c r="Q42" s="10"/>
    </row>
    <row r="43" spans="2:17" x14ac:dyDescent="0.25">
      <c r="B43">
        <v>49707111111.111</v>
      </c>
      <c r="C43">
        <v>-41.968628000000002</v>
      </c>
      <c r="D43">
        <v>-35.583717</v>
      </c>
      <c r="E43" s="10"/>
      <c r="F43" s="6">
        <f t="shared" si="6"/>
        <v>58.697000000000003</v>
      </c>
      <c r="G43" s="6">
        <f t="shared" si="4"/>
        <v>-13.48321</v>
      </c>
      <c r="J43">
        <v>49707111111.111</v>
      </c>
      <c r="K43">
        <v>-33.437908</v>
      </c>
      <c r="L43">
        <v>-26.52169</v>
      </c>
      <c r="M43" s="10"/>
      <c r="N43" s="6">
        <f t="shared" si="7"/>
        <v>58.697000000000003</v>
      </c>
      <c r="O43" s="6">
        <f t="shared" si="5"/>
        <v>-10.0604</v>
      </c>
      <c r="Q43" s="10"/>
    </row>
    <row r="44" spans="2:17" x14ac:dyDescent="0.25">
      <c r="B44">
        <v>51868722222.222</v>
      </c>
      <c r="C44">
        <v>-44.489220000000003</v>
      </c>
      <c r="D44">
        <v>-37.621273000000002</v>
      </c>
      <c r="E44" s="10"/>
      <c r="F44" s="6">
        <f t="shared" si="6"/>
        <v>60.080833333332997</v>
      </c>
      <c r="G44" s="6">
        <f t="shared" si="4"/>
        <v>-13.249558</v>
      </c>
      <c r="J44">
        <v>51868722222.222</v>
      </c>
      <c r="K44">
        <v>-39.269416999999997</v>
      </c>
      <c r="L44">
        <v>-31.396733999999999</v>
      </c>
      <c r="M44" s="10"/>
      <c r="N44" s="6">
        <f t="shared" si="7"/>
        <v>60.080833333332997</v>
      </c>
      <c r="O44" s="6">
        <f t="shared" si="5"/>
        <v>-9.3267193000000006</v>
      </c>
      <c r="Q44" s="10"/>
    </row>
    <row r="45" spans="2:17" x14ac:dyDescent="0.25">
      <c r="B45">
        <v>54030333333.333</v>
      </c>
      <c r="C45">
        <v>-48.074126999999997</v>
      </c>
      <c r="D45">
        <v>-39.725619999999999</v>
      </c>
      <c r="E45" s="10"/>
      <c r="F45" s="6">
        <f t="shared" si="6"/>
        <v>61.464666666667</v>
      </c>
      <c r="G45" s="6">
        <f t="shared" si="4"/>
        <v>-16.235569000000002</v>
      </c>
      <c r="J45">
        <v>54030333333.333</v>
      </c>
      <c r="K45">
        <v>-39.422356000000001</v>
      </c>
      <c r="L45">
        <v>-29.719624</v>
      </c>
      <c r="M45" s="10"/>
      <c r="N45" s="6">
        <f t="shared" si="7"/>
        <v>61.464666666667</v>
      </c>
      <c r="O45" s="6">
        <f t="shared" si="5"/>
        <v>-10.584723</v>
      </c>
      <c r="Q45" s="10"/>
    </row>
    <row r="46" spans="2:17" x14ac:dyDescent="0.25">
      <c r="B46">
        <v>56191944444.444</v>
      </c>
      <c r="C46">
        <v>-45.169395000000002</v>
      </c>
      <c r="D46">
        <v>-36.776164999999999</v>
      </c>
      <c r="E46" s="10"/>
      <c r="F46" s="6">
        <f t="shared" si="6"/>
        <v>62.848500000000001</v>
      </c>
      <c r="G46" s="6">
        <f t="shared" si="4"/>
        <v>-18.067657000000001</v>
      </c>
      <c r="J46">
        <v>56191944444.444</v>
      </c>
      <c r="K46">
        <v>-45.737228000000002</v>
      </c>
      <c r="L46">
        <v>-35.323746</v>
      </c>
      <c r="M46" s="10"/>
      <c r="N46" s="6">
        <f t="shared" si="7"/>
        <v>62.848500000000001</v>
      </c>
      <c r="O46" s="6">
        <f t="shared" si="5"/>
        <v>-12.197267999999999</v>
      </c>
      <c r="Q46" s="10"/>
    </row>
    <row r="47" spans="2:17" x14ac:dyDescent="0.25">
      <c r="B47">
        <v>58353555555.556</v>
      </c>
      <c r="C47">
        <v>-46.613166999999997</v>
      </c>
      <c r="D47">
        <v>-38.761436000000003</v>
      </c>
      <c r="E47" s="10"/>
      <c r="F47" s="6">
        <f t="shared" si="6"/>
        <v>64.232333333333003</v>
      </c>
      <c r="G47" s="6">
        <f t="shared" si="4"/>
        <v>-15.321301</v>
      </c>
      <c r="J47">
        <v>58353555555.556</v>
      </c>
      <c r="K47">
        <v>-48.185726000000003</v>
      </c>
      <c r="L47">
        <v>-37.714866999999998</v>
      </c>
      <c r="M47" s="10"/>
      <c r="N47" s="6">
        <f t="shared" si="7"/>
        <v>64.232333333333003</v>
      </c>
      <c r="O47" s="6">
        <f t="shared" si="5"/>
        <v>-14.633289</v>
      </c>
      <c r="Q47" s="10"/>
    </row>
    <row r="48" spans="2:17" x14ac:dyDescent="0.25">
      <c r="B48">
        <v>60515166666.667</v>
      </c>
      <c r="C48">
        <v>-53.888053999999997</v>
      </c>
      <c r="D48">
        <v>-47.121386999999999</v>
      </c>
      <c r="E48" s="10"/>
      <c r="F48" s="6">
        <f t="shared" si="6"/>
        <v>65.616166666666999</v>
      </c>
      <c r="G48" s="6">
        <f t="shared" si="4"/>
        <v>-13.324476000000001</v>
      </c>
      <c r="J48">
        <v>60515166666.667</v>
      </c>
      <c r="K48">
        <v>-39.825381999999998</v>
      </c>
      <c r="L48">
        <v>-30.407350999999998</v>
      </c>
      <c r="M48" s="10"/>
      <c r="N48" s="6">
        <f t="shared" si="7"/>
        <v>65.616166666666999</v>
      </c>
      <c r="O48" s="6">
        <f t="shared" si="5"/>
        <v>-15.160612</v>
      </c>
      <c r="Q48" s="10"/>
    </row>
    <row r="49" spans="2:17" x14ac:dyDescent="0.25">
      <c r="B49">
        <v>62676777777.778</v>
      </c>
      <c r="C49">
        <v>-51.304358999999998</v>
      </c>
      <c r="D49">
        <v>-41.985191</v>
      </c>
      <c r="E49" s="10"/>
      <c r="F49" s="6">
        <f t="shared" si="6"/>
        <v>67</v>
      </c>
      <c r="G49" s="6">
        <f t="shared" si="4"/>
        <v>-14.990784</v>
      </c>
      <c r="J49">
        <v>62676777777.778</v>
      </c>
      <c r="K49">
        <v>-32.12426</v>
      </c>
      <c r="L49">
        <v>-23.420385</v>
      </c>
      <c r="M49" s="10"/>
      <c r="N49" s="6">
        <f t="shared" si="7"/>
        <v>67</v>
      </c>
      <c r="O49" s="6">
        <f t="shared" si="5"/>
        <v>-15.318579</v>
      </c>
      <c r="Q49" s="10"/>
    </row>
    <row r="50" spans="2:17" x14ac:dyDescent="0.25">
      <c r="B50">
        <v>64838388888.889</v>
      </c>
      <c r="C50">
        <v>-49.764415999999997</v>
      </c>
      <c r="D50">
        <v>-39.142651000000001</v>
      </c>
      <c r="E50" s="10"/>
      <c r="F50" s="6" t="s">
        <v>21</v>
      </c>
      <c r="J50">
        <v>64838388888.889</v>
      </c>
      <c r="K50">
        <v>-32.212288000000001</v>
      </c>
      <c r="L50">
        <v>-22.024895000000001</v>
      </c>
      <c r="M50" s="10"/>
      <c r="N50" s="6" t="s">
        <v>21</v>
      </c>
      <c r="Q50" s="10"/>
    </row>
    <row r="51" spans="2:17" x14ac:dyDescent="0.25">
      <c r="B51">
        <v>67000000000</v>
      </c>
      <c r="C51">
        <v>-51.546951</v>
      </c>
      <c r="D51">
        <v>-40.430557</v>
      </c>
      <c r="E51" s="10"/>
      <c r="J51">
        <v>67000000000</v>
      </c>
      <c r="K51">
        <v>-40.839221999999999</v>
      </c>
      <c r="L51">
        <v>-28.975019</v>
      </c>
      <c r="M51" s="10"/>
      <c r="Q51" s="10"/>
    </row>
    <row r="52" spans="2:17" x14ac:dyDescent="0.25">
      <c r="B52" t="s">
        <v>21</v>
      </c>
      <c r="E52" s="8"/>
      <c r="J52" t="s">
        <v>21</v>
      </c>
      <c r="M52" s="8"/>
      <c r="Q52" s="8"/>
    </row>
    <row r="53" spans="2:17" x14ac:dyDescent="0.25">
      <c r="E53" s="8"/>
      <c r="F53" s="6" t="s">
        <v>23</v>
      </c>
      <c r="M53" s="8"/>
      <c r="N53" s="6" t="s">
        <v>23</v>
      </c>
      <c r="Q53" s="8"/>
    </row>
    <row r="54" spans="2:17" ht="15.75" x14ac:dyDescent="0.25">
      <c r="E54" s="8"/>
      <c r="F54" s="6" t="s">
        <v>19</v>
      </c>
      <c r="G54" s="6" t="str">
        <f t="shared" ref="G54:G73" si="8">D80</f>
        <v>1Ix4L dBc Log Mag(dB)</v>
      </c>
      <c r="H54" s="35">
        <v>1</v>
      </c>
      <c r="M54" s="8"/>
      <c r="N54" s="6" t="s">
        <v>19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22</v>
      </c>
      <c r="E55" s="8"/>
      <c r="F55" s="6">
        <f t="shared" ref="F55:F73" si="10">B81/1000000000</f>
        <v>56.091000000000001</v>
      </c>
      <c r="G55" s="6">
        <f t="shared" si="8"/>
        <v>-45.670757000000002</v>
      </c>
      <c r="H55" s="36">
        <f>ABS(AVERAGE(G55:G73)-(H54-1)*5)</f>
        <v>42.416290789473685</v>
      </c>
      <c r="J55" t="s">
        <v>22</v>
      </c>
      <c r="M55" s="8"/>
      <c r="N55" s="6">
        <f t="shared" ref="N55:N73" si="11">J81/1000000000</f>
        <v>56.091000000000001</v>
      </c>
      <c r="O55" s="6">
        <f t="shared" si="9"/>
        <v>-33.601170000000003</v>
      </c>
      <c r="P55" s="36">
        <f>ABS(AVERAGE(O55:O73)-(P54-1)*5)</f>
        <v>33.674453315789471</v>
      </c>
      <c r="Q55" s="8"/>
    </row>
    <row r="56" spans="2:17" x14ac:dyDescent="0.25">
      <c r="B56" t="s">
        <v>19</v>
      </c>
      <c r="C56" t="s">
        <v>148</v>
      </c>
      <c r="D56" t="s">
        <v>73</v>
      </c>
      <c r="E56" s="8"/>
      <c r="F56" s="6">
        <f t="shared" si="10"/>
        <v>56.697055555555998</v>
      </c>
      <c r="G56" s="6">
        <f t="shared" si="8"/>
        <v>-49.426250000000003</v>
      </c>
      <c r="J56" t="s">
        <v>19</v>
      </c>
      <c r="K56" t="s">
        <v>148</v>
      </c>
      <c r="L56" t="s">
        <v>73</v>
      </c>
      <c r="M56" s="8"/>
      <c r="N56" s="6">
        <f t="shared" si="11"/>
        <v>56.697055555555998</v>
      </c>
      <c r="O56" s="6">
        <f t="shared" si="9"/>
        <v>-40.228535000000001</v>
      </c>
      <c r="Q56" s="8"/>
    </row>
    <row r="57" spans="2:17" x14ac:dyDescent="0.25">
      <c r="B57">
        <v>42091000000</v>
      </c>
      <c r="C57">
        <v>-17.461468</v>
      </c>
      <c r="D57">
        <v>-7.973268</v>
      </c>
      <c r="E57" s="8"/>
      <c r="F57" s="6">
        <f t="shared" si="10"/>
        <v>57.303111111111001</v>
      </c>
      <c r="G57" s="6">
        <f t="shared" si="8"/>
        <v>-46.600056000000002</v>
      </c>
      <c r="J57">
        <v>42091000000</v>
      </c>
      <c r="K57">
        <v>-14.978704</v>
      </c>
      <c r="L57">
        <v>-4.1633867999999996</v>
      </c>
      <c r="M57" s="8"/>
      <c r="N57" s="6">
        <f t="shared" si="11"/>
        <v>57.303111111111001</v>
      </c>
      <c r="O57" s="6">
        <f t="shared" si="9"/>
        <v>-39.931946000000003</v>
      </c>
      <c r="Q57" s="8"/>
    </row>
    <row r="58" spans="2:17" x14ac:dyDescent="0.25">
      <c r="B58">
        <v>43474833333.333</v>
      </c>
      <c r="C58">
        <v>-16.966566</v>
      </c>
      <c r="D58">
        <v>-12.695513</v>
      </c>
      <c r="E58" s="8"/>
      <c r="F58" s="6">
        <f t="shared" si="10"/>
        <v>57.909166666666998</v>
      </c>
      <c r="G58" s="6">
        <f t="shared" si="8"/>
        <v>-44.984867000000001</v>
      </c>
      <c r="J58">
        <v>43474833333.333</v>
      </c>
      <c r="K58">
        <v>-15.032397</v>
      </c>
      <c r="L58">
        <v>-10.272228</v>
      </c>
      <c r="M58" s="8"/>
      <c r="N58" s="6">
        <f t="shared" si="11"/>
        <v>57.909166666666998</v>
      </c>
      <c r="O58" s="6">
        <f t="shared" si="9"/>
        <v>-39.789185000000003</v>
      </c>
      <c r="Q58" s="8"/>
    </row>
    <row r="59" spans="2:17" x14ac:dyDescent="0.25">
      <c r="B59">
        <v>44858666666.667</v>
      </c>
      <c r="C59">
        <v>-17.372747</v>
      </c>
      <c r="D59">
        <v>-12.518271</v>
      </c>
      <c r="E59" s="8"/>
      <c r="F59" s="6">
        <f t="shared" si="10"/>
        <v>58.515222222222</v>
      </c>
      <c r="G59" s="6">
        <f t="shared" si="8"/>
        <v>-42.895332000000003</v>
      </c>
      <c r="J59">
        <v>44858666666.667</v>
      </c>
      <c r="K59">
        <v>-16.501738</v>
      </c>
      <c r="L59">
        <v>-10.742067</v>
      </c>
      <c r="M59" s="8"/>
      <c r="N59" s="6">
        <f t="shared" si="11"/>
        <v>58.515222222222</v>
      </c>
      <c r="O59" s="6">
        <f t="shared" si="9"/>
        <v>-38.757694000000001</v>
      </c>
      <c r="Q59" s="8"/>
    </row>
    <row r="60" spans="2:17" x14ac:dyDescent="0.25">
      <c r="B60">
        <v>46242500000</v>
      </c>
      <c r="C60">
        <v>-18.611606999999999</v>
      </c>
      <c r="D60">
        <v>-13.346496999999999</v>
      </c>
      <c r="E60" s="8"/>
      <c r="F60" s="6">
        <f t="shared" si="10"/>
        <v>59.121277777777998</v>
      </c>
      <c r="G60" s="6">
        <f t="shared" si="8"/>
        <v>-44.440379999999998</v>
      </c>
      <c r="J60">
        <v>46242500000</v>
      </c>
      <c r="K60">
        <v>-18.206143999999998</v>
      </c>
      <c r="L60">
        <v>-11.805847999999999</v>
      </c>
      <c r="M60" s="8"/>
      <c r="N60" s="6">
        <f t="shared" si="11"/>
        <v>59.121277777777998</v>
      </c>
      <c r="O60" s="6">
        <f t="shared" si="9"/>
        <v>-35.938999000000003</v>
      </c>
      <c r="Q60" s="8"/>
    </row>
    <row r="61" spans="2:17" x14ac:dyDescent="0.25">
      <c r="B61">
        <v>47626333333.333</v>
      </c>
      <c r="C61">
        <v>-20.829602999999999</v>
      </c>
      <c r="D61">
        <v>-13.867615000000001</v>
      </c>
      <c r="E61" s="8"/>
      <c r="F61" s="6">
        <f t="shared" si="10"/>
        <v>59.727333333333</v>
      </c>
      <c r="G61" s="6">
        <f t="shared" si="8"/>
        <v>-43.165291000000003</v>
      </c>
      <c r="J61">
        <v>47626333333.333</v>
      </c>
      <c r="K61">
        <v>-25.092928000000001</v>
      </c>
      <c r="L61">
        <v>-17.458106999999998</v>
      </c>
      <c r="M61" s="8"/>
      <c r="N61" s="6">
        <f t="shared" si="11"/>
        <v>59.727333333333</v>
      </c>
      <c r="O61" s="6">
        <f t="shared" si="9"/>
        <v>-37.133102000000001</v>
      </c>
      <c r="Q61" s="8"/>
    </row>
    <row r="62" spans="2:17" x14ac:dyDescent="0.25">
      <c r="B62">
        <v>49010166666.667</v>
      </c>
      <c r="C62">
        <v>-26.775848</v>
      </c>
      <c r="D62">
        <v>-21.483066999999998</v>
      </c>
      <c r="E62" s="8"/>
      <c r="F62" s="6">
        <f t="shared" si="10"/>
        <v>60.333388888888997</v>
      </c>
      <c r="G62" s="6">
        <f t="shared" si="8"/>
        <v>-42.962527999999999</v>
      </c>
      <c r="J62">
        <v>49010166666.667</v>
      </c>
      <c r="K62">
        <v>-27.626829000000001</v>
      </c>
      <c r="L62">
        <v>-19.316002000000001</v>
      </c>
      <c r="M62" s="8"/>
      <c r="N62" s="6">
        <f t="shared" si="11"/>
        <v>60.333388888888997</v>
      </c>
      <c r="O62" s="6">
        <f t="shared" si="9"/>
        <v>-36.125145000000003</v>
      </c>
      <c r="Q62" s="8"/>
    </row>
    <row r="63" spans="2:17" x14ac:dyDescent="0.25">
      <c r="B63">
        <v>50394000000</v>
      </c>
      <c r="C63">
        <v>-27.563106999999999</v>
      </c>
      <c r="D63">
        <v>-21.549339</v>
      </c>
      <c r="E63" s="8"/>
      <c r="F63" s="6">
        <f t="shared" si="10"/>
        <v>60.939444444444</v>
      </c>
      <c r="G63" s="6">
        <f t="shared" si="8"/>
        <v>-41.500576000000002</v>
      </c>
      <c r="J63">
        <v>50394000000</v>
      </c>
      <c r="K63">
        <v>-26.777335999999998</v>
      </c>
      <c r="L63">
        <v>-18.025455000000001</v>
      </c>
      <c r="M63" s="8"/>
      <c r="N63" s="6">
        <f t="shared" si="11"/>
        <v>60.939444444444</v>
      </c>
      <c r="O63" s="6">
        <f t="shared" si="9"/>
        <v>-37.736621999999997</v>
      </c>
      <c r="Q63" s="8"/>
    </row>
    <row r="64" spans="2:17" x14ac:dyDescent="0.25">
      <c r="B64">
        <v>51777833333.333</v>
      </c>
      <c r="C64">
        <v>-29.131060000000002</v>
      </c>
      <c r="D64">
        <v>-22.943096000000001</v>
      </c>
      <c r="E64" s="8"/>
      <c r="F64" s="6">
        <f t="shared" si="10"/>
        <v>61.545499999999997</v>
      </c>
      <c r="G64" s="6">
        <f t="shared" si="8"/>
        <v>-41.244987000000002</v>
      </c>
      <c r="J64">
        <v>51777833333.333</v>
      </c>
      <c r="K64">
        <v>-26.888871999999999</v>
      </c>
      <c r="L64">
        <v>-18.523382000000002</v>
      </c>
      <c r="M64" s="8"/>
      <c r="N64" s="6">
        <f t="shared" si="11"/>
        <v>61.545499999999997</v>
      </c>
      <c r="O64" s="6">
        <f t="shared" si="9"/>
        <v>-35.590072999999997</v>
      </c>
      <c r="Q64" s="8"/>
    </row>
    <row r="65" spans="2:17" x14ac:dyDescent="0.25">
      <c r="B65">
        <v>53161666666.667</v>
      </c>
      <c r="C65">
        <v>-30.315666</v>
      </c>
      <c r="D65">
        <v>-23.424116000000001</v>
      </c>
      <c r="E65" s="8"/>
      <c r="F65" s="6">
        <f t="shared" si="10"/>
        <v>62.151555555556001</v>
      </c>
      <c r="G65" s="6">
        <f t="shared" si="8"/>
        <v>-40.326732999999997</v>
      </c>
      <c r="J65">
        <v>53161666666.667</v>
      </c>
      <c r="K65">
        <v>-26.090600999999999</v>
      </c>
      <c r="L65">
        <v>-19.392037999999999</v>
      </c>
      <c r="M65" s="8"/>
      <c r="N65" s="6">
        <f t="shared" si="11"/>
        <v>62.151555555556001</v>
      </c>
      <c r="O65" s="6">
        <f t="shared" si="9"/>
        <v>-32.192112000000002</v>
      </c>
      <c r="Q65" s="8"/>
    </row>
    <row r="66" spans="2:17" x14ac:dyDescent="0.25">
      <c r="B66">
        <v>54545500000</v>
      </c>
      <c r="C66">
        <v>-26.208718999999999</v>
      </c>
      <c r="D66">
        <v>-19.810079999999999</v>
      </c>
      <c r="E66" s="8"/>
      <c r="F66" s="6">
        <f t="shared" si="10"/>
        <v>62.757611111110997</v>
      </c>
      <c r="G66" s="6">
        <f t="shared" si="8"/>
        <v>-38.471809</v>
      </c>
      <c r="J66">
        <v>54545500000</v>
      </c>
      <c r="K66">
        <v>-23.862501000000002</v>
      </c>
      <c r="L66">
        <v>-17.198533999999999</v>
      </c>
      <c r="M66" s="8"/>
      <c r="N66" s="6">
        <f t="shared" si="11"/>
        <v>62.757611111110997</v>
      </c>
      <c r="O66" s="6">
        <f t="shared" si="9"/>
        <v>-28.693750000000001</v>
      </c>
      <c r="Q66" s="8"/>
    </row>
    <row r="67" spans="2:17" x14ac:dyDescent="0.25">
      <c r="B67">
        <v>55929333333.333</v>
      </c>
      <c r="C67">
        <v>-27.875150999999999</v>
      </c>
      <c r="D67">
        <v>-21.49024</v>
      </c>
      <c r="E67" s="8"/>
      <c r="F67" s="6">
        <f t="shared" si="10"/>
        <v>63.363666666667001</v>
      </c>
      <c r="G67" s="6">
        <f t="shared" si="8"/>
        <v>-35.727783000000002</v>
      </c>
      <c r="J67">
        <v>55929333333.333</v>
      </c>
      <c r="K67">
        <v>-25.270828000000002</v>
      </c>
      <c r="L67">
        <v>-18.354610000000001</v>
      </c>
      <c r="M67" s="8"/>
      <c r="N67" s="6">
        <f t="shared" si="11"/>
        <v>63.363666666667001</v>
      </c>
      <c r="O67" s="6">
        <f t="shared" si="9"/>
        <v>-26.569369999999999</v>
      </c>
      <c r="Q67" s="8"/>
    </row>
    <row r="68" spans="2:17" x14ac:dyDescent="0.25">
      <c r="B68">
        <v>57313166666.667</v>
      </c>
      <c r="C68">
        <v>-24.627389999999998</v>
      </c>
      <c r="D68">
        <v>-17.759440999999999</v>
      </c>
      <c r="E68" s="8"/>
      <c r="F68" s="6">
        <f t="shared" si="10"/>
        <v>63.969722222222003</v>
      </c>
      <c r="G68" s="6">
        <f t="shared" si="8"/>
        <v>-35.533248999999998</v>
      </c>
      <c r="J68">
        <v>57313166666.667</v>
      </c>
      <c r="K68">
        <v>-22.270931000000001</v>
      </c>
      <c r="L68">
        <v>-14.398251999999999</v>
      </c>
      <c r="M68" s="8"/>
      <c r="N68" s="6">
        <f t="shared" si="11"/>
        <v>63.969722222222003</v>
      </c>
      <c r="O68" s="6">
        <f t="shared" si="9"/>
        <v>-26.722867999999998</v>
      </c>
      <c r="Q68" s="8"/>
    </row>
    <row r="69" spans="2:17" x14ac:dyDescent="0.25">
      <c r="B69">
        <v>58697000000</v>
      </c>
      <c r="C69">
        <v>-21.831720000000001</v>
      </c>
      <c r="D69">
        <v>-13.48321</v>
      </c>
      <c r="E69" s="8"/>
      <c r="F69" s="6">
        <f t="shared" si="10"/>
        <v>64.575777777778001</v>
      </c>
      <c r="G69" s="6">
        <f t="shared" si="8"/>
        <v>-38.159382000000001</v>
      </c>
      <c r="J69">
        <v>58697000000</v>
      </c>
      <c r="K69">
        <v>-19.763131999999999</v>
      </c>
      <c r="L69">
        <v>-10.0604</v>
      </c>
      <c r="M69" s="8"/>
      <c r="N69" s="6">
        <f t="shared" si="11"/>
        <v>64.575777777778001</v>
      </c>
      <c r="O69" s="6">
        <f t="shared" si="9"/>
        <v>-26.578444999999999</v>
      </c>
      <c r="Q69" s="8"/>
    </row>
    <row r="70" spans="2:17" x14ac:dyDescent="0.25">
      <c r="B70">
        <v>60080833333.333</v>
      </c>
      <c r="C70">
        <v>-21.642790000000002</v>
      </c>
      <c r="D70">
        <v>-13.249558</v>
      </c>
      <c r="E70" s="8"/>
      <c r="F70" s="6">
        <f t="shared" si="10"/>
        <v>65.181833333333003</v>
      </c>
      <c r="G70" s="6">
        <f t="shared" si="8"/>
        <v>-41.319141000000002</v>
      </c>
      <c r="J70">
        <v>60080833333.333</v>
      </c>
      <c r="K70">
        <v>-19.740202</v>
      </c>
      <c r="L70">
        <v>-9.3267193000000006</v>
      </c>
      <c r="M70" s="8"/>
      <c r="N70" s="6">
        <f t="shared" si="11"/>
        <v>65.181833333333003</v>
      </c>
      <c r="O70" s="6">
        <f t="shared" si="9"/>
        <v>-29.679907</v>
      </c>
      <c r="Q70" s="8"/>
    </row>
    <row r="71" spans="2:17" x14ac:dyDescent="0.25">
      <c r="B71">
        <v>61464666666.667</v>
      </c>
      <c r="C71">
        <v>-24.087297</v>
      </c>
      <c r="D71">
        <v>-16.235569000000002</v>
      </c>
      <c r="E71" s="8"/>
      <c r="F71" s="6">
        <f t="shared" si="10"/>
        <v>65.787888888889</v>
      </c>
      <c r="G71" s="6">
        <f t="shared" si="8"/>
        <v>-41.737045000000002</v>
      </c>
      <c r="J71">
        <v>61464666666.667</v>
      </c>
      <c r="K71">
        <v>-21.055579999999999</v>
      </c>
      <c r="L71">
        <v>-10.584723</v>
      </c>
      <c r="M71" s="8"/>
      <c r="N71" s="6">
        <f t="shared" si="11"/>
        <v>65.787888888889</v>
      </c>
      <c r="O71" s="6">
        <f t="shared" si="9"/>
        <v>-31.773273</v>
      </c>
      <c r="Q71" s="8"/>
    </row>
    <row r="72" spans="2:17" x14ac:dyDescent="0.25">
      <c r="B72">
        <v>62848500000</v>
      </c>
      <c r="C72">
        <v>-24.834323999999999</v>
      </c>
      <c r="D72">
        <v>-18.067657000000001</v>
      </c>
      <c r="E72" s="8"/>
      <c r="F72" s="6">
        <f t="shared" si="10"/>
        <v>66.393944444444003</v>
      </c>
      <c r="G72" s="6">
        <f t="shared" si="8"/>
        <v>-43.224068000000003</v>
      </c>
      <c r="J72">
        <v>62848500000</v>
      </c>
      <c r="K72">
        <v>-21.615297000000002</v>
      </c>
      <c r="L72">
        <v>-12.197267999999999</v>
      </c>
      <c r="M72" s="8"/>
      <c r="N72" s="6">
        <f t="shared" si="11"/>
        <v>66.393944444444003</v>
      </c>
      <c r="O72" s="6">
        <f t="shared" si="9"/>
        <v>-31.397884000000001</v>
      </c>
      <c r="Q72" s="8"/>
    </row>
    <row r="73" spans="2:17" x14ac:dyDescent="0.25">
      <c r="B73">
        <v>64232333333.333</v>
      </c>
      <c r="C73">
        <v>-24.640471000000002</v>
      </c>
      <c r="D73">
        <v>-15.321301</v>
      </c>
      <c r="E73" s="8"/>
      <c r="F73" s="6">
        <f t="shared" si="10"/>
        <v>67</v>
      </c>
      <c r="G73" s="6">
        <f t="shared" si="8"/>
        <v>-48.519291000000003</v>
      </c>
      <c r="J73">
        <v>64232333333.333</v>
      </c>
      <c r="K73">
        <v>-23.337164000000001</v>
      </c>
      <c r="L73">
        <v>-14.633289</v>
      </c>
      <c r="M73" s="8"/>
      <c r="N73" s="6">
        <f t="shared" si="11"/>
        <v>67</v>
      </c>
      <c r="O73" s="6">
        <f t="shared" si="9"/>
        <v>-31.374533</v>
      </c>
      <c r="Q73" s="8"/>
    </row>
    <row r="74" spans="2:17" x14ac:dyDescent="0.25">
      <c r="B74">
        <v>65616166666.667</v>
      </c>
      <c r="C74">
        <v>-23.946241000000001</v>
      </c>
      <c r="D74">
        <v>-13.324476000000001</v>
      </c>
      <c r="E74" s="8"/>
      <c r="F74" s="6" t="s">
        <v>21</v>
      </c>
      <c r="J74">
        <v>65616166666.667</v>
      </c>
      <c r="K74">
        <v>-25.348006999999999</v>
      </c>
      <c r="L74">
        <v>-15.160612</v>
      </c>
      <c r="M74" s="8"/>
      <c r="N74" s="6" t="s">
        <v>21</v>
      </c>
      <c r="Q74" s="8"/>
    </row>
    <row r="75" spans="2:17" x14ac:dyDescent="0.25">
      <c r="B75">
        <v>67000000000</v>
      </c>
      <c r="C75">
        <v>-26.10718</v>
      </c>
      <c r="D75">
        <v>-14.990784</v>
      </c>
      <c r="J75">
        <v>67000000000</v>
      </c>
      <c r="K75">
        <v>-27.182779</v>
      </c>
      <c r="L75">
        <v>-15.318579</v>
      </c>
    </row>
    <row r="76" spans="2:17" x14ac:dyDescent="0.25">
      <c r="B76" t="s">
        <v>21</v>
      </c>
      <c r="J76" t="s">
        <v>21</v>
      </c>
    </row>
    <row r="77" spans="2:17" x14ac:dyDescent="0.25">
      <c r="F77" s="6" t="s">
        <v>24</v>
      </c>
      <c r="N77" s="6" t="s">
        <v>24</v>
      </c>
    </row>
    <row r="78" spans="2:17" ht="15.75" x14ac:dyDescent="0.25">
      <c r="F78" s="6" t="s">
        <v>19</v>
      </c>
      <c r="G78" s="6" t="str">
        <f t="shared" ref="G78:G97" si="12">D104</f>
        <v>1Ix5L dBc Log Mag(dB)</v>
      </c>
      <c r="H78" s="35">
        <v>1</v>
      </c>
      <c r="N78" s="6" t="s">
        <v>19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t="s">
        <v>23</v>
      </c>
      <c r="F79" s="6">
        <f t="shared" ref="F79:F97" si="14">B105/1000000000</f>
        <v>64.899000000000001</v>
      </c>
      <c r="G79" s="6">
        <f t="shared" si="12"/>
        <v>-23.827995000000001</v>
      </c>
      <c r="H79" s="36">
        <f>ABS(AVERAGE(G79:G97)-(H78-1)*5)</f>
        <v>32.278974473684208</v>
      </c>
      <c r="J79" t="s">
        <v>23</v>
      </c>
      <c r="N79" s="6">
        <f t="shared" ref="N79:N97" si="15">J105/1000000000</f>
        <v>64.899000000000001</v>
      </c>
      <c r="O79" s="6">
        <f t="shared" si="13"/>
        <v>-18.066996</v>
      </c>
      <c r="P79" s="36">
        <f>ABS(AVERAGE(O79:O97)-(P78-1)*5)</f>
        <v>22.679557631578945</v>
      </c>
    </row>
    <row r="80" spans="2:17" x14ac:dyDescent="0.25">
      <c r="B80" t="s">
        <v>19</v>
      </c>
      <c r="C80" t="s">
        <v>149</v>
      </c>
      <c r="D80" t="s">
        <v>74</v>
      </c>
      <c r="F80" s="6">
        <f t="shared" si="14"/>
        <v>65.015722222221996</v>
      </c>
      <c r="G80" s="6">
        <f t="shared" si="12"/>
        <v>-29.372043999999999</v>
      </c>
      <c r="J80" t="s">
        <v>19</v>
      </c>
      <c r="K80" t="s">
        <v>149</v>
      </c>
      <c r="L80" t="s">
        <v>74</v>
      </c>
      <c r="N80" s="6">
        <f t="shared" si="15"/>
        <v>65.015722222221996</v>
      </c>
      <c r="O80" s="6">
        <f t="shared" si="13"/>
        <v>-23.692709000000001</v>
      </c>
    </row>
    <row r="81" spans="2:15" x14ac:dyDescent="0.25">
      <c r="B81">
        <v>56091000000</v>
      </c>
      <c r="C81">
        <v>-55.158957999999998</v>
      </c>
      <c r="D81">
        <v>-45.670757000000002</v>
      </c>
      <c r="F81" s="6">
        <f t="shared" si="14"/>
        <v>65.132444444444005</v>
      </c>
      <c r="G81" s="6">
        <f t="shared" si="12"/>
        <v>-28.823291999999999</v>
      </c>
      <c r="J81">
        <v>56091000000</v>
      </c>
      <c r="K81">
        <v>-44.416488999999999</v>
      </c>
      <c r="L81">
        <v>-33.601170000000003</v>
      </c>
      <c r="N81" s="6">
        <f t="shared" si="15"/>
        <v>65.132444444444005</v>
      </c>
      <c r="O81" s="6">
        <f t="shared" si="13"/>
        <v>-22.723023999999999</v>
      </c>
    </row>
    <row r="82" spans="2:15" x14ac:dyDescent="0.25">
      <c r="B82">
        <v>56697055555.556</v>
      </c>
      <c r="C82">
        <v>-53.697304000000003</v>
      </c>
      <c r="D82">
        <v>-49.426250000000003</v>
      </c>
      <c r="F82" s="6">
        <f t="shared" si="14"/>
        <v>65.249166666666994</v>
      </c>
      <c r="G82" s="6">
        <f t="shared" si="12"/>
        <v>-29.544219999999999</v>
      </c>
      <c r="J82">
        <v>56697055555.556</v>
      </c>
      <c r="K82">
        <v>-44.988705000000003</v>
      </c>
      <c r="L82">
        <v>-40.228535000000001</v>
      </c>
      <c r="N82" s="6">
        <f t="shared" si="15"/>
        <v>65.249166666666994</v>
      </c>
      <c r="O82" s="6">
        <f t="shared" si="13"/>
        <v>-23.510003999999999</v>
      </c>
    </row>
    <row r="83" spans="2:15" x14ac:dyDescent="0.25">
      <c r="B83">
        <v>57303111111.111</v>
      </c>
      <c r="C83">
        <v>-51.454532999999998</v>
      </c>
      <c r="D83">
        <v>-46.600056000000002</v>
      </c>
      <c r="F83" s="6">
        <f t="shared" si="14"/>
        <v>65.365888888889003</v>
      </c>
      <c r="G83" s="6">
        <f t="shared" si="12"/>
        <v>-27.390830999999999</v>
      </c>
      <c r="J83">
        <v>57303111111.111</v>
      </c>
      <c r="K83">
        <v>-45.691611999999999</v>
      </c>
      <c r="L83">
        <v>-39.931946000000003</v>
      </c>
      <c r="N83" s="6">
        <f t="shared" si="15"/>
        <v>65.365888888889003</v>
      </c>
      <c r="O83" s="6">
        <f t="shared" si="13"/>
        <v>-20.784271</v>
      </c>
    </row>
    <row r="84" spans="2:15" x14ac:dyDescent="0.25">
      <c r="B84">
        <v>57909166666.667</v>
      </c>
      <c r="C84">
        <v>-50.249977000000001</v>
      </c>
      <c r="D84">
        <v>-44.984867000000001</v>
      </c>
      <c r="F84" s="6">
        <f t="shared" si="14"/>
        <v>65.482611111110998</v>
      </c>
      <c r="G84" s="6">
        <f t="shared" si="12"/>
        <v>-29.327148000000001</v>
      </c>
      <c r="J84">
        <v>57909166666.667</v>
      </c>
      <c r="K84">
        <v>-46.189480000000003</v>
      </c>
      <c r="L84">
        <v>-39.789185000000003</v>
      </c>
      <c r="N84" s="6">
        <f t="shared" si="15"/>
        <v>65.482611111110998</v>
      </c>
      <c r="O84" s="6">
        <f t="shared" si="13"/>
        <v>-21.188541000000001</v>
      </c>
    </row>
    <row r="85" spans="2:15" x14ac:dyDescent="0.25">
      <c r="B85">
        <v>58515222222.222</v>
      </c>
      <c r="C85">
        <v>-49.857323000000001</v>
      </c>
      <c r="D85">
        <v>-42.895332000000003</v>
      </c>
      <c r="F85" s="6">
        <f t="shared" si="14"/>
        <v>65.599333333333007</v>
      </c>
      <c r="G85" s="6">
        <f t="shared" si="12"/>
        <v>-29.811032999999998</v>
      </c>
      <c r="J85">
        <v>58515222222.222</v>
      </c>
      <c r="K85">
        <v>-46.392516999999998</v>
      </c>
      <c r="L85">
        <v>-38.757694000000001</v>
      </c>
      <c r="N85" s="6">
        <f t="shared" si="15"/>
        <v>65.599333333333007</v>
      </c>
      <c r="O85" s="6">
        <f t="shared" si="13"/>
        <v>-21.360468000000001</v>
      </c>
    </row>
    <row r="86" spans="2:15" x14ac:dyDescent="0.25">
      <c r="B86">
        <v>59121277777.778</v>
      </c>
      <c r="C86">
        <v>-49.733162</v>
      </c>
      <c r="D86">
        <v>-44.440379999999998</v>
      </c>
      <c r="F86" s="6">
        <f t="shared" si="14"/>
        <v>65.716055555555997</v>
      </c>
      <c r="G86" s="6">
        <f t="shared" si="12"/>
        <v>-30.245913999999999</v>
      </c>
      <c r="J86">
        <v>59121277777.778</v>
      </c>
      <c r="K86">
        <v>-44.249825000000001</v>
      </c>
      <c r="L86">
        <v>-35.938999000000003</v>
      </c>
      <c r="N86" s="6">
        <f t="shared" si="15"/>
        <v>65.716055555555997</v>
      </c>
      <c r="O86" s="6">
        <f t="shared" si="13"/>
        <v>-20.607437000000001</v>
      </c>
    </row>
    <row r="87" spans="2:15" x14ac:dyDescent="0.25">
      <c r="B87">
        <v>59727333333.333</v>
      </c>
      <c r="C87">
        <v>-49.179057999999998</v>
      </c>
      <c r="D87">
        <v>-43.165291000000003</v>
      </c>
      <c r="F87" s="6">
        <f t="shared" si="14"/>
        <v>65.832777777778006</v>
      </c>
      <c r="G87" s="6">
        <f t="shared" si="12"/>
        <v>-30.184785999999999</v>
      </c>
      <c r="J87">
        <v>59727333333.333</v>
      </c>
      <c r="K87">
        <v>-45.884982999999998</v>
      </c>
      <c r="L87">
        <v>-37.133102000000001</v>
      </c>
      <c r="N87" s="6">
        <f t="shared" si="15"/>
        <v>65.832777777778006</v>
      </c>
      <c r="O87" s="6">
        <f t="shared" si="13"/>
        <v>-23.585730000000002</v>
      </c>
    </row>
    <row r="88" spans="2:15" x14ac:dyDescent="0.25">
      <c r="B88">
        <v>60333388888.889</v>
      </c>
      <c r="C88">
        <v>-49.150489999999998</v>
      </c>
      <c r="D88">
        <v>-42.962527999999999</v>
      </c>
      <c r="F88" s="6">
        <f t="shared" si="14"/>
        <v>65.9495</v>
      </c>
      <c r="G88" s="6">
        <f t="shared" si="12"/>
        <v>-32.41827</v>
      </c>
      <c r="J88">
        <v>60333388888.889</v>
      </c>
      <c r="K88">
        <v>-44.490634999999997</v>
      </c>
      <c r="L88">
        <v>-36.125145000000003</v>
      </c>
      <c r="N88" s="6">
        <f t="shared" si="15"/>
        <v>65.9495</v>
      </c>
      <c r="O88" s="6">
        <f t="shared" si="13"/>
        <v>-22.970397999999999</v>
      </c>
    </row>
    <row r="89" spans="2:15" x14ac:dyDescent="0.25">
      <c r="B89">
        <v>60939444444.444</v>
      </c>
      <c r="C89">
        <v>-48.392128</v>
      </c>
      <c r="D89">
        <v>-41.500576000000002</v>
      </c>
      <c r="F89" s="6">
        <f t="shared" si="14"/>
        <v>66.066222222221995</v>
      </c>
      <c r="G89" s="6">
        <f t="shared" si="12"/>
        <v>-31.455981999999999</v>
      </c>
      <c r="J89">
        <v>60939444444.444</v>
      </c>
      <c r="K89">
        <v>-44.435184</v>
      </c>
      <c r="L89">
        <v>-37.736621999999997</v>
      </c>
      <c r="N89" s="6">
        <f t="shared" si="15"/>
        <v>66.066222222221995</v>
      </c>
      <c r="O89" s="6">
        <f t="shared" si="13"/>
        <v>-22.656154999999998</v>
      </c>
    </row>
    <row r="90" spans="2:15" x14ac:dyDescent="0.25">
      <c r="B90">
        <v>61545500000</v>
      </c>
      <c r="C90">
        <v>-47.643627000000002</v>
      </c>
      <c r="D90">
        <v>-41.244987000000002</v>
      </c>
      <c r="F90" s="6">
        <f t="shared" si="14"/>
        <v>66.182944444444004</v>
      </c>
      <c r="G90" s="6">
        <f t="shared" si="12"/>
        <v>-31.887786999999999</v>
      </c>
      <c r="J90">
        <v>61545500000</v>
      </c>
      <c r="K90">
        <v>-42.254040000000003</v>
      </c>
      <c r="L90">
        <v>-35.590072999999997</v>
      </c>
      <c r="N90" s="6">
        <f t="shared" si="15"/>
        <v>66.182944444444004</v>
      </c>
      <c r="O90" s="6">
        <f t="shared" si="13"/>
        <v>-23.862759</v>
      </c>
    </row>
    <row r="91" spans="2:15" x14ac:dyDescent="0.25">
      <c r="B91">
        <v>62151555555.556</v>
      </c>
      <c r="C91">
        <v>-46.711643000000002</v>
      </c>
      <c r="D91">
        <v>-40.326732999999997</v>
      </c>
      <c r="F91" s="6">
        <f t="shared" si="14"/>
        <v>66.299666666666994</v>
      </c>
      <c r="G91" s="6">
        <f t="shared" si="12"/>
        <v>-34.018723000000001</v>
      </c>
      <c r="J91">
        <v>62151555555.556</v>
      </c>
      <c r="K91">
        <v>-39.108325999999998</v>
      </c>
      <c r="L91">
        <v>-32.192112000000002</v>
      </c>
      <c r="N91" s="6">
        <f t="shared" si="15"/>
        <v>66.299666666666994</v>
      </c>
      <c r="O91" s="6">
        <f t="shared" si="13"/>
        <v>-21.889030000000002</v>
      </c>
    </row>
    <row r="92" spans="2:15" x14ac:dyDescent="0.25">
      <c r="B92">
        <v>62757611111.111</v>
      </c>
      <c r="C92">
        <v>-45.339756000000001</v>
      </c>
      <c r="D92">
        <v>-38.471809</v>
      </c>
      <c r="F92" s="6">
        <f t="shared" si="14"/>
        <v>66.416388888889003</v>
      </c>
      <c r="G92" s="6">
        <f t="shared" si="12"/>
        <v>-33.148254000000001</v>
      </c>
      <c r="J92">
        <v>62757611111.111</v>
      </c>
      <c r="K92">
        <v>-36.566428999999999</v>
      </c>
      <c r="L92">
        <v>-28.693750000000001</v>
      </c>
      <c r="N92" s="6">
        <f t="shared" si="15"/>
        <v>66.416388888889003</v>
      </c>
      <c r="O92" s="6">
        <f t="shared" si="13"/>
        <v>-21.681950000000001</v>
      </c>
    </row>
    <row r="93" spans="2:15" x14ac:dyDescent="0.25">
      <c r="B93">
        <v>63363666666.667</v>
      </c>
      <c r="C93">
        <v>-44.07629</v>
      </c>
      <c r="D93">
        <v>-35.727783000000002</v>
      </c>
      <c r="F93" s="6">
        <f t="shared" si="14"/>
        <v>66.533111111110998</v>
      </c>
      <c r="G93" s="6">
        <f t="shared" si="12"/>
        <v>-40.120750000000001</v>
      </c>
      <c r="J93">
        <v>63363666666.667</v>
      </c>
      <c r="K93">
        <v>-36.272101999999997</v>
      </c>
      <c r="L93">
        <v>-26.569369999999999</v>
      </c>
      <c r="N93" s="6">
        <f t="shared" si="15"/>
        <v>66.533111111110998</v>
      </c>
      <c r="O93" s="6">
        <f t="shared" si="13"/>
        <v>-25.042551</v>
      </c>
    </row>
    <row r="94" spans="2:15" x14ac:dyDescent="0.25">
      <c r="B94">
        <v>63969722222.222</v>
      </c>
      <c r="C94">
        <v>-43.926479</v>
      </c>
      <c r="D94">
        <v>-35.533248999999998</v>
      </c>
      <c r="F94" s="6">
        <f t="shared" si="14"/>
        <v>66.649833333333007</v>
      </c>
      <c r="G94" s="6">
        <f t="shared" si="12"/>
        <v>-39.693503999999997</v>
      </c>
      <c r="J94">
        <v>63969722222.222</v>
      </c>
      <c r="K94">
        <v>-37.136349000000003</v>
      </c>
      <c r="L94">
        <v>-26.722867999999998</v>
      </c>
      <c r="N94" s="6">
        <f t="shared" si="15"/>
        <v>66.649833333333007</v>
      </c>
      <c r="O94" s="6">
        <f t="shared" si="13"/>
        <v>-24.094967</v>
      </c>
    </row>
    <row r="95" spans="2:15" x14ac:dyDescent="0.25">
      <c r="B95">
        <v>64575777777.778</v>
      </c>
      <c r="C95">
        <v>-46.011111999999997</v>
      </c>
      <c r="D95">
        <v>-38.159382000000001</v>
      </c>
      <c r="F95" s="6">
        <f t="shared" si="14"/>
        <v>66.766555555555996</v>
      </c>
      <c r="G95" s="6">
        <f t="shared" si="12"/>
        <v>-40.961616999999997</v>
      </c>
      <c r="J95">
        <v>64575777777.778</v>
      </c>
      <c r="K95">
        <v>-37.049301</v>
      </c>
      <c r="L95">
        <v>-26.578444999999999</v>
      </c>
      <c r="N95" s="6">
        <f t="shared" si="15"/>
        <v>66.766555555555996</v>
      </c>
      <c r="O95" s="6">
        <f t="shared" si="13"/>
        <v>-26.229551000000001</v>
      </c>
    </row>
    <row r="96" spans="2:15" x14ac:dyDescent="0.25">
      <c r="B96">
        <v>65181833333.333</v>
      </c>
      <c r="C96">
        <v>-48.085808</v>
      </c>
      <c r="D96">
        <v>-41.319141000000002</v>
      </c>
      <c r="F96" s="6">
        <f t="shared" si="14"/>
        <v>66.883277777778005</v>
      </c>
      <c r="G96" s="6">
        <f t="shared" si="12"/>
        <v>-40.383980000000001</v>
      </c>
      <c r="J96">
        <v>65181833333.333</v>
      </c>
      <c r="K96">
        <v>-39.097938999999997</v>
      </c>
      <c r="L96">
        <v>-29.679907</v>
      </c>
      <c r="N96" s="6">
        <f t="shared" si="15"/>
        <v>66.883277777778005</v>
      </c>
      <c r="O96" s="6">
        <f t="shared" si="13"/>
        <v>-26.917786</v>
      </c>
    </row>
    <row r="97" spans="2:16" x14ac:dyDescent="0.25">
      <c r="B97">
        <v>65787888888.889</v>
      </c>
      <c r="C97">
        <v>-51.056216999999997</v>
      </c>
      <c r="D97">
        <v>-41.737045000000002</v>
      </c>
      <c r="F97" s="6">
        <f t="shared" si="14"/>
        <v>67</v>
      </c>
      <c r="G97" s="6">
        <f t="shared" si="12"/>
        <v>-30.684384999999999</v>
      </c>
      <c r="J97">
        <v>65787888888.889</v>
      </c>
      <c r="K97">
        <v>-40.477150000000002</v>
      </c>
      <c r="L97">
        <v>-31.773273</v>
      </c>
      <c r="N97" s="6">
        <f t="shared" si="15"/>
        <v>67</v>
      </c>
      <c r="O97" s="6">
        <f t="shared" si="13"/>
        <v>-20.047267999999999</v>
      </c>
    </row>
    <row r="98" spans="2:16" x14ac:dyDescent="0.25">
      <c r="B98">
        <v>66393944444.444</v>
      </c>
      <c r="C98">
        <v>-53.845832999999999</v>
      </c>
      <c r="D98">
        <v>-43.224068000000003</v>
      </c>
      <c r="F98" s="6" t="s">
        <v>21</v>
      </c>
      <c r="J98">
        <v>66393944444.444</v>
      </c>
      <c r="K98">
        <v>-41.585278000000002</v>
      </c>
      <c r="L98">
        <v>-31.397884000000001</v>
      </c>
      <c r="N98" s="6" t="s">
        <v>21</v>
      </c>
    </row>
    <row r="99" spans="2:16" x14ac:dyDescent="0.25">
      <c r="B99">
        <v>67000000000</v>
      </c>
      <c r="C99">
        <v>-59.635688999999999</v>
      </c>
      <c r="D99">
        <v>-48.519291000000003</v>
      </c>
      <c r="J99">
        <v>67000000000</v>
      </c>
      <c r="K99">
        <v>-43.238734999999998</v>
      </c>
      <c r="L99">
        <v>-31.374533</v>
      </c>
    </row>
    <row r="100" spans="2:16" x14ac:dyDescent="0.25">
      <c r="B100" t="s">
        <v>21</v>
      </c>
      <c r="J100" t="s">
        <v>21</v>
      </c>
    </row>
    <row r="101" spans="2:16" x14ac:dyDescent="0.25">
      <c r="F101" s="6" t="s">
        <v>25</v>
      </c>
      <c r="N101" s="6" t="s">
        <v>25</v>
      </c>
    </row>
    <row r="102" spans="2:16" ht="15.75" x14ac:dyDescent="0.25">
      <c r="F102" s="6" t="s">
        <v>19</v>
      </c>
      <c r="G102" s="6" t="str">
        <f t="shared" ref="G102:G121" si="16">D128</f>
        <v>2Ix1L dBc Log Mag(dB)</v>
      </c>
      <c r="H102" s="35">
        <v>2</v>
      </c>
      <c r="N102" s="6" t="s">
        <v>19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24</v>
      </c>
      <c r="F103" s="6">
        <f t="shared" ref="F103:F121" si="18">B129/1000000000</f>
        <v>14.182</v>
      </c>
      <c r="G103" s="6">
        <f t="shared" si="16"/>
        <v>-50.512974</v>
      </c>
      <c r="H103" s="36">
        <f>ABS(AVERAGE(G103:G121)-(H102-1)*10)</f>
        <v>73.223396789473696</v>
      </c>
      <c r="J103" t="s">
        <v>24</v>
      </c>
      <c r="N103" s="6">
        <f t="shared" ref="N103:N121" si="19">J129/1000000000</f>
        <v>14.182</v>
      </c>
      <c r="O103" s="6">
        <f t="shared" si="17"/>
        <v>-56.945247999999999</v>
      </c>
      <c r="P103" s="36">
        <f>ABS(AVERAGE(O103:O121)-(P102-1)*10)</f>
        <v>72.968768947368432</v>
      </c>
    </row>
    <row r="104" spans="2:16" x14ac:dyDescent="0.25">
      <c r="B104" t="s">
        <v>19</v>
      </c>
      <c r="C104" t="s">
        <v>150</v>
      </c>
      <c r="D104" t="s">
        <v>288</v>
      </c>
      <c r="F104" s="6">
        <f t="shared" si="18"/>
        <v>17.116333333332999</v>
      </c>
      <c r="G104" s="6">
        <f t="shared" si="16"/>
        <v>-54.186771</v>
      </c>
      <c r="J104" t="s">
        <v>19</v>
      </c>
      <c r="K104" t="s">
        <v>150</v>
      </c>
      <c r="L104" t="s">
        <v>288</v>
      </c>
      <c r="N104" s="6">
        <f t="shared" si="19"/>
        <v>17.116333333332999</v>
      </c>
      <c r="O104" s="6">
        <f t="shared" si="17"/>
        <v>-63.356166999999999</v>
      </c>
    </row>
    <row r="105" spans="2:16" x14ac:dyDescent="0.25">
      <c r="B105">
        <v>64899000000</v>
      </c>
      <c r="C105">
        <v>-33.316195999999998</v>
      </c>
      <c r="D105">
        <v>-23.827995000000001</v>
      </c>
      <c r="F105" s="6">
        <f t="shared" si="18"/>
        <v>20.050666666666999</v>
      </c>
      <c r="G105" s="6">
        <f t="shared" si="16"/>
        <v>-62.525288000000003</v>
      </c>
      <c r="J105">
        <v>64899000000</v>
      </c>
      <c r="K105">
        <v>-28.882313</v>
      </c>
      <c r="L105">
        <v>-18.066996</v>
      </c>
      <c r="N105" s="6">
        <f t="shared" si="19"/>
        <v>20.050666666666999</v>
      </c>
      <c r="O105" s="6">
        <f t="shared" si="17"/>
        <v>-65.977645999999993</v>
      </c>
    </row>
    <row r="106" spans="2:16" x14ac:dyDescent="0.25">
      <c r="B106">
        <v>65015722222.222</v>
      </c>
      <c r="C106">
        <v>-33.643096999999997</v>
      </c>
      <c r="D106">
        <v>-29.372043999999999</v>
      </c>
      <c r="F106" s="6">
        <f t="shared" si="18"/>
        <v>22.984999999999999</v>
      </c>
      <c r="G106" s="6">
        <f t="shared" si="16"/>
        <v>-66.320617999999996</v>
      </c>
      <c r="J106">
        <v>65015722222.222</v>
      </c>
      <c r="K106">
        <v>-28.452878999999999</v>
      </c>
      <c r="L106">
        <v>-23.692709000000001</v>
      </c>
      <c r="N106" s="6">
        <f t="shared" si="19"/>
        <v>22.984999999999999</v>
      </c>
      <c r="O106" s="6">
        <f t="shared" si="17"/>
        <v>-62.639373999999997</v>
      </c>
    </row>
    <row r="107" spans="2:16" x14ac:dyDescent="0.25">
      <c r="B107">
        <v>65132444444.444</v>
      </c>
      <c r="C107">
        <v>-33.677768999999998</v>
      </c>
      <c r="D107">
        <v>-28.823291999999999</v>
      </c>
      <c r="F107" s="6">
        <f t="shared" si="18"/>
        <v>25.919333333333</v>
      </c>
      <c r="G107" s="6">
        <f t="shared" si="16"/>
        <v>-60.190449000000001</v>
      </c>
      <c r="J107">
        <v>65132444444.444</v>
      </c>
      <c r="K107">
        <v>-28.482695</v>
      </c>
      <c r="L107">
        <v>-22.723023999999999</v>
      </c>
      <c r="N107" s="6">
        <f t="shared" si="19"/>
        <v>25.919333333333</v>
      </c>
      <c r="O107" s="6">
        <f t="shared" si="17"/>
        <v>-64.385116999999994</v>
      </c>
    </row>
    <row r="108" spans="2:16" x14ac:dyDescent="0.25">
      <c r="B108">
        <v>65249166666.667</v>
      </c>
      <c r="C108">
        <v>-34.809330000000003</v>
      </c>
      <c r="D108">
        <v>-29.544219999999999</v>
      </c>
      <c r="F108" s="6">
        <f t="shared" si="18"/>
        <v>28.853666666666999</v>
      </c>
      <c r="G108" s="6">
        <f t="shared" si="16"/>
        <v>-50.484549999999999</v>
      </c>
      <c r="J108">
        <v>65249166666.667</v>
      </c>
      <c r="K108">
        <v>-29.910298999999998</v>
      </c>
      <c r="L108">
        <v>-23.510003999999999</v>
      </c>
      <c r="N108" s="6">
        <f t="shared" si="19"/>
        <v>28.853666666666999</v>
      </c>
      <c r="O108" s="6">
        <f t="shared" si="17"/>
        <v>-59.979011999999997</v>
      </c>
    </row>
    <row r="109" spans="2:16" x14ac:dyDescent="0.25">
      <c r="B109">
        <v>65365888888.889</v>
      </c>
      <c r="C109">
        <v>-34.352817999999999</v>
      </c>
      <c r="D109">
        <v>-27.390830999999999</v>
      </c>
      <c r="F109" s="6">
        <f t="shared" si="18"/>
        <v>31.788</v>
      </c>
      <c r="G109" s="6">
        <f t="shared" si="16"/>
        <v>-66.436722000000003</v>
      </c>
      <c r="J109">
        <v>65365888888.889</v>
      </c>
      <c r="K109">
        <v>-28.419094000000001</v>
      </c>
      <c r="L109">
        <v>-20.784271</v>
      </c>
      <c r="N109" s="6">
        <f t="shared" si="19"/>
        <v>31.788</v>
      </c>
      <c r="O109" s="6">
        <f t="shared" si="17"/>
        <v>-70.800819000000004</v>
      </c>
    </row>
    <row r="110" spans="2:16" x14ac:dyDescent="0.25">
      <c r="B110">
        <v>65482611111.111</v>
      </c>
      <c r="C110">
        <v>-34.619929999999997</v>
      </c>
      <c r="D110">
        <v>-29.327148000000001</v>
      </c>
      <c r="F110" s="6">
        <f t="shared" si="18"/>
        <v>34.722333333332998</v>
      </c>
      <c r="G110" s="6">
        <f t="shared" si="16"/>
        <v>-87.075149999999994</v>
      </c>
      <c r="J110">
        <v>65482611111.111</v>
      </c>
      <c r="K110">
        <v>-29.499369000000002</v>
      </c>
      <c r="L110">
        <v>-21.188541000000001</v>
      </c>
      <c r="N110" s="6">
        <f t="shared" si="19"/>
        <v>34.722333333332998</v>
      </c>
      <c r="O110" s="6">
        <f t="shared" si="17"/>
        <v>-63.685295000000004</v>
      </c>
    </row>
    <row r="111" spans="2:16" x14ac:dyDescent="0.25">
      <c r="B111">
        <v>65599333333.333</v>
      </c>
      <c r="C111">
        <v>-35.824798999999999</v>
      </c>
      <c r="D111">
        <v>-29.811032999999998</v>
      </c>
      <c r="F111" s="6">
        <f t="shared" si="18"/>
        <v>37.656666666667</v>
      </c>
      <c r="G111" s="6">
        <f t="shared" si="16"/>
        <v>-69.227776000000006</v>
      </c>
      <c r="J111">
        <v>65599333333.333</v>
      </c>
      <c r="K111">
        <v>-30.112348999999998</v>
      </c>
      <c r="L111">
        <v>-21.360468000000001</v>
      </c>
      <c r="N111" s="6">
        <f t="shared" si="19"/>
        <v>37.656666666667</v>
      </c>
      <c r="O111" s="6">
        <f t="shared" si="17"/>
        <v>-65.382667999999995</v>
      </c>
    </row>
    <row r="112" spans="2:16" x14ac:dyDescent="0.25">
      <c r="B112">
        <v>65716055555.556</v>
      </c>
      <c r="C112">
        <v>-36.433880000000002</v>
      </c>
      <c r="D112">
        <v>-30.245913999999999</v>
      </c>
      <c r="F112" s="6">
        <f t="shared" si="18"/>
        <v>40.591000000000001</v>
      </c>
      <c r="G112" s="6">
        <f t="shared" si="16"/>
        <v>-68.210251</v>
      </c>
      <c r="J112">
        <v>65716055555.556</v>
      </c>
      <c r="K112">
        <v>-28.972925</v>
      </c>
      <c r="L112">
        <v>-20.607437000000001</v>
      </c>
      <c r="N112" s="6">
        <f t="shared" si="19"/>
        <v>40.591000000000001</v>
      </c>
      <c r="O112" s="6">
        <f t="shared" si="17"/>
        <v>-70.051131999999996</v>
      </c>
    </row>
    <row r="113" spans="2:16" x14ac:dyDescent="0.25">
      <c r="B113">
        <v>65832777777.778</v>
      </c>
      <c r="C113">
        <v>-37.076335999999998</v>
      </c>
      <c r="D113">
        <v>-30.184785999999999</v>
      </c>
      <c r="F113" s="6">
        <f t="shared" si="18"/>
        <v>43.525333333333002</v>
      </c>
      <c r="G113" s="6">
        <f t="shared" si="16"/>
        <v>-80.710059999999999</v>
      </c>
      <c r="J113">
        <v>65832777777.778</v>
      </c>
      <c r="K113">
        <v>-30.284292000000001</v>
      </c>
      <c r="L113">
        <v>-23.585730000000002</v>
      </c>
      <c r="N113" s="6">
        <f t="shared" si="19"/>
        <v>43.525333333333002</v>
      </c>
      <c r="O113" s="6">
        <f t="shared" si="17"/>
        <v>-75.076164000000006</v>
      </c>
    </row>
    <row r="114" spans="2:16" x14ac:dyDescent="0.25">
      <c r="B114">
        <v>65949500000</v>
      </c>
      <c r="C114">
        <v>-38.816906000000003</v>
      </c>
      <c r="D114">
        <v>-32.41827</v>
      </c>
      <c r="F114" s="6">
        <f t="shared" si="18"/>
        <v>46.459666666666998</v>
      </c>
      <c r="G114" s="6">
        <f t="shared" si="16"/>
        <v>-69.316604999999996</v>
      </c>
      <c r="J114">
        <v>65949500000</v>
      </c>
      <c r="K114">
        <v>-29.634364999999999</v>
      </c>
      <c r="L114">
        <v>-22.970397999999999</v>
      </c>
      <c r="N114" s="6">
        <f t="shared" si="19"/>
        <v>46.459666666666998</v>
      </c>
      <c r="O114" s="6">
        <f t="shared" si="17"/>
        <v>-60.602718000000003</v>
      </c>
    </row>
    <row r="115" spans="2:16" x14ac:dyDescent="0.25">
      <c r="B115">
        <v>66066222222.222</v>
      </c>
      <c r="C115">
        <v>-37.840893000000001</v>
      </c>
      <c r="D115">
        <v>-31.455981999999999</v>
      </c>
      <c r="F115" s="6">
        <f t="shared" si="18"/>
        <v>49.393999999999998</v>
      </c>
      <c r="G115" s="6">
        <f t="shared" si="16"/>
        <v>-62.973166999999997</v>
      </c>
      <c r="J115">
        <v>66066222222.222</v>
      </c>
      <c r="K115">
        <v>-29.572372000000001</v>
      </c>
      <c r="L115">
        <v>-22.656154999999998</v>
      </c>
      <c r="N115" s="6">
        <f t="shared" si="19"/>
        <v>49.393999999999998</v>
      </c>
      <c r="O115" s="6">
        <f t="shared" si="17"/>
        <v>-58.028064999999998</v>
      </c>
    </row>
    <row r="116" spans="2:16" x14ac:dyDescent="0.25">
      <c r="B116">
        <v>66182944444.444</v>
      </c>
      <c r="C116">
        <v>-38.755737000000003</v>
      </c>
      <c r="D116">
        <v>-31.887786999999999</v>
      </c>
      <c r="F116" s="6">
        <f t="shared" si="18"/>
        <v>52.328333333332999</v>
      </c>
      <c r="G116" s="6">
        <f t="shared" si="16"/>
        <v>-70.672866999999997</v>
      </c>
      <c r="J116">
        <v>66182944444.444</v>
      </c>
      <c r="K116">
        <v>-31.735439</v>
      </c>
      <c r="L116">
        <v>-23.862759</v>
      </c>
      <c r="N116" s="6">
        <f t="shared" si="19"/>
        <v>52.328333333332999</v>
      </c>
      <c r="O116" s="6">
        <f t="shared" si="17"/>
        <v>-59.270499999999998</v>
      </c>
    </row>
    <row r="117" spans="2:16" x14ac:dyDescent="0.25">
      <c r="B117">
        <v>66299666666.667</v>
      </c>
      <c r="C117">
        <v>-42.367232999999999</v>
      </c>
      <c r="D117">
        <v>-34.018723000000001</v>
      </c>
      <c r="F117" s="6">
        <f t="shared" si="18"/>
        <v>55.262666666667002</v>
      </c>
      <c r="G117" s="6">
        <f t="shared" si="16"/>
        <v>-55.104927000000004</v>
      </c>
      <c r="J117">
        <v>66299666666.667</v>
      </c>
      <c r="K117">
        <v>-31.591761000000002</v>
      </c>
      <c r="L117">
        <v>-21.889030000000002</v>
      </c>
      <c r="N117" s="6">
        <f t="shared" si="19"/>
        <v>55.262666666667002</v>
      </c>
      <c r="O117" s="6">
        <f t="shared" si="17"/>
        <v>-64.499923999999993</v>
      </c>
    </row>
    <row r="118" spans="2:16" x14ac:dyDescent="0.25">
      <c r="B118">
        <v>66416388888.889</v>
      </c>
      <c r="C118">
        <v>-41.541485000000002</v>
      </c>
      <c r="D118">
        <v>-33.148254000000001</v>
      </c>
      <c r="F118" s="6">
        <f t="shared" si="18"/>
        <v>58.197000000000003</v>
      </c>
      <c r="G118" s="6">
        <f t="shared" si="16"/>
        <v>-59.737231999999999</v>
      </c>
      <c r="J118">
        <v>66416388888.889</v>
      </c>
      <c r="K118">
        <v>-32.095427999999998</v>
      </c>
      <c r="L118">
        <v>-21.681950000000001</v>
      </c>
      <c r="N118" s="6">
        <f t="shared" si="19"/>
        <v>58.197000000000003</v>
      </c>
      <c r="O118" s="6">
        <f t="shared" si="17"/>
        <v>-64.403259000000006</v>
      </c>
    </row>
    <row r="119" spans="2:16" x14ac:dyDescent="0.25">
      <c r="B119">
        <v>66533111111.111</v>
      </c>
      <c r="C119">
        <v>-47.972481000000002</v>
      </c>
      <c r="D119">
        <v>-40.120750000000001</v>
      </c>
      <c r="F119" s="6">
        <f t="shared" si="18"/>
        <v>61.131333333333004</v>
      </c>
      <c r="G119" s="6">
        <f t="shared" si="16"/>
        <v>-59.564770000000003</v>
      </c>
      <c r="J119">
        <v>66533111111.111</v>
      </c>
      <c r="K119">
        <v>-35.513409000000003</v>
      </c>
      <c r="L119">
        <v>-25.042551</v>
      </c>
      <c r="N119" s="6">
        <f t="shared" si="19"/>
        <v>61.131333333333004</v>
      </c>
      <c r="O119" s="6">
        <f t="shared" si="17"/>
        <v>-53.819980999999999</v>
      </c>
    </row>
    <row r="120" spans="2:16" x14ac:dyDescent="0.25">
      <c r="B120">
        <v>66649833333.333</v>
      </c>
      <c r="C120">
        <v>-46.460171000000003</v>
      </c>
      <c r="D120">
        <v>-39.693503999999997</v>
      </c>
      <c r="F120" s="6">
        <f t="shared" si="18"/>
        <v>64.065666666666999</v>
      </c>
      <c r="G120" s="6">
        <f t="shared" si="16"/>
        <v>-67.356148000000005</v>
      </c>
      <c r="J120">
        <v>66649833333.333</v>
      </c>
      <c r="K120">
        <v>-33.512996999999999</v>
      </c>
      <c r="L120">
        <v>-24.094967</v>
      </c>
      <c r="N120" s="6">
        <f t="shared" si="19"/>
        <v>64.065666666666999</v>
      </c>
      <c r="O120" s="6">
        <f t="shared" si="17"/>
        <v>-65.395675999999995</v>
      </c>
    </row>
    <row r="121" spans="2:16" x14ac:dyDescent="0.25">
      <c r="B121">
        <v>66766555555.556</v>
      </c>
      <c r="C121">
        <v>-50.280788000000001</v>
      </c>
      <c r="D121">
        <v>-40.961616999999997</v>
      </c>
      <c r="F121" s="6">
        <f t="shared" si="18"/>
        <v>67</v>
      </c>
      <c r="G121" s="6">
        <f t="shared" si="16"/>
        <v>-40.638213999999998</v>
      </c>
      <c r="J121">
        <v>66766555555.556</v>
      </c>
      <c r="K121">
        <v>-34.933425999999997</v>
      </c>
      <c r="L121">
        <v>-26.229551000000001</v>
      </c>
      <c r="N121" s="6">
        <f t="shared" si="19"/>
        <v>67</v>
      </c>
      <c r="O121" s="6">
        <f t="shared" si="17"/>
        <v>-52.107844999999998</v>
      </c>
    </row>
    <row r="122" spans="2:16" x14ac:dyDescent="0.25">
      <c r="B122">
        <v>66883277777.778</v>
      </c>
      <c r="C122">
        <v>-51.005744999999997</v>
      </c>
      <c r="D122">
        <v>-40.383980000000001</v>
      </c>
      <c r="F122" s="6" t="s">
        <v>21</v>
      </c>
      <c r="J122">
        <v>66883277777.778</v>
      </c>
      <c r="K122">
        <v>-37.105179</v>
      </c>
      <c r="L122">
        <v>-26.917786</v>
      </c>
      <c r="N122" s="6" t="s">
        <v>21</v>
      </c>
    </row>
    <row r="123" spans="2:16" x14ac:dyDescent="0.25">
      <c r="B123">
        <v>67000000000</v>
      </c>
      <c r="C123">
        <v>-41.800781000000001</v>
      </c>
      <c r="D123">
        <v>-30.684384999999999</v>
      </c>
      <c r="J123">
        <v>67000000000</v>
      </c>
      <c r="K123">
        <v>-31.911469</v>
      </c>
      <c r="L123">
        <v>-20.047267999999999</v>
      </c>
    </row>
    <row r="124" spans="2:16" x14ac:dyDescent="0.25">
      <c r="B124" t="s">
        <v>21</v>
      </c>
      <c r="J124" t="s">
        <v>21</v>
      </c>
    </row>
    <row r="125" spans="2:16" x14ac:dyDescent="0.25">
      <c r="F125" s="6" t="s">
        <v>35</v>
      </c>
      <c r="N125" s="6" t="s">
        <v>35</v>
      </c>
    </row>
    <row r="126" spans="2:16" ht="15.75" x14ac:dyDescent="0.25">
      <c r="F126" s="6" t="s">
        <v>19</v>
      </c>
      <c r="G126" s="6" t="str">
        <f t="shared" ref="G126:G145" si="20">D152</f>
        <v>2Ix2L dBc Log Mag(dB)</v>
      </c>
      <c r="H126" s="35">
        <v>2</v>
      </c>
      <c r="N126" s="6" t="s">
        <v>19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25</v>
      </c>
      <c r="F127" s="6">
        <f t="shared" ref="F127:F145" si="22">B153/1000000000</f>
        <v>28.181999999999999</v>
      </c>
      <c r="G127" s="6">
        <f t="shared" si="20"/>
        <v>-37.383133000000001</v>
      </c>
      <c r="H127" s="36">
        <f>ABS(AVERAGE(G127:G145)-(H126-1)*10)</f>
        <v>67.774641842105268</v>
      </c>
      <c r="J127" t="s">
        <v>25</v>
      </c>
      <c r="N127" s="6">
        <f t="shared" ref="N127:N145" si="23">J153/1000000000</f>
        <v>28.181999999999999</v>
      </c>
      <c r="O127" s="6">
        <f t="shared" si="21"/>
        <v>-49.320419000000001</v>
      </c>
      <c r="P127" s="36">
        <f>ABS(AVERAGE(O127:O145)-(P126-1)*10)</f>
        <v>71.240826368421054</v>
      </c>
    </row>
    <row r="128" spans="2:16" x14ac:dyDescent="0.25">
      <c r="B128" t="s">
        <v>19</v>
      </c>
      <c r="C128" t="s">
        <v>118</v>
      </c>
      <c r="D128" t="s">
        <v>75</v>
      </c>
      <c r="F128" s="6">
        <f t="shared" si="22"/>
        <v>30.338555555555999</v>
      </c>
      <c r="G128" s="6">
        <f t="shared" si="20"/>
        <v>-61.209899999999998</v>
      </c>
      <c r="J128" t="s">
        <v>19</v>
      </c>
      <c r="K128" t="s">
        <v>118</v>
      </c>
      <c r="L128" t="s">
        <v>75</v>
      </c>
      <c r="N128" s="6">
        <f t="shared" si="23"/>
        <v>30.338555555555999</v>
      </c>
      <c r="O128" s="6">
        <f t="shared" si="21"/>
        <v>-55.713408999999999</v>
      </c>
    </row>
    <row r="129" spans="2:15" x14ac:dyDescent="0.25">
      <c r="B129">
        <v>14182000000</v>
      </c>
      <c r="C129">
        <v>-60.001170999999999</v>
      </c>
      <c r="D129">
        <v>-50.512974</v>
      </c>
      <c r="F129" s="6">
        <f t="shared" si="22"/>
        <v>32.495111111111001</v>
      </c>
      <c r="G129" s="6">
        <f t="shared" si="20"/>
        <v>-86.336830000000006</v>
      </c>
      <c r="J129">
        <v>14182000000</v>
      </c>
      <c r="K129">
        <v>-67.760566999999995</v>
      </c>
      <c r="L129">
        <v>-56.945247999999999</v>
      </c>
      <c r="N129" s="6">
        <f t="shared" si="23"/>
        <v>32.495111111111001</v>
      </c>
      <c r="O129" s="6">
        <f t="shared" si="21"/>
        <v>-55.516520999999997</v>
      </c>
    </row>
    <row r="130" spans="2:15" x14ac:dyDescent="0.25">
      <c r="B130">
        <v>17116333333.333</v>
      </c>
      <c r="C130">
        <v>-58.457825</v>
      </c>
      <c r="D130">
        <v>-54.186771</v>
      </c>
      <c r="F130" s="6">
        <f t="shared" si="22"/>
        <v>34.651666666666998</v>
      </c>
      <c r="G130" s="6">
        <f t="shared" si="20"/>
        <v>-52.708041999999999</v>
      </c>
      <c r="J130">
        <v>17116333333.333</v>
      </c>
      <c r="K130">
        <v>-68.116341000000006</v>
      </c>
      <c r="L130">
        <v>-63.356166999999999</v>
      </c>
      <c r="N130" s="6">
        <f t="shared" si="23"/>
        <v>34.651666666666998</v>
      </c>
      <c r="O130" s="6">
        <f t="shared" si="21"/>
        <v>-66.974281000000005</v>
      </c>
    </row>
    <row r="131" spans="2:15" x14ac:dyDescent="0.25">
      <c r="B131">
        <v>20050666666.667</v>
      </c>
      <c r="C131">
        <v>-67.379767999999999</v>
      </c>
      <c r="D131">
        <v>-62.525288000000003</v>
      </c>
      <c r="F131" s="6">
        <f t="shared" si="22"/>
        <v>36.808222222222</v>
      </c>
      <c r="G131" s="6">
        <f t="shared" si="20"/>
        <v>-63.750079999999997</v>
      </c>
      <c r="J131">
        <v>20050666666.667</v>
      </c>
      <c r="K131">
        <v>-71.737319999999997</v>
      </c>
      <c r="L131">
        <v>-65.977645999999993</v>
      </c>
      <c r="N131" s="6">
        <f t="shared" si="23"/>
        <v>36.808222222222</v>
      </c>
      <c r="O131" s="6">
        <f t="shared" si="21"/>
        <v>-64.327560000000005</v>
      </c>
    </row>
    <row r="132" spans="2:15" x14ac:dyDescent="0.25">
      <c r="B132">
        <v>22985000000</v>
      </c>
      <c r="C132">
        <v>-71.585723999999999</v>
      </c>
      <c r="D132">
        <v>-66.320617999999996</v>
      </c>
      <c r="F132" s="6">
        <f t="shared" si="22"/>
        <v>38.964777777777996</v>
      </c>
      <c r="G132" s="6">
        <f t="shared" si="20"/>
        <v>-61.430850999999997</v>
      </c>
      <c r="J132">
        <v>22985000000</v>
      </c>
      <c r="K132">
        <v>-69.039672999999993</v>
      </c>
      <c r="L132">
        <v>-62.639373999999997</v>
      </c>
      <c r="N132" s="6">
        <f t="shared" si="23"/>
        <v>38.964777777777996</v>
      </c>
      <c r="O132" s="6">
        <f t="shared" si="21"/>
        <v>-62.226546999999997</v>
      </c>
    </row>
    <row r="133" spans="2:15" x14ac:dyDescent="0.25">
      <c r="B133">
        <v>25919333333.333</v>
      </c>
      <c r="C133">
        <v>-67.152434999999997</v>
      </c>
      <c r="D133">
        <v>-60.190449000000001</v>
      </c>
      <c r="F133" s="6">
        <f t="shared" si="22"/>
        <v>41.121333333332998</v>
      </c>
      <c r="G133" s="6">
        <f t="shared" si="20"/>
        <v>-59.521476999999997</v>
      </c>
      <c r="J133">
        <v>25919333333.333</v>
      </c>
      <c r="K133">
        <v>-72.019936000000001</v>
      </c>
      <c r="L133">
        <v>-64.385116999999994</v>
      </c>
      <c r="N133" s="6">
        <f t="shared" si="23"/>
        <v>41.121333333332998</v>
      </c>
      <c r="O133" s="6">
        <f t="shared" si="21"/>
        <v>-63.996634999999998</v>
      </c>
    </row>
    <row r="134" spans="2:15" x14ac:dyDescent="0.25">
      <c r="B134">
        <v>28853666666.667</v>
      </c>
      <c r="C134">
        <v>-55.777332000000001</v>
      </c>
      <c r="D134">
        <v>-50.484549999999999</v>
      </c>
      <c r="F134" s="6">
        <f t="shared" si="22"/>
        <v>43.277888888889002</v>
      </c>
      <c r="G134" s="6">
        <f t="shared" si="20"/>
        <v>-60.360886000000001</v>
      </c>
      <c r="J134">
        <v>28853666666.667</v>
      </c>
      <c r="K134">
        <v>-68.289840999999996</v>
      </c>
      <c r="L134">
        <v>-59.979011999999997</v>
      </c>
      <c r="N134" s="6">
        <f t="shared" si="23"/>
        <v>43.277888888889002</v>
      </c>
      <c r="O134" s="6">
        <f t="shared" si="21"/>
        <v>-65.330939999999998</v>
      </c>
    </row>
    <row r="135" spans="2:15" x14ac:dyDescent="0.25">
      <c r="B135">
        <v>31788000000</v>
      </c>
      <c r="C135">
        <v>-72.450492999999994</v>
      </c>
      <c r="D135">
        <v>-66.436722000000003</v>
      </c>
      <c r="F135" s="6">
        <f t="shared" si="22"/>
        <v>45.434444444443997</v>
      </c>
      <c r="G135" s="6">
        <f t="shared" si="20"/>
        <v>-63.160805000000003</v>
      </c>
      <c r="J135">
        <v>31788000000</v>
      </c>
      <c r="K135">
        <v>-79.552695999999997</v>
      </c>
      <c r="L135">
        <v>-70.800819000000004</v>
      </c>
      <c r="N135" s="6">
        <f t="shared" si="23"/>
        <v>45.434444444443997</v>
      </c>
      <c r="O135" s="6">
        <f t="shared" si="21"/>
        <v>-67.555076999999997</v>
      </c>
    </row>
    <row r="136" spans="2:15" x14ac:dyDescent="0.25">
      <c r="B136">
        <v>34722333333.333</v>
      </c>
      <c r="C136">
        <v>-93.263107000000005</v>
      </c>
      <c r="D136">
        <v>-87.075149999999994</v>
      </c>
      <c r="F136" s="6">
        <f t="shared" si="22"/>
        <v>47.591000000000001</v>
      </c>
      <c r="G136" s="6">
        <f t="shared" si="20"/>
        <v>-56.706012999999999</v>
      </c>
      <c r="J136">
        <v>34722333333.333</v>
      </c>
      <c r="K136">
        <v>-72.050781000000001</v>
      </c>
      <c r="L136">
        <v>-63.685295000000004</v>
      </c>
      <c r="N136" s="6">
        <f t="shared" si="23"/>
        <v>47.591000000000001</v>
      </c>
      <c r="O136" s="6">
        <f t="shared" si="21"/>
        <v>-61.982323000000001</v>
      </c>
    </row>
    <row r="137" spans="2:15" x14ac:dyDescent="0.25">
      <c r="B137">
        <v>37656666666.667</v>
      </c>
      <c r="C137">
        <v>-76.119331000000003</v>
      </c>
      <c r="D137">
        <v>-69.227776000000006</v>
      </c>
      <c r="F137" s="6">
        <f t="shared" si="22"/>
        <v>49.747555555555998</v>
      </c>
      <c r="G137" s="6">
        <f t="shared" si="20"/>
        <v>-50.398147999999999</v>
      </c>
      <c r="J137">
        <v>37656666666.667</v>
      </c>
      <c r="K137">
        <v>-72.081230000000005</v>
      </c>
      <c r="L137">
        <v>-65.382667999999995</v>
      </c>
      <c r="N137" s="6">
        <f t="shared" si="23"/>
        <v>49.747555555555998</v>
      </c>
      <c r="O137" s="6">
        <f t="shared" si="21"/>
        <v>-60.956840999999997</v>
      </c>
    </row>
    <row r="138" spans="2:15" x14ac:dyDescent="0.25">
      <c r="B138">
        <v>40591000000</v>
      </c>
      <c r="C138">
        <v>-74.608886999999996</v>
      </c>
      <c r="D138">
        <v>-68.210251</v>
      </c>
      <c r="F138" s="6">
        <f t="shared" si="22"/>
        <v>51.904111111111</v>
      </c>
      <c r="G138" s="6">
        <f t="shared" si="20"/>
        <v>-50.263596</v>
      </c>
      <c r="J138">
        <v>40591000000</v>
      </c>
      <c r="K138">
        <v>-76.715102999999999</v>
      </c>
      <c r="L138">
        <v>-70.051131999999996</v>
      </c>
      <c r="N138" s="6">
        <f t="shared" si="23"/>
        <v>51.904111111111</v>
      </c>
      <c r="O138" s="6">
        <f t="shared" si="21"/>
        <v>-58.689495000000001</v>
      </c>
    </row>
    <row r="139" spans="2:15" x14ac:dyDescent="0.25">
      <c r="B139">
        <v>43525333333.333</v>
      </c>
      <c r="C139">
        <v>-87.094971000000001</v>
      </c>
      <c r="D139">
        <v>-80.710059999999999</v>
      </c>
      <c r="F139" s="6">
        <f t="shared" si="22"/>
        <v>54.060666666666997</v>
      </c>
      <c r="G139" s="6">
        <f t="shared" si="20"/>
        <v>-54.578651000000001</v>
      </c>
      <c r="J139">
        <v>43525333333.333</v>
      </c>
      <c r="K139">
        <v>-81.992378000000002</v>
      </c>
      <c r="L139">
        <v>-75.076164000000006</v>
      </c>
      <c r="N139" s="6">
        <f t="shared" si="23"/>
        <v>54.060666666666997</v>
      </c>
      <c r="O139" s="6">
        <f t="shared" si="21"/>
        <v>-61.047615</v>
      </c>
    </row>
    <row r="140" spans="2:15" x14ac:dyDescent="0.25">
      <c r="B140">
        <v>46459666666.667</v>
      </c>
      <c r="C140">
        <v>-76.184546999999995</v>
      </c>
      <c r="D140">
        <v>-69.316604999999996</v>
      </c>
      <c r="F140" s="6">
        <f t="shared" si="22"/>
        <v>56.217222222221999</v>
      </c>
      <c r="G140" s="6">
        <f t="shared" si="20"/>
        <v>-61.094344999999997</v>
      </c>
      <c r="J140">
        <v>46459666666.667</v>
      </c>
      <c r="K140">
        <v>-68.475403</v>
      </c>
      <c r="L140">
        <v>-60.602718000000003</v>
      </c>
      <c r="N140" s="6">
        <f t="shared" si="23"/>
        <v>56.217222222221999</v>
      </c>
      <c r="O140" s="6">
        <f t="shared" si="21"/>
        <v>-61.357776999999999</v>
      </c>
    </row>
    <row r="141" spans="2:15" x14ac:dyDescent="0.25">
      <c r="B141">
        <v>49394000000</v>
      </c>
      <c r="C141">
        <v>-71.321678000000006</v>
      </c>
      <c r="D141">
        <v>-62.973166999999997</v>
      </c>
      <c r="F141" s="6">
        <f t="shared" si="22"/>
        <v>58.373777777778002</v>
      </c>
      <c r="G141" s="6">
        <f t="shared" si="20"/>
        <v>-53.141663000000001</v>
      </c>
      <c r="J141">
        <v>49394000000</v>
      </c>
      <c r="K141">
        <v>-67.730796999999995</v>
      </c>
      <c r="L141">
        <v>-58.028064999999998</v>
      </c>
      <c r="N141" s="6">
        <f t="shared" si="23"/>
        <v>58.373777777778002</v>
      </c>
      <c r="O141" s="6">
        <f t="shared" si="21"/>
        <v>-75.360213999999999</v>
      </c>
    </row>
    <row r="142" spans="2:15" x14ac:dyDescent="0.25">
      <c r="B142">
        <v>52328333333.333</v>
      </c>
      <c r="C142">
        <v>-79.066092999999995</v>
      </c>
      <c r="D142">
        <v>-70.672866999999997</v>
      </c>
      <c r="F142" s="6">
        <f t="shared" si="22"/>
        <v>60.530333333332997</v>
      </c>
      <c r="G142" s="6">
        <f t="shared" si="20"/>
        <v>-55.451873999999997</v>
      </c>
      <c r="J142">
        <v>52328333333.333</v>
      </c>
      <c r="K142">
        <v>-69.683982999999998</v>
      </c>
      <c r="L142">
        <v>-59.270499999999998</v>
      </c>
      <c r="N142" s="6">
        <f t="shared" si="23"/>
        <v>60.530333333332997</v>
      </c>
      <c r="O142" s="6">
        <f t="shared" si="21"/>
        <v>-62.122028</v>
      </c>
    </row>
    <row r="143" spans="2:15" x14ac:dyDescent="0.25">
      <c r="B143">
        <v>55262666666.667</v>
      </c>
      <c r="C143">
        <v>-62.956657</v>
      </c>
      <c r="D143">
        <v>-55.104927000000004</v>
      </c>
      <c r="F143" s="6">
        <f t="shared" si="22"/>
        <v>62.686888888889001</v>
      </c>
      <c r="G143" s="6">
        <f t="shared" si="20"/>
        <v>-57.286636000000001</v>
      </c>
      <c r="J143">
        <v>55262666666.667</v>
      </c>
      <c r="K143">
        <v>-74.970778999999993</v>
      </c>
      <c r="L143">
        <v>-64.499923999999993</v>
      </c>
      <c r="N143" s="6">
        <f t="shared" si="23"/>
        <v>62.686888888889001</v>
      </c>
      <c r="O143" s="6">
        <f t="shared" si="21"/>
        <v>-60.150860000000002</v>
      </c>
    </row>
    <row r="144" spans="2:15" x14ac:dyDescent="0.25">
      <c r="B144">
        <v>58197000000</v>
      </c>
      <c r="C144">
        <v>-66.503899000000004</v>
      </c>
      <c r="D144">
        <v>-59.737231999999999</v>
      </c>
      <c r="F144" s="6">
        <f t="shared" si="22"/>
        <v>64.843444444444003</v>
      </c>
      <c r="G144" s="6">
        <f t="shared" si="20"/>
        <v>-53.038730999999999</v>
      </c>
      <c r="J144">
        <v>58197000000</v>
      </c>
      <c r="K144">
        <v>-73.821288999999993</v>
      </c>
      <c r="L144">
        <v>-64.403259000000006</v>
      </c>
      <c r="N144" s="6">
        <f t="shared" si="23"/>
        <v>64.843444444444003</v>
      </c>
      <c r="O144" s="6">
        <f t="shared" si="21"/>
        <v>-53.167518999999999</v>
      </c>
    </row>
    <row r="145" spans="2:16" x14ac:dyDescent="0.25">
      <c r="B145">
        <v>61131333333.333</v>
      </c>
      <c r="C145">
        <v>-68.883942000000005</v>
      </c>
      <c r="D145">
        <v>-59.564770000000003</v>
      </c>
      <c r="F145" s="6">
        <f t="shared" si="22"/>
        <v>67</v>
      </c>
      <c r="G145" s="6">
        <f t="shared" si="20"/>
        <v>-59.896534000000003</v>
      </c>
      <c r="J145">
        <v>61131333333.333</v>
      </c>
      <c r="K145">
        <v>-62.523853000000003</v>
      </c>
      <c r="L145">
        <v>-53.819980999999999</v>
      </c>
      <c r="N145" s="6">
        <f t="shared" si="23"/>
        <v>67</v>
      </c>
      <c r="O145" s="6">
        <f t="shared" si="21"/>
        <v>-57.779640000000001</v>
      </c>
    </row>
    <row r="146" spans="2:16" x14ac:dyDescent="0.25">
      <c r="B146">
        <v>64065666666.667</v>
      </c>
      <c r="C146">
        <v>-77.977913000000001</v>
      </c>
      <c r="D146">
        <v>-67.356148000000005</v>
      </c>
      <c r="F146" s="6" t="s">
        <v>21</v>
      </c>
      <c r="J146">
        <v>64065666666.667</v>
      </c>
      <c r="K146">
        <v>-75.583068999999995</v>
      </c>
      <c r="L146">
        <v>-65.395675999999995</v>
      </c>
      <c r="N146" s="6" t="s">
        <v>21</v>
      </c>
    </row>
    <row r="147" spans="2:16" x14ac:dyDescent="0.25">
      <c r="B147">
        <v>67000000000</v>
      </c>
      <c r="C147">
        <v>-51.754612000000002</v>
      </c>
      <c r="D147">
        <v>-40.638213999999998</v>
      </c>
      <c r="J147">
        <v>67000000000</v>
      </c>
      <c r="K147">
        <v>-63.972045999999999</v>
      </c>
      <c r="L147">
        <v>-52.107844999999998</v>
      </c>
    </row>
    <row r="148" spans="2:16" x14ac:dyDescent="0.25">
      <c r="B148" t="s">
        <v>21</v>
      </c>
      <c r="J148" t="s">
        <v>21</v>
      </c>
    </row>
    <row r="149" spans="2:16" x14ac:dyDescent="0.25">
      <c r="F149" s="6" t="s">
        <v>37</v>
      </c>
      <c r="N149" s="6" t="s">
        <v>37</v>
      </c>
    </row>
    <row r="150" spans="2:16" ht="15.75" x14ac:dyDescent="0.25">
      <c r="F150" s="6" t="s">
        <v>19</v>
      </c>
      <c r="G150" s="6" t="str">
        <f t="shared" ref="G150:G169" si="24">D176</f>
        <v>2Ix3L dBc Log Mag(dB)</v>
      </c>
      <c r="H150" s="35">
        <v>2</v>
      </c>
      <c r="N150" s="6" t="s">
        <v>19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35</v>
      </c>
      <c r="F151" s="6">
        <f t="shared" ref="F151:F169" si="26">B177/1000000000</f>
        <v>42.182000000000002</v>
      </c>
      <c r="G151" s="6">
        <f t="shared" si="24"/>
        <v>-47.706691999999997</v>
      </c>
      <c r="H151" s="36">
        <f>ABS(AVERAGE(G151:G169)-(H150-1)*10)</f>
        <v>74.012042842105259</v>
      </c>
      <c r="J151" t="s">
        <v>35</v>
      </c>
      <c r="N151" s="6">
        <f t="shared" ref="N151:N169" si="27">J177/1000000000</f>
        <v>42.182000000000002</v>
      </c>
      <c r="O151" s="6">
        <f t="shared" si="25"/>
        <v>-55.654632999999997</v>
      </c>
      <c r="P151" s="36">
        <f>ABS(AVERAGE(O151:O169)-(P150-1)*10)</f>
        <v>76.473372789473672</v>
      </c>
    </row>
    <row r="152" spans="2:16" x14ac:dyDescent="0.25">
      <c r="B152" t="s">
        <v>19</v>
      </c>
      <c r="C152" t="s">
        <v>151</v>
      </c>
      <c r="D152" t="s">
        <v>76</v>
      </c>
      <c r="F152" s="6">
        <f t="shared" si="26"/>
        <v>43.560777777778</v>
      </c>
      <c r="G152" s="6">
        <f t="shared" si="24"/>
        <v>-55.341675000000002</v>
      </c>
      <c r="J152" t="s">
        <v>19</v>
      </c>
      <c r="K152" t="s">
        <v>151</v>
      </c>
      <c r="L152" t="s">
        <v>76</v>
      </c>
      <c r="N152" s="6">
        <f t="shared" si="27"/>
        <v>43.560777777778</v>
      </c>
      <c r="O152" s="6">
        <f t="shared" si="25"/>
        <v>-69.742287000000005</v>
      </c>
    </row>
    <row r="153" spans="2:16" x14ac:dyDescent="0.25">
      <c r="B153">
        <v>28182000000</v>
      </c>
      <c r="C153">
        <v>-46.871333999999997</v>
      </c>
      <c r="D153">
        <v>-37.383133000000001</v>
      </c>
      <c r="F153" s="6">
        <f t="shared" si="26"/>
        <v>44.939555555555998</v>
      </c>
      <c r="G153" s="6">
        <f t="shared" si="24"/>
        <v>-66.683967999999993</v>
      </c>
      <c r="J153">
        <v>28182000000</v>
      </c>
      <c r="K153">
        <v>-60.135738000000003</v>
      </c>
      <c r="L153">
        <v>-49.320419000000001</v>
      </c>
      <c r="N153" s="6">
        <f t="shared" si="27"/>
        <v>44.939555555555998</v>
      </c>
      <c r="O153" s="6">
        <f t="shared" si="25"/>
        <v>-72.616607999999999</v>
      </c>
    </row>
    <row r="154" spans="2:16" x14ac:dyDescent="0.25">
      <c r="B154">
        <v>30338555555.556</v>
      </c>
      <c r="C154">
        <v>-65.480957000000004</v>
      </c>
      <c r="D154">
        <v>-61.209899999999998</v>
      </c>
      <c r="F154" s="6">
        <f t="shared" si="26"/>
        <v>46.318333333333001</v>
      </c>
      <c r="G154" s="6">
        <f t="shared" si="24"/>
        <v>-74.200066000000007</v>
      </c>
      <c r="J154">
        <v>30338555555.556</v>
      </c>
      <c r="K154">
        <v>-60.473579000000001</v>
      </c>
      <c r="L154">
        <v>-55.713408999999999</v>
      </c>
      <c r="N154" s="6">
        <f t="shared" si="27"/>
        <v>46.318333333333001</v>
      </c>
      <c r="O154" s="6">
        <f t="shared" si="25"/>
        <v>-65.147041000000002</v>
      </c>
    </row>
    <row r="155" spans="2:16" x14ac:dyDescent="0.25">
      <c r="B155">
        <v>32495111111.111</v>
      </c>
      <c r="C155">
        <v>-91.191306999999995</v>
      </c>
      <c r="D155">
        <v>-86.336830000000006</v>
      </c>
      <c r="F155" s="6">
        <f t="shared" si="26"/>
        <v>47.697111111110999</v>
      </c>
      <c r="G155" s="6">
        <f t="shared" si="24"/>
        <v>-64.665176000000002</v>
      </c>
      <c r="J155">
        <v>32495111111.111</v>
      </c>
      <c r="K155">
        <v>-61.276192000000002</v>
      </c>
      <c r="L155">
        <v>-55.516520999999997</v>
      </c>
      <c r="N155" s="6">
        <f t="shared" si="27"/>
        <v>47.697111111110999</v>
      </c>
      <c r="O155" s="6">
        <f t="shared" si="25"/>
        <v>-62.617064999999997</v>
      </c>
    </row>
    <row r="156" spans="2:16" x14ac:dyDescent="0.25">
      <c r="B156">
        <v>34651666666.667</v>
      </c>
      <c r="C156">
        <v>-57.973151999999999</v>
      </c>
      <c r="D156">
        <v>-52.708041999999999</v>
      </c>
      <c r="F156" s="6">
        <f t="shared" si="26"/>
        <v>49.075888888888997</v>
      </c>
      <c r="G156" s="6">
        <f t="shared" si="24"/>
        <v>-89.218895000000003</v>
      </c>
      <c r="J156">
        <v>34651666666.667</v>
      </c>
      <c r="K156">
        <v>-73.374579999999995</v>
      </c>
      <c r="L156">
        <v>-66.974281000000005</v>
      </c>
      <c r="N156" s="6">
        <f t="shared" si="27"/>
        <v>49.075888888888997</v>
      </c>
      <c r="O156" s="6">
        <f t="shared" si="25"/>
        <v>-65.800545</v>
      </c>
    </row>
    <row r="157" spans="2:16" x14ac:dyDescent="0.25">
      <c r="B157">
        <v>36808222222.222</v>
      </c>
      <c r="C157">
        <v>-70.712067000000005</v>
      </c>
      <c r="D157">
        <v>-63.750079999999997</v>
      </c>
      <c r="F157" s="6">
        <f t="shared" si="26"/>
        <v>50.454666666667002</v>
      </c>
      <c r="G157" s="6">
        <f t="shared" si="24"/>
        <v>-70.616234000000006</v>
      </c>
      <c r="J157">
        <v>36808222222.222</v>
      </c>
      <c r="K157">
        <v>-71.962378999999999</v>
      </c>
      <c r="L157">
        <v>-64.327560000000005</v>
      </c>
      <c r="N157" s="6">
        <f t="shared" si="27"/>
        <v>50.454666666667002</v>
      </c>
      <c r="O157" s="6">
        <f t="shared" si="25"/>
        <v>-68.798973000000004</v>
      </c>
    </row>
    <row r="158" spans="2:16" x14ac:dyDescent="0.25">
      <c r="B158">
        <v>38964777777.778</v>
      </c>
      <c r="C158">
        <v>-66.723633000000007</v>
      </c>
      <c r="D158">
        <v>-61.430850999999997</v>
      </c>
      <c r="F158" s="6">
        <f t="shared" si="26"/>
        <v>51.833444444443998</v>
      </c>
      <c r="G158" s="6">
        <f t="shared" si="24"/>
        <v>-66.200316999999998</v>
      </c>
      <c r="J158">
        <v>38964777777.778</v>
      </c>
      <c r="K158">
        <v>-70.537375999999995</v>
      </c>
      <c r="L158">
        <v>-62.226546999999997</v>
      </c>
      <c r="N158" s="6">
        <f t="shared" si="27"/>
        <v>51.833444444443998</v>
      </c>
      <c r="O158" s="6">
        <f t="shared" si="25"/>
        <v>-73.681488000000002</v>
      </c>
    </row>
    <row r="159" spans="2:16" x14ac:dyDescent="0.25">
      <c r="B159">
        <v>41121333333.333</v>
      </c>
      <c r="C159">
        <v>-65.535240000000002</v>
      </c>
      <c r="D159">
        <v>-59.521476999999997</v>
      </c>
      <c r="F159" s="6">
        <f t="shared" si="26"/>
        <v>53.212222222222003</v>
      </c>
      <c r="G159" s="6">
        <f t="shared" si="24"/>
        <v>-68.710007000000004</v>
      </c>
      <c r="J159">
        <v>41121333333.333</v>
      </c>
      <c r="K159">
        <v>-72.748512000000005</v>
      </c>
      <c r="L159">
        <v>-63.996634999999998</v>
      </c>
      <c r="N159" s="6">
        <f t="shared" si="27"/>
        <v>53.212222222222003</v>
      </c>
      <c r="O159" s="6">
        <f t="shared" si="25"/>
        <v>-70.322783999999999</v>
      </c>
    </row>
    <row r="160" spans="2:16" x14ac:dyDescent="0.25">
      <c r="B160">
        <v>43277888888.889</v>
      </c>
      <c r="C160">
        <v>-66.548850999999999</v>
      </c>
      <c r="D160">
        <v>-60.360886000000001</v>
      </c>
      <c r="F160" s="6">
        <f t="shared" si="26"/>
        <v>54.591000000000001</v>
      </c>
      <c r="G160" s="6">
        <f t="shared" si="24"/>
        <v>-66.563300999999996</v>
      </c>
      <c r="J160">
        <v>43277888888.889</v>
      </c>
      <c r="K160">
        <v>-73.696426000000002</v>
      </c>
      <c r="L160">
        <v>-65.330939999999998</v>
      </c>
      <c r="N160" s="6">
        <f t="shared" si="27"/>
        <v>54.591000000000001</v>
      </c>
      <c r="O160" s="6">
        <f t="shared" si="25"/>
        <v>-71.772803999999994</v>
      </c>
    </row>
    <row r="161" spans="2:16" x14ac:dyDescent="0.25">
      <c r="B161">
        <v>45434444444.444</v>
      </c>
      <c r="C161">
        <v>-70.052352999999997</v>
      </c>
      <c r="D161">
        <v>-63.160805000000003</v>
      </c>
      <c r="F161" s="6">
        <f t="shared" si="26"/>
        <v>55.969777777777999</v>
      </c>
      <c r="G161" s="6">
        <f t="shared" si="24"/>
        <v>-66.836365000000001</v>
      </c>
      <c r="J161">
        <v>45434444444.444</v>
      </c>
      <c r="K161">
        <v>-74.253639000000007</v>
      </c>
      <c r="L161">
        <v>-67.555076999999997</v>
      </c>
      <c r="N161" s="6">
        <f t="shared" si="27"/>
        <v>55.969777777777999</v>
      </c>
      <c r="O161" s="6">
        <f t="shared" si="25"/>
        <v>-72.673041999999995</v>
      </c>
    </row>
    <row r="162" spans="2:16" x14ac:dyDescent="0.25">
      <c r="B162">
        <v>47591000000</v>
      </c>
      <c r="C162">
        <v>-63.104652000000002</v>
      </c>
      <c r="D162">
        <v>-56.706012999999999</v>
      </c>
      <c r="F162" s="6">
        <f t="shared" si="26"/>
        <v>57.348555555555997</v>
      </c>
      <c r="G162" s="6">
        <f t="shared" si="24"/>
        <v>-59.619984000000002</v>
      </c>
      <c r="J162">
        <v>47591000000</v>
      </c>
      <c r="K162">
        <v>-68.646293999999997</v>
      </c>
      <c r="L162">
        <v>-61.982323000000001</v>
      </c>
      <c r="N162" s="6">
        <f t="shared" si="27"/>
        <v>57.348555555555997</v>
      </c>
      <c r="O162" s="6">
        <f t="shared" si="25"/>
        <v>-60.817818000000003</v>
      </c>
    </row>
    <row r="163" spans="2:16" x14ac:dyDescent="0.25">
      <c r="B163">
        <v>49747555555.556</v>
      </c>
      <c r="C163">
        <v>-56.783057999999997</v>
      </c>
      <c r="D163">
        <v>-50.398147999999999</v>
      </c>
      <c r="F163" s="6">
        <f t="shared" si="26"/>
        <v>58.727333333333</v>
      </c>
      <c r="G163" s="6">
        <f t="shared" si="24"/>
        <v>-55.935611999999999</v>
      </c>
      <c r="J163">
        <v>49747555555.556</v>
      </c>
      <c r="K163">
        <v>-67.873054999999994</v>
      </c>
      <c r="L163">
        <v>-60.956840999999997</v>
      </c>
      <c r="N163" s="6">
        <f t="shared" si="27"/>
        <v>58.727333333333</v>
      </c>
      <c r="O163" s="6">
        <f t="shared" si="25"/>
        <v>-60.667366000000001</v>
      </c>
    </row>
    <row r="164" spans="2:16" x14ac:dyDescent="0.25">
      <c r="B164">
        <v>51904111111.111</v>
      </c>
      <c r="C164">
        <v>-57.131546</v>
      </c>
      <c r="D164">
        <v>-50.263596</v>
      </c>
      <c r="F164" s="6">
        <f t="shared" si="26"/>
        <v>60.106111111110998</v>
      </c>
      <c r="G164" s="6">
        <f t="shared" si="24"/>
        <v>-61.699688000000002</v>
      </c>
      <c r="J164">
        <v>51904111111.111</v>
      </c>
      <c r="K164">
        <v>-66.562179999999998</v>
      </c>
      <c r="L164">
        <v>-58.689495000000001</v>
      </c>
      <c r="N164" s="6">
        <f t="shared" si="27"/>
        <v>60.106111111110998</v>
      </c>
      <c r="O164" s="6">
        <f t="shared" si="25"/>
        <v>-62.264774000000003</v>
      </c>
    </row>
    <row r="165" spans="2:16" x14ac:dyDescent="0.25">
      <c r="B165">
        <v>54060666666.667</v>
      </c>
      <c r="C165">
        <v>-62.927162000000003</v>
      </c>
      <c r="D165">
        <v>-54.578651000000001</v>
      </c>
      <c r="F165" s="6">
        <f t="shared" si="26"/>
        <v>61.484888888889003</v>
      </c>
      <c r="G165" s="6">
        <f t="shared" si="24"/>
        <v>-60.780895000000001</v>
      </c>
      <c r="J165">
        <v>54060666666.667</v>
      </c>
      <c r="K165">
        <v>-70.750350999999995</v>
      </c>
      <c r="L165">
        <v>-61.047615</v>
      </c>
      <c r="N165" s="6">
        <f t="shared" si="27"/>
        <v>61.484888888889003</v>
      </c>
      <c r="O165" s="6">
        <f t="shared" si="25"/>
        <v>-57.628081999999999</v>
      </c>
    </row>
    <row r="166" spans="2:16" x14ac:dyDescent="0.25">
      <c r="B166">
        <v>56217222222.222</v>
      </c>
      <c r="C166">
        <v>-69.487572</v>
      </c>
      <c r="D166">
        <v>-61.094344999999997</v>
      </c>
      <c r="F166" s="6">
        <f t="shared" si="26"/>
        <v>62.863666666667001</v>
      </c>
      <c r="G166" s="6">
        <f t="shared" si="24"/>
        <v>-66.488235000000003</v>
      </c>
      <c r="J166">
        <v>56217222222.222</v>
      </c>
      <c r="K166">
        <v>-71.771254999999996</v>
      </c>
      <c r="L166">
        <v>-61.357776999999999</v>
      </c>
      <c r="N166" s="6">
        <f t="shared" si="27"/>
        <v>62.863666666667001</v>
      </c>
      <c r="O166" s="6">
        <f t="shared" si="25"/>
        <v>-64.122992999999994</v>
      </c>
    </row>
    <row r="167" spans="2:16" x14ac:dyDescent="0.25">
      <c r="B167">
        <v>58373777777.778</v>
      </c>
      <c r="C167">
        <v>-60.993392999999998</v>
      </c>
      <c r="D167">
        <v>-53.141663000000001</v>
      </c>
      <c r="F167" s="6">
        <f t="shared" si="26"/>
        <v>64.242444444444004</v>
      </c>
      <c r="G167" s="6">
        <f t="shared" si="24"/>
        <v>-63.599552000000003</v>
      </c>
      <c r="J167">
        <v>58373777777.778</v>
      </c>
      <c r="K167">
        <v>-85.831078000000005</v>
      </c>
      <c r="L167">
        <v>-75.360213999999999</v>
      </c>
      <c r="N167" s="6">
        <f t="shared" si="27"/>
        <v>64.242444444444004</v>
      </c>
      <c r="O167" s="6">
        <f t="shared" si="25"/>
        <v>-77.585442</v>
      </c>
    </row>
    <row r="168" spans="2:16" x14ac:dyDescent="0.25">
      <c r="B168">
        <v>60530333333.333</v>
      </c>
      <c r="C168">
        <v>-62.218539999999997</v>
      </c>
      <c r="D168">
        <v>-55.451873999999997</v>
      </c>
      <c r="F168" s="6">
        <f t="shared" si="26"/>
        <v>65.621222222222002</v>
      </c>
      <c r="G168" s="6">
        <f t="shared" si="24"/>
        <v>-56.702140999999997</v>
      </c>
      <c r="J168">
        <v>60530333333.333</v>
      </c>
      <c r="K168">
        <v>-71.540053999999998</v>
      </c>
      <c r="L168">
        <v>-62.122028</v>
      </c>
      <c r="N168" s="6">
        <f t="shared" si="27"/>
        <v>65.621222222222002</v>
      </c>
      <c r="O168" s="6">
        <f t="shared" si="25"/>
        <v>-65.294242999999994</v>
      </c>
    </row>
    <row r="169" spans="2:16" x14ac:dyDescent="0.25">
      <c r="B169">
        <v>62686888888.889</v>
      </c>
      <c r="C169">
        <v>-66.605804000000006</v>
      </c>
      <c r="D169">
        <v>-57.286636000000001</v>
      </c>
      <c r="F169" s="6">
        <f t="shared" si="26"/>
        <v>67</v>
      </c>
      <c r="G169" s="6">
        <f t="shared" si="24"/>
        <v>-54.660010999999997</v>
      </c>
      <c r="J169">
        <v>62686888888.889</v>
      </c>
      <c r="K169">
        <v>-68.854729000000006</v>
      </c>
      <c r="L169">
        <v>-60.150860000000002</v>
      </c>
      <c r="N169" s="6">
        <f t="shared" si="27"/>
        <v>67</v>
      </c>
      <c r="O169" s="6">
        <f t="shared" si="25"/>
        <v>-65.786095000000003</v>
      </c>
    </row>
    <row r="170" spans="2:16" x14ac:dyDescent="0.25">
      <c r="B170">
        <v>64843444444.444</v>
      </c>
      <c r="C170">
        <v>-63.660496000000002</v>
      </c>
      <c r="D170">
        <v>-53.038730999999999</v>
      </c>
      <c r="F170" s="6" t="s">
        <v>21</v>
      </c>
      <c r="J170">
        <v>64843444444.444</v>
      </c>
      <c r="K170">
        <v>-63.354911999999999</v>
      </c>
      <c r="L170">
        <v>-53.167518999999999</v>
      </c>
      <c r="N170" s="6" t="s">
        <v>21</v>
      </c>
    </row>
    <row r="171" spans="2:16" x14ac:dyDescent="0.25">
      <c r="B171">
        <v>67000000000</v>
      </c>
      <c r="C171">
        <v>-71.012932000000006</v>
      </c>
      <c r="D171">
        <v>-59.896534000000003</v>
      </c>
      <c r="J171">
        <v>67000000000</v>
      </c>
      <c r="K171">
        <v>-69.643837000000005</v>
      </c>
      <c r="L171">
        <v>-57.779640000000001</v>
      </c>
    </row>
    <row r="172" spans="2:16" x14ac:dyDescent="0.25">
      <c r="B172" t="s">
        <v>21</v>
      </c>
      <c r="J172" t="s">
        <v>21</v>
      </c>
    </row>
    <row r="173" spans="2:16" x14ac:dyDescent="0.25">
      <c r="F173" s="6" t="s">
        <v>39</v>
      </c>
      <c r="N173" s="6" t="s">
        <v>39</v>
      </c>
    </row>
    <row r="174" spans="2:16" ht="15.75" x14ac:dyDescent="0.25">
      <c r="F174" s="6" t="s">
        <v>19</v>
      </c>
      <c r="G174" s="6" t="str">
        <f t="shared" ref="G174:G193" si="28">D200</f>
        <v>2Ix4L dBc Log Mag(dB)</v>
      </c>
      <c r="H174" s="35">
        <v>2</v>
      </c>
      <c r="N174" s="6" t="s">
        <v>19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37</v>
      </c>
      <c r="F175" s="6">
        <f t="shared" ref="F175:F193" si="30">B201/1000000000</f>
        <v>56.182000000000002</v>
      </c>
      <c r="G175" s="6">
        <f t="shared" si="28"/>
        <v>-45.776851999999998</v>
      </c>
      <c r="H175" s="36">
        <f>ABS(AVERAGE(G175:G193)-(H174-1)*10)</f>
        <v>57.448102631578955</v>
      </c>
      <c r="J175" t="s">
        <v>37</v>
      </c>
      <c r="N175" s="6">
        <f t="shared" ref="N175:N193" si="31">J201/1000000000</f>
        <v>56.182000000000002</v>
      </c>
      <c r="O175" s="6">
        <f t="shared" si="29"/>
        <v>-48.680278999999999</v>
      </c>
      <c r="P175" s="36">
        <f>ABS(AVERAGE(O175:O193)-(P174-1)*10)</f>
        <v>66.846728894736842</v>
      </c>
    </row>
    <row r="176" spans="2:16" x14ac:dyDescent="0.25">
      <c r="B176" t="s">
        <v>19</v>
      </c>
      <c r="C176" t="s">
        <v>152</v>
      </c>
      <c r="D176" t="s">
        <v>77</v>
      </c>
      <c r="F176" s="6">
        <f t="shared" si="30"/>
        <v>56.783000000000001</v>
      </c>
      <c r="G176" s="6">
        <f t="shared" si="28"/>
        <v>-49.326430999999999</v>
      </c>
      <c r="J176" t="s">
        <v>19</v>
      </c>
      <c r="K176" t="s">
        <v>152</v>
      </c>
      <c r="L176" t="s">
        <v>77</v>
      </c>
      <c r="N176" s="6">
        <f t="shared" si="31"/>
        <v>56.783000000000001</v>
      </c>
      <c r="O176" s="6">
        <f t="shared" si="29"/>
        <v>-56.583595000000003</v>
      </c>
    </row>
    <row r="177" spans="2:15" x14ac:dyDescent="0.25">
      <c r="B177">
        <v>42182000000</v>
      </c>
      <c r="C177">
        <v>-57.194893</v>
      </c>
      <c r="D177">
        <v>-47.706691999999997</v>
      </c>
      <c r="F177" s="6">
        <f t="shared" si="30"/>
        <v>57.384</v>
      </c>
      <c r="G177" s="6">
        <f t="shared" si="28"/>
        <v>-48.681632999999998</v>
      </c>
      <c r="J177">
        <v>42182000000</v>
      </c>
      <c r="K177">
        <v>-66.469948000000002</v>
      </c>
      <c r="L177">
        <v>-55.654632999999997</v>
      </c>
      <c r="N177" s="6">
        <f t="shared" si="31"/>
        <v>57.384</v>
      </c>
      <c r="O177" s="6">
        <f t="shared" si="29"/>
        <v>-53.858086</v>
      </c>
    </row>
    <row r="178" spans="2:15" x14ac:dyDescent="0.25">
      <c r="B178">
        <v>43560777777.778</v>
      </c>
      <c r="C178">
        <v>-59.612727999999997</v>
      </c>
      <c r="D178">
        <v>-55.341675000000002</v>
      </c>
      <c r="F178" s="6">
        <f t="shared" si="30"/>
        <v>57.984999999999999</v>
      </c>
      <c r="G178" s="6">
        <f t="shared" si="28"/>
        <v>-46.701850999999998</v>
      </c>
      <c r="J178">
        <v>43560777777.778</v>
      </c>
      <c r="K178">
        <v>-74.502457000000007</v>
      </c>
      <c r="L178">
        <v>-69.742287000000005</v>
      </c>
      <c r="N178" s="6">
        <f t="shared" si="31"/>
        <v>57.984999999999999</v>
      </c>
      <c r="O178" s="6">
        <f t="shared" si="29"/>
        <v>-51.992657000000001</v>
      </c>
    </row>
    <row r="179" spans="2:15" x14ac:dyDescent="0.25">
      <c r="B179">
        <v>44939555555.556</v>
      </c>
      <c r="C179">
        <v>-71.538444999999996</v>
      </c>
      <c r="D179">
        <v>-66.683967999999993</v>
      </c>
      <c r="F179" s="6">
        <f t="shared" si="30"/>
        <v>58.585999999999999</v>
      </c>
      <c r="G179" s="6">
        <f t="shared" si="28"/>
        <v>-45.235607000000002</v>
      </c>
      <c r="J179">
        <v>44939555555.556</v>
      </c>
      <c r="K179">
        <v>-78.376282000000003</v>
      </c>
      <c r="L179">
        <v>-72.616607999999999</v>
      </c>
      <c r="N179" s="6">
        <f t="shared" si="31"/>
        <v>58.585999999999999</v>
      </c>
      <c r="O179" s="6">
        <f t="shared" si="29"/>
        <v>-51.540801999999999</v>
      </c>
    </row>
    <row r="180" spans="2:15" x14ac:dyDescent="0.25">
      <c r="B180">
        <v>46318333333.333</v>
      </c>
      <c r="C180">
        <v>-79.465171999999995</v>
      </c>
      <c r="D180">
        <v>-74.200066000000007</v>
      </c>
      <c r="F180" s="6">
        <f t="shared" si="30"/>
        <v>59.186999999999998</v>
      </c>
      <c r="G180" s="6">
        <f t="shared" si="28"/>
        <v>-47.686329000000001</v>
      </c>
      <c r="J180">
        <v>46318333333.333</v>
      </c>
      <c r="K180">
        <v>-71.547332999999995</v>
      </c>
      <c r="L180">
        <v>-65.147041000000002</v>
      </c>
      <c r="N180" s="6">
        <f t="shared" si="31"/>
        <v>59.186999999999998</v>
      </c>
      <c r="O180" s="6">
        <f t="shared" si="29"/>
        <v>-52.186649000000003</v>
      </c>
    </row>
    <row r="181" spans="2:15" x14ac:dyDescent="0.25">
      <c r="B181">
        <v>47697111111.111</v>
      </c>
      <c r="C181">
        <v>-71.627159000000006</v>
      </c>
      <c r="D181">
        <v>-64.665176000000002</v>
      </c>
      <c r="F181" s="6">
        <f t="shared" si="30"/>
        <v>59.787999999999997</v>
      </c>
      <c r="G181" s="6">
        <f t="shared" si="28"/>
        <v>-47.646332000000001</v>
      </c>
      <c r="J181">
        <v>47697111111.111</v>
      </c>
      <c r="K181">
        <v>-70.251884000000004</v>
      </c>
      <c r="L181">
        <v>-62.617064999999997</v>
      </c>
      <c r="N181" s="6">
        <f t="shared" si="31"/>
        <v>59.787999999999997</v>
      </c>
      <c r="O181" s="6">
        <f t="shared" si="29"/>
        <v>-50.518673</v>
      </c>
    </row>
    <row r="182" spans="2:15" x14ac:dyDescent="0.25">
      <c r="B182">
        <v>49075888888.889</v>
      </c>
      <c r="C182">
        <v>-94.511680999999996</v>
      </c>
      <c r="D182">
        <v>-89.218895000000003</v>
      </c>
      <c r="F182" s="6">
        <f t="shared" si="30"/>
        <v>60.389000000000003</v>
      </c>
      <c r="G182" s="6">
        <f t="shared" si="28"/>
        <v>-49.932406999999998</v>
      </c>
      <c r="J182">
        <v>49075888888.889</v>
      </c>
      <c r="K182">
        <v>-74.111373999999998</v>
      </c>
      <c r="L182">
        <v>-65.800545</v>
      </c>
      <c r="N182" s="6">
        <f t="shared" si="31"/>
        <v>60.389000000000003</v>
      </c>
      <c r="O182" s="6">
        <f t="shared" si="29"/>
        <v>-53.952888000000002</v>
      </c>
    </row>
    <row r="183" spans="2:15" x14ac:dyDescent="0.25">
      <c r="B183">
        <v>50454666666.667</v>
      </c>
      <c r="C183">
        <v>-76.630004999999997</v>
      </c>
      <c r="D183">
        <v>-70.616234000000006</v>
      </c>
      <c r="F183" s="6">
        <f t="shared" si="30"/>
        <v>60.99</v>
      </c>
      <c r="G183" s="6">
        <f t="shared" si="28"/>
        <v>-50.418976000000001</v>
      </c>
      <c r="J183">
        <v>50454666666.667</v>
      </c>
      <c r="K183">
        <v>-77.550849999999997</v>
      </c>
      <c r="L183">
        <v>-68.798973000000004</v>
      </c>
      <c r="N183" s="6">
        <f t="shared" si="31"/>
        <v>60.99</v>
      </c>
      <c r="O183" s="6">
        <f t="shared" si="29"/>
        <v>-55.645622000000003</v>
      </c>
    </row>
    <row r="184" spans="2:15" x14ac:dyDescent="0.25">
      <c r="B184">
        <v>51833444444.444</v>
      </c>
      <c r="C184">
        <v>-72.388283000000001</v>
      </c>
      <c r="D184">
        <v>-66.200316999999998</v>
      </c>
      <c r="F184" s="6">
        <f t="shared" si="30"/>
        <v>61.591000000000001</v>
      </c>
      <c r="G184" s="6">
        <f t="shared" si="28"/>
        <v>-51.138649000000001</v>
      </c>
      <c r="J184">
        <v>51833444444.444</v>
      </c>
      <c r="K184">
        <v>-82.046974000000006</v>
      </c>
      <c r="L184">
        <v>-73.681488000000002</v>
      </c>
      <c r="N184" s="6">
        <f t="shared" si="31"/>
        <v>61.591000000000001</v>
      </c>
      <c r="O184" s="6">
        <f t="shared" si="29"/>
        <v>-57.786456999999999</v>
      </c>
    </row>
    <row r="185" spans="2:15" x14ac:dyDescent="0.25">
      <c r="B185">
        <v>53212222222.222</v>
      </c>
      <c r="C185">
        <v>-75.601555000000005</v>
      </c>
      <c r="D185">
        <v>-68.710007000000004</v>
      </c>
      <c r="F185" s="6">
        <f t="shared" si="30"/>
        <v>62.192</v>
      </c>
      <c r="G185" s="6">
        <f t="shared" si="28"/>
        <v>-51.654789000000001</v>
      </c>
      <c r="J185">
        <v>53212222222.222</v>
      </c>
      <c r="K185">
        <v>-77.021347000000006</v>
      </c>
      <c r="L185">
        <v>-70.322783999999999</v>
      </c>
      <c r="N185" s="6">
        <f t="shared" si="31"/>
        <v>62.192</v>
      </c>
      <c r="O185" s="6">
        <f t="shared" si="29"/>
        <v>-56.546928000000001</v>
      </c>
    </row>
    <row r="186" spans="2:15" x14ac:dyDescent="0.25">
      <c r="B186">
        <v>54591000000</v>
      </c>
      <c r="C186">
        <v>-72.961945</v>
      </c>
      <c r="D186">
        <v>-66.563300999999996</v>
      </c>
      <c r="F186" s="6">
        <f t="shared" si="30"/>
        <v>62.792999999999999</v>
      </c>
      <c r="G186" s="6">
        <f t="shared" si="28"/>
        <v>-51.43721</v>
      </c>
      <c r="J186">
        <v>54591000000</v>
      </c>
      <c r="K186">
        <v>-78.436774999999997</v>
      </c>
      <c r="L186">
        <v>-71.772803999999994</v>
      </c>
      <c r="N186" s="6">
        <f t="shared" si="31"/>
        <v>62.792999999999999</v>
      </c>
      <c r="O186" s="6">
        <f t="shared" si="29"/>
        <v>-60.721352000000003</v>
      </c>
    </row>
    <row r="187" spans="2:15" x14ac:dyDescent="0.25">
      <c r="B187">
        <v>55969777777.778</v>
      </c>
      <c r="C187">
        <v>-73.221275000000006</v>
      </c>
      <c r="D187">
        <v>-66.836365000000001</v>
      </c>
      <c r="F187" s="6">
        <f t="shared" si="30"/>
        <v>63.393999999999998</v>
      </c>
      <c r="G187" s="6">
        <f t="shared" si="28"/>
        <v>-46.827736000000002</v>
      </c>
      <c r="J187">
        <v>55969777777.778</v>
      </c>
      <c r="K187">
        <v>-79.589256000000006</v>
      </c>
      <c r="L187">
        <v>-72.673041999999995</v>
      </c>
      <c r="N187" s="6">
        <f t="shared" si="31"/>
        <v>63.393999999999998</v>
      </c>
      <c r="O187" s="6">
        <f t="shared" si="29"/>
        <v>-56.111542</v>
      </c>
    </row>
    <row r="188" spans="2:15" x14ac:dyDescent="0.25">
      <c r="B188">
        <v>57348555555.556</v>
      </c>
      <c r="C188">
        <v>-66.487930000000006</v>
      </c>
      <c r="D188">
        <v>-59.619984000000002</v>
      </c>
      <c r="F188" s="6">
        <f t="shared" si="30"/>
        <v>63.994999999999997</v>
      </c>
      <c r="G188" s="6">
        <f t="shared" si="28"/>
        <v>-46.592140000000001</v>
      </c>
      <c r="J188">
        <v>57348555555.556</v>
      </c>
      <c r="K188">
        <v>-68.690498000000005</v>
      </c>
      <c r="L188">
        <v>-60.817818000000003</v>
      </c>
      <c r="N188" s="6">
        <f t="shared" si="31"/>
        <v>63.994999999999997</v>
      </c>
      <c r="O188" s="6">
        <f t="shared" si="29"/>
        <v>-57.020553999999997</v>
      </c>
    </row>
    <row r="189" spans="2:15" x14ac:dyDescent="0.25">
      <c r="B189">
        <v>58727333333.333</v>
      </c>
      <c r="C189">
        <v>-64.284119000000004</v>
      </c>
      <c r="D189">
        <v>-55.935611999999999</v>
      </c>
      <c r="F189" s="6">
        <f t="shared" si="30"/>
        <v>64.596000000000004</v>
      </c>
      <c r="G189" s="6">
        <f t="shared" si="28"/>
        <v>-47.292805000000001</v>
      </c>
      <c r="J189">
        <v>58727333333.333</v>
      </c>
      <c r="K189">
        <v>-70.370102000000003</v>
      </c>
      <c r="L189">
        <v>-60.667366000000001</v>
      </c>
      <c r="N189" s="6">
        <f t="shared" si="31"/>
        <v>64.596000000000004</v>
      </c>
      <c r="O189" s="6">
        <f t="shared" si="29"/>
        <v>-64.258881000000002</v>
      </c>
    </row>
    <row r="190" spans="2:15" x14ac:dyDescent="0.25">
      <c r="B190">
        <v>60106111111.111</v>
      </c>
      <c r="C190">
        <v>-70.092917999999997</v>
      </c>
      <c r="D190">
        <v>-61.699688000000002</v>
      </c>
      <c r="F190" s="6">
        <f t="shared" si="30"/>
        <v>65.197000000000003</v>
      </c>
      <c r="G190" s="6">
        <f t="shared" si="28"/>
        <v>-47.324997000000003</v>
      </c>
      <c r="J190">
        <v>60106111111.111</v>
      </c>
      <c r="K190">
        <v>-72.678252999999998</v>
      </c>
      <c r="L190">
        <v>-62.264774000000003</v>
      </c>
      <c r="N190" s="6">
        <f t="shared" si="31"/>
        <v>65.197000000000003</v>
      </c>
      <c r="O190" s="6">
        <f t="shared" si="29"/>
        <v>-64.922591999999995</v>
      </c>
    </row>
    <row r="191" spans="2:15" x14ac:dyDescent="0.25">
      <c r="B191">
        <v>61484888888.889</v>
      </c>
      <c r="C191">
        <v>-68.632628999999994</v>
      </c>
      <c r="D191">
        <v>-60.780895000000001</v>
      </c>
      <c r="F191" s="6">
        <f t="shared" si="30"/>
        <v>65.798000000000002</v>
      </c>
      <c r="G191" s="6">
        <f t="shared" si="28"/>
        <v>-43.051006000000001</v>
      </c>
      <c r="J191">
        <v>61484888888.889</v>
      </c>
      <c r="K191">
        <v>-68.098938000000004</v>
      </c>
      <c r="L191">
        <v>-57.628081999999999</v>
      </c>
      <c r="N191" s="6">
        <f t="shared" si="31"/>
        <v>65.798000000000002</v>
      </c>
      <c r="O191" s="6">
        <f t="shared" si="29"/>
        <v>-62.298549999999999</v>
      </c>
    </row>
    <row r="192" spans="2:15" x14ac:dyDescent="0.25">
      <c r="B192">
        <v>62863666666.667</v>
      </c>
      <c r="C192">
        <v>-73.254906000000005</v>
      </c>
      <c r="D192">
        <v>-66.488235000000003</v>
      </c>
      <c r="F192" s="6">
        <f t="shared" si="30"/>
        <v>66.399000000000001</v>
      </c>
      <c r="G192" s="6">
        <f t="shared" si="28"/>
        <v>-41.431274000000002</v>
      </c>
      <c r="J192">
        <v>62863666666.667</v>
      </c>
      <c r="K192">
        <v>-73.541022999999996</v>
      </c>
      <c r="L192">
        <v>-64.122992999999994</v>
      </c>
      <c r="N192" s="6">
        <f t="shared" si="31"/>
        <v>66.399000000000001</v>
      </c>
      <c r="O192" s="6">
        <f t="shared" si="29"/>
        <v>-70.304732999999999</v>
      </c>
    </row>
    <row r="193" spans="2:16" x14ac:dyDescent="0.25">
      <c r="B193">
        <v>64242444444.444</v>
      </c>
      <c r="C193">
        <v>-72.918723999999997</v>
      </c>
      <c r="D193">
        <v>-63.599552000000003</v>
      </c>
      <c r="F193" s="6">
        <f t="shared" si="30"/>
        <v>67</v>
      </c>
      <c r="G193" s="6">
        <f t="shared" si="28"/>
        <v>-43.356926000000001</v>
      </c>
      <c r="J193">
        <v>64242444444.444</v>
      </c>
      <c r="K193">
        <v>-86.289314000000005</v>
      </c>
      <c r="L193">
        <v>-77.585442</v>
      </c>
      <c r="N193" s="6">
        <f t="shared" si="31"/>
        <v>67</v>
      </c>
      <c r="O193" s="6">
        <f t="shared" si="29"/>
        <v>-55.157009000000002</v>
      </c>
    </row>
    <row r="194" spans="2:16" x14ac:dyDescent="0.25">
      <c r="B194">
        <v>65621222222.222</v>
      </c>
      <c r="C194">
        <v>-67.323905999999994</v>
      </c>
      <c r="D194">
        <v>-56.702140999999997</v>
      </c>
      <c r="F194" s="6" t="s">
        <v>21</v>
      </c>
      <c r="J194">
        <v>65621222222.222</v>
      </c>
      <c r="K194">
        <v>-75.481644000000003</v>
      </c>
      <c r="L194">
        <v>-65.294242999999994</v>
      </c>
      <c r="N194" s="6" t="s">
        <v>21</v>
      </c>
    </row>
    <row r="195" spans="2:16" x14ac:dyDescent="0.25">
      <c r="B195">
        <v>67000000000</v>
      </c>
      <c r="C195">
        <v>-65.776404999999997</v>
      </c>
      <c r="D195">
        <v>-54.660010999999997</v>
      </c>
      <c r="J195">
        <v>67000000000</v>
      </c>
      <c r="K195">
        <v>-77.650290999999996</v>
      </c>
      <c r="L195">
        <v>-65.786095000000003</v>
      </c>
    </row>
    <row r="196" spans="2:16" x14ac:dyDescent="0.25">
      <c r="B196" t="s">
        <v>21</v>
      </c>
      <c r="J196" t="s">
        <v>21</v>
      </c>
    </row>
    <row r="197" spans="2:16" x14ac:dyDescent="0.25">
      <c r="F197" s="6" t="s">
        <v>41</v>
      </c>
      <c r="N197" s="6" t="s">
        <v>41</v>
      </c>
    </row>
    <row r="198" spans="2:16" ht="15.75" x14ac:dyDescent="0.25">
      <c r="F198" s="6" t="s">
        <v>19</v>
      </c>
      <c r="G198" s="6" t="str">
        <f t="shared" ref="G198:G217" si="32">D224</f>
        <v>2Ix5L dBc Log Mag(dB)</v>
      </c>
      <c r="H198" s="35">
        <v>2</v>
      </c>
      <c r="N198" s="6" t="s">
        <v>19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39</v>
      </c>
      <c r="F199" s="6">
        <f t="shared" ref="F199:F217" si="34">B225/1000000000</f>
        <v>59.798000000000002</v>
      </c>
      <c r="G199" s="6">
        <f t="shared" si="32"/>
        <v>-63.120669999999997</v>
      </c>
      <c r="H199" s="36">
        <f>ABS(AVERAGE(G199:G217)-(H198-1)*10)</f>
        <v>76.605886105263153</v>
      </c>
      <c r="J199" t="s">
        <v>39</v>
      </c>
      <c r="N199" s="6">
        <f t="shared" ref="N199:N217" si="35">J225/1000000000</f>
        <v>59.798000000000002</v>
      </c>
      <c r="O199" s="6">
        <f t="shared" si="33"/>
        <v>-58.148857</v>
      </c>
      <c r="P199" s="36">
        <f>ABS(AVERAGE(O199:O217)-(P198-1)*10)</f>
        <v>73.902621999999994</v>
      </c>
    </row>
    <row r="200" spans="2:16" x14ac:dyDescent="0.25">
      <c r="B200" t="s">
        <v>19</v>
      </c>
      <c r="C200" t="s">
        <v>153</v>
      </c>
      <c r="D200" t="s">
        <v>78</v>
      </c>
      <c r="F200" s="6">
        <f t="shared" si="34"/>
        <v>60.198111111110997</v>
      </c>
      <c r="G200" s="6">
        <f t="shared" si="32"/>
        <v>-66.785499999999999</v>
      </c>
      <c r="J200" t="s">
        <v>19</v>
      </c>
      <c r="K200" t="s">
        <v>153</v>
      </c>
      <c r="L200" t="s">
        <v>78</v>
      </c>
      <c r="N200" s="6">
        <f t="shared" si="35"/>
        <v>60.198111111110997</v>
      </c>
      <c r="O200" s="6">
        <f t="shared" si="33"/>
        <v>-68.825546000000003</v>
      </c>
    </row>
    <row r="201" spans="2:16" x14ac:dyDescent="0.25">
      <c r="B201">
        <v>56182000000</v>
      </c>
      <c r="C201">
        <v>-55.265048999999998</v>
      </c>
      <c r="D201">
        <v>-45.776851999999998</v>
      </c>
      <c r="F201" s="6">
        <f t="shared" si="34"/>
        <v>60.598222222221999</v>
      </c>
      <c r="G201" s="6">
        <f t="shared" si="32"/>
        <v>-68.462845000000002</v>
      </c>
      <c r="J201">
        <v>56182000000</v>
      </c>
      <c r="K201">
        <v>-59.495593999999997</v>
      </c>
      <c r="L201">
        <v>-48.680278999999999</v>
      </c>
      <c r="N201" s="6">
        <f t="shared" si="35"/>
        <v>60.598222222221999</v>
      </c>
      <c r="O201" s="6">
        <f t="shared" si="33"/>
        <v>-66.783721999999997</v>
      </c>
    </row>
    <row r="202" spans="2:16" x14ac:dyDescent="0.25">
      <c r="B202">
        <v>56783000000</v>
      </c>
      <c r="C202">
        <v>-53.597484999999999</v>
      </c>
      <c r="D202">
        <v>-49.326430999999999</v>
      </c>
      <c r="F202" s="6">
        <f t="shared" si="34"/>
        <v>60.998333333333001</v>
      </c>
      <c r="G202" s="6">
        <f t="shared" si="32"/>
        <v>-64.429451</v>
      </c>
      <c r="J202">
        <v>56783000000</v>
      </c>
      <c r="K202">
        <v>-61.343764999999998</v>
      </c>
      <c r="L202">
        <v>-56.583595000000003</v>
      </c>
      <c r="N202" s="6">
        <f t="shared" si="35"/>
        <v>60.998333333333001</v>
      </c>
      <c r="O202" s="6">
        <f t="shared" si="33"/>
        <v>-82.373039000000006</v>
      </c>
    </row>
    <row r="203" spans="2:16" x14ac:dyDescent="0.25">
      <c r="B203">
        <v>57384000000</v>
      </c>
      <c r="C203">
        <v>-53.536110000000001</v>
      </c>
      <c r="D203">
        <v>-48.681632999999998</v>
      </c>
      <c r="F203" s="6">
        <f t="shared" si="34"/>
        <v>61.398444444444003</v>
      </c>
      <c r="G203" s="6">
        <f t="shared" si="32"/>
        <v>-75.031616</v>
      </c>
      <c r="J203">
        <v>57384000000</v>
      </c>
      <c r="K203">
        <v>-59.617756</v>
      </c>
      <c r="L203">
        <v>-53.858086</v>
      </c>
      <c r="N203" s="6">
        <f t="shared" si="35"/>
        <v>61.398444444444003</v>
      </c>
      <c r="O203" s="6">
        <f t="shared" si="33"/>
        <v>-68.475425999999999</v>
      </c>
    </row>
    <row r="204" spans="2:16" x14ac:dyDescent="0.25">
      <c r="B204">
        <v>57985000000</v>
      </c>
      <c r="C204">
        <v>-51.966960999999998</v>
      </c>
      <c r="D204">
        <v>-46.701850999999998</v>
      </c>
      <c r="F204" s="6">
        <f t="shared" si="34"/>
        <v>61.798555555556</v>
      </c>
      <c r="G204" s="6">
        <f t="shared" si="32"/>
        <v>-64.263358999999994</v>
      </c>
      <c r="J204">
        <v>57985000000</v>
      </c>
      <c r="K204">
        <v>-58.392952000000001</v>
      </c>
      <c r="L204">
        <v>-51.992657000000001</v>
      </c>
      <c r="N204" s="6">
        <f t="shared" si="35"/>
        <v>61.798555555556</v>
      </c>
      <c r="O204" s="6">
        <f t="shared" si="33"/>
        <v>-68.355155999999994</v>
      </c>
    </row>
    <row r="205" spans="2:16" x14ac:dyDescent="0.25">
      <c r="B205">
        <v>58586000000</v>
      </c>
      <c r="C205">
        <v>-52.197597999999999</v>
      </c>
      <c r="D205">
        <v>-45.235607000000002</v>
      </c>
      <c r="F205" s="6">
        <f t="shared" si="34"/>
        <v>62.198666666667002</v>
      </c>
      <c r="G205" s="6">
        <f t="shared" si="32"/>
        <v>-65.819412</v>
      </c>
      <c r="J205">
        <v>58586000000</v>
      </c>
      <c r="K205">
        <v>-59.175621</v>
      </c>
      <c r="L205">
        <v>-51.540801999999999</v>
      </c>
      <c r="N205" s="6">
        <f t="shared" si="35"/>
        <v>62.198666666667002</v>
      </c>
      <c r="O205" s="6">
        <f t="shared" si="33"/>
        <v>-63.176735000000001</v>
      </c>
    </row>
    <row r="206" spans="2:16" x14ac:dyDescent="0.25">
      <c r="B206">
        <v>59187000000</v>
      </c>
      <c r="C206">
        <v>-52.979111000000003</v>
      </c>
      <c r="D206">
        <v>-47.686329000000001</v>
      </c>
      <c r="F206" s="6">
        <f t="shared" si="34"/>
        <v>62.598777777777997</v>
      </c>
      <c r="G206" s="6">
        <f t="shared" si="32"/>
        <v>-65.674042</v>
      </c>
      <c r="J206">
        <v>59187000000</v>
      </c>
      <c r="K206">
        <v>-60.497478000000001</v>
      </c>
      <c r="L206">
        <v>-52.186649000000003</v>
      </c>
      <c r="N206" s="6">
        <f t="shared" si="35"/>
        <v>62.598777777777997</v>
      </c>
      <c r="O206" s="6">
        <f t="shared" si="33"/>
        <v>-65.139876999999998</v>
      </c>
    </row>
    <row r="207" spans="2:16" x14ac:dyDescent="0.25">
      <c r="B207">
        <v>59788000000</v>
      </c>
      <c r="C207">
        <v>-53.660099000000002</v>
      </c>
      <c r="D207">
        <v>-47.646332000000001</v>
      </c>
      <c r="F207" s="6">
        <f t="shared" si="34"/>
        <v>62.998888888888999</v>
      </c>
      <c r="G207" s="6">
        <f t="shared" si="32"/>
        <v>-68.811722000000003</v>
      </c>
      <c r="J207">
        <v>59788000000</v>
      </c>
      <c r="K207">
        <v>-59.270553999999997</v>
      </c>
      <c r="L207">
        <v>-50.518673</v>
      </c>
      <c r="N207" s="6">
        <f t="shared" si="35"/>
        <v>62.998888888888999</v>
      </c>
      <c r="O207" s="6">
        <f t="shared" si="33"/>
        <v>-72.495734999999996</v>
      </c>
    </row>
    <row r="208" spans="2:16" x14ac:dyDescent="0.25">
      <c r="B208">
        <v>60389000000</v>
      </c>
      <c r="C208">
        <v>-56.120373000000001</v>
      </c>
      <c r="D208">
        <v>-49.932406999999998</v>
      </c>
      <c r="F208" s="6">
        <f t="shared" si="34"/>
        <v>63.399000000000001</v>
      </c>
      <c r="G208" s="6">
        <f t="shared" si="32"/>
        <v>-71.478324999999998</v>
      </c>
      <c r="J208">
        <v>60389000000</v>
      </c>
      <c r="K208">
        <v>-62.318378000000003</v>
      </c>
      <c r="L208">
        <v>-53.952888000000002</v>
      </c>
      <c r="N208" s="6">
        <f t="shared" si="35"/>
        <v>63.399000000000001</v>
      </c>
      <c r="O208" s="6">
        <f t="shared" si="33"/>
        <v>-67.752189999999999</v>
      </c>
    </row>
    <row r="209" spans="2:16" x14ac:dyDescent="0.25">
      <c r="B209">
        <v>60990000000</v>
      </c>
      <c r="C209">
        <v>-57.310527999999998</v>
      </c>
      <c r="D209">
        <v>-50.418976000000001</v>
      </c>
      <c r="F209" s="6">
        <f t="shared" si="34"/>
        <v>63.799111111111003</v>
      </c>
      <c r="G209" s="6">
        <f t="shared" si="32"/>
        <v>-63.643653999999998</v>
      </c>
      <c r="J209">
        <v>60990000000</v>
      </c>
      <c r="K209">
        <v>-62.344185000000003</v>
      </c>
      <c r="L209">
        <v>-55.645622000000003</v>
      </c>
      <c r="N209" s="6">
        <f t="shared" si="35"/>
        <v>63.799111111111003</v>
      </c>
      <c r="O209" s="6">
        <f t="shared" si="33"/>
        <v>-75.919646999999998</v>
      </c>
    </row>
    <row r="210" spans="2:16" x14ac:dyDescent="0.25">
      <c r="B210">
        <v>61591000000</v>
      </c>
      <c r="C210">
        <v>-57.537289000000001</v>
      </c>
      <c r="D210">
        <v>-51.138649000000001</v>
      </c>
      <c r="F210" s="6">
        <f t="shared" si="34"/>
        <v>64.199222222222005</v>
      </c>
      <c r="G210" s="6">
        <f t="shared" si="32"/>
        <v>-69.843941000000001</v>
      </c>
      <c r="J210">
        <v>61591000000</v>
      </c>
      <c r="K210">
        <v>-64.450423999999998</v>
      </c>
      <c r="L210">
        <v>-57.786456999999999</v>
      </c>
      <c r="N210" s="6">
        <f t="shared" si="35"/>
        <v>64.199222222222005</v>
      </c>
      <c r="O210" s="6">
        <f t="shared" si="33"/>
        <v>-61.533690999999997</v>
      </c>
    </row>
    <row r="211" spans="2:16" x14ac:dyDescent="0.25">
      <c r="B211">
        <v>62192000000</v>
      </c>
      <c r="C211">
        <v>-58.039700000000003</v>
      </c>
      <c r="D211">
        <v>-51.654789000000001</v>
      </c>
      <c r="F211" s="6">
        <f t="shared" si="34"/>
        <v>64.599333333333007</v>
      </c>
      <c r="G211" s="6">
        <f t="shared" si="32"/>
        <v>-71.045906000000002</v>
      </c>
      <c r="J211">
        <v>62192000000</v>
      </c>
      <c r="K211">
        <v>-63.463146000000002</v>
      </c>
      <c r="L211">
        <v>-56.546928000000001</v>
      </c>
      <c r="N211" s="6">
        <f t="shared" si="35"/>
        <v>64.599333333333007</v>
      </c>
      <c r="O211" s="6">
        <f t="shared" si="33"/>
        <v>-56.790244999999999</v>
      </c>
    </row>
    <row r="212" spans="2:16" x14ac:dyDescent="0.25">
      <c r="B212">
        <v>62793000000</v>
      </c>
      <c r="C212">
        <v>-58.305157000000001</v>
      </c>
      <c r="D212">
        <v>-51.43721</v>
      </c>
      <c r="F212" s="6">
        <f t="shared" si="34"/>
        <v>64.999444444443995</v>
      </c>
      <c r="G212" s="6">
        <f t="shared" si="32"/>
        <v>-62.731323000000003</v>
      </c>
      <c r="J212">
        <v>62793000000</v>
      </c>
      <c r="K212">
        <v>-68.594031999999999</v>
      </c>
      <c r="L212">
        <v>-60.721352000000003</v>
      </c>
      <c r="N212" s="6">
        <f t="shared" si="35"/>
        <v>64.999444444443995</v>
      </c>
      <c r="O212" s="6">
        <f t="shared" si="33"/>
        <v>-56.439816</v>
      </c>
    </row>
    <row r="213" spans="2:16" x14ac:dyDescent="0.25">
      <c r="B213">
        <v>63394000000</v>
      </c>
      <c r="C213">
        <v>-55.176246999999996</v>
      </c>
      <c r="D213">
        <v>-46.827736000000002</v>
      </c>
      <c r="F213" s="6">
        <f t="shared" si="34"/>
        <v>65.399555555556006</v>
      </c>
      <c r="G213" s="6">
        <f t="shared" si="32"/>
        <v>-64.558075000000002</v>
      </c>
      <c r="J213">
        <v>63394000000</v>
      </c>
      <c r="K213">
        <v>-65.814278000000002</v>
      </c>
      <c r="L213">
        <v>-56.111542</v>
      </c>
      <c r="N213" s="6">
        <f t="shared" si="35"/>
        <v>65.399555555556006</v>
      </c>
      <c r="O213" s="6">
        <f t="shared" si="33"/>
        <v>-53.562851000000002</v>
      </c>
    </row>
    <row r="214" spans="2:16" x14ac:dyDescent="0.25">
      <c r="B214">
        <v>63995000000</v>
      </c>
      <c r="C214">
        <v>-54.985371000000001</v>
      </c>
      <c r="D214">
        <v>-46.592140000000001</v>
      </c>
      <c r="F214" s="6">
        <f t="shared" si="34"/>
        <v>65.799666666666994</v>
      </c>
      <c r="G214" s="6">
        <f t="shared" si="32"/>
        <v>-64.427879000000004</v>
      </c>
      <c r="J214">
        <v>63995000000</v>
      </c>
      <c r="K214">
        <v>-67.434036000000006</v>
      </c>
      <c r="L214">
        <v>-57.020553999999997</v>
      </c>
      <c r="N214" s="6">
        <f t="shared" si="35"/>
        <v>65.799666666666994</v>
      </c>
      <c r="O214" s="6">
        <f t="shared" si="33"/>
        <v>-55.938648000000001</v>
      </c>
    </row>
    <row r="215" spans="2:16" x14ac:dyDescent="0.25">
      <c r="B215">
        <v>64596000000</v>
      </c>
      <c r="C215">
        <v>-55.144534999999998</v>
      </c>
      <c r="D215">
        <v>-47.292805000000001</v>
      </c>
      <c r="F215" s="6">
        <f t="shared" si="34"/>
        <v>66.199777777777996</v>
      </c>
      <c r="G215" s="6">
        <f t="shared" si="32"/>
        <v>-62.447769000000001</v>
      </c>
      <c r="J215">
        <v>64596000000</v>
      </c>
      <c r="K215">
        <v>-74.729736000000003</v>
      </c>
      <c r="L215">
        <v>-64.258881000000002</v>
      </c>
      <c r="N215" s="6">
        <f t="shared" si="35"/>
        <v>66.199777777777996</v>
      </c>
      <c r="O215" s="6">
        <f t="shared" si="33"/>
        <v>-56.737071999999998</v>
      </c>
    </row>
    <row r="216" spans="2:16" x14ac:dyDescent="0.25">
      <c r="B216">
        <v>65197000000</v>
      </c>
      <c r="C216">
        <v>-54.091662999999997</v>
      </c>
      <c r="D216">
        <v>-47.324997000000003</v>
      </c>
      <c r="F216" s="6">
        <f t="shared" si="34"/>
        <v>66.599888888888998</v>
      </c>
      <c r="G216" s="6">
        <f t="shared" si="32"/>
        <v>-65.065269000000001</v>
      </c>
      <c r="J216">
        <v>65197000000</v>
      </c>
      <c r="K216">
        <v>-74.340621999999996</v>
      </c>
      <c r="L216">
        <v>-64.922591999999995</v>
      </c>
      <c r="N216" s="6">
        <f t="shared" si="35"/>
        <v>66.599888888888998</v>
      </c>
      <c r="O216" s="6">
        <f t="shared" si="33"/>
        <v>-56.546653999999997</v>
      </c>
    </row>
    <row r="217" spans="2:16" x14ac:dyDescent="0.25">
      <c r="B217">
        <v>65798000000</v>
      </c>
      <c r="C217">
        <v>-52.370178000000003</v>
      </c>
      <c r="D217">
        <v>-43.051006000000001</v>
      </c>
      <c r="F217" s="6">
        <f t="shared" si="34"/>
        <v>67</v>
      </c>
      <c r="G217" s="6">
        <f t="shared" si="32"/>
        <v>-67.871077999999997</v>
      </c>
      <c r="J217">
        <v>65798000000</v>
      </c>
      <c r="K217">
        <v>-71.002419000000003</v>
      </c>
      <c r="L217">
        <v>-62.298549999999999</v>
      </c>
      <c r="N217" s="6">
        <f t="shared" si="35"/>
        <v>67</v>
      </c>
      <c r="O217" s="6">
        <f t="shared" si="33"/>
        <v>-59.154910999999998</v>
      </c>
    </row>
    <row r="218" spans="2:16" x14ac:dyDescent="0.25">
      <c r="B218">
        <v>66399000000</v>
      </c>
      <c r="C218">
        <v>-52.053040000000003</v>
      </c>
      <c r="D218">
        <v>-41.431274000000002</v>
      </c>
      <c r="F218" s="6" t="s">
        <v>21</v>
      </c>
      <c r="J218">
        <v>66399000000</v>
      </c>
      <c r="K218">
        <v>-80.492125999999999</v>
      </c>
      <c r="L218">
        <v>-70.304732999999999</v>
      </c>
      <c r="N218" s="6" t="s">
        <v>21</v>
      </c>
    </row>
    <row r="219" spans="2:16" x14ac:dyDescent="0.25">
      <c r="B219">
        <v>67000000000</v>
      </c>
      <c r="C219">
        <v>-54.473323999999998</v>
      </c>
      <c r="D219">
        <v>-43.356926000000001</v>
      </c>
      <c r="J219">
        <v>67000000000</v>
      </c>
      <c r="K219">
        <v>-67.021209999999996</v>
      </c>
      <c r="L219">
        <v>-55.157009000000002</v>
      </c>
    </row>
    <row r="220" spans="2:16" x14ac:dyDescent="0.25">
      <c r="B220" t="s">
        <v>21</v>
      </c>
      <c r="J220" t="s">
        <v>21</v>
      </c>
    </row>
    <row r="221" spans="2:16" x14ac:dyDescent="0.25">
      <c r="F221" s="6" t="s">
        <v>43</v>
      </c>
      <c r="N221" s="6" t="s">
        <v>43</v>
      </c>
    </row>
    <row r="222" spans="2:16" ht="15.75" x14ac:dyDescent="0.25">
      <c r="F222" s="6" t="s">
        <v>19</v>
      </c>
      <c r="G222" s="6" t="str">
        <f t="shared" ref="G222:G241" si="36">D248</f>
        <v>3Ix1L dBc Log Mag(dB)</v>
      </c>
      <c r="H222" s="35">
        <v>3</v>
      </c>
      <c r="N222" s="6" t="s">
        <v>19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41</v>
      </c>
      <c r="F223" s="6">
        <f t="shared" ref="F223:F241" si="38">B249/1000000000</f>
        <v>14.273</v>
      </c>
      <c r="G223" s="6">
        <f t="shared" si="36"/>
        <v>-26.958513</v>
      </c>
      <c r="H223" s="36">
        <f>ABS(AVERAGE(G223:G241)-(H222-1)*5)</f>
        <v>60.821704999999994</v>
      </c>
      <c r="J223" t="s">
        <v>41</v>
      </c>
      <c r="N223" s="6">
        <f t="shared" ref="N223:N241" si="39">J249/1000000000</f>
        <v>14.273</v>
      </c>
      <c r="O223" s="6">
        <f t="shared" si="37"/>
        <v>-32.616123000000002</v>
      </c>
      <c r="P223" s="36">
        <f>ABS(AVERAGE(O223:O241)-(P222-1)*5)</f>
        <v>68.849026210526318</v>
      </c>
    </row>
    <row r="224" spans="2:16" x14ac:dyDescent="0.25">
      <c r="B224" t="s">
        <v>19</v>
      </c>
      <c r="C224" t="s">
        <v>154</v>
      </c>
      <c r="D224" t="s">
        <v>79</v>
      </c>
      <c r="F224" s="6">
        <f t="shared" si="38"/>
        <v>17.202277777778001</v>
      </c>
      <c r="G224" s="6">
        <f t="shared" si="36"/>
        <v>-42.236995999999998</v>
      </c>
      <c r="J224" t="s">
        <v>19</v>
      </c>
      <c r="K224" t="s">
        <v>154</v>
      </c>
      <c r="L224" t="s">
        <v>79</v>
      </c>
      <c r="N224" s="6">
        <f t="shared" si="39"/>
        <v>17.202277777778001</v>
      </c>
      <c r="O224" s="6">
        <f t="shared" si="37"/>
        <v>-47.771262999999998</v>
      </c>
    </row>
    <row r="225" spans="2:15" x14ac:dyDescent="0.25">
      <c r="B225">
        <v>59798000000</v>
      </c>
      <c r="C225">
        <v>-72.608870999999994</v>
      </c>
      <c r="D225">
        <v>-63.120669999999997</v>
      </c>
      <c r="F225" s="6">
        <f t="shared" si="38"/>
        <v>20.131555555555998</v>
      </c>
      <c r="G225" s="6">
        <f t="shared" si="36"/>
        <v>-55.343753999999997</v>
      </c>
      <c r="J225">
        <v>59798000000</v>
      </c>
      <c r="K225">
        <v>-68.964172000000005</v>
      </c>
      <c r="L225">
        <v>-58.148857</v>
      </c>
      <c r="N225" s="6">
        <f t="shared" si="39"/>
        <v>20.131555555555998</v>
      </c>
      <c r="O225" s="6">
        <f t="shared" si="37"/>
        <v>-56.087685</v>
      </c>
    </row>
    <row r="226" spans="2:15" x14ac:dyDescent="0.25">
      <c r="B226">
        <v>60198111111.111</v>
      </c>
      <c r="C226">
        <v>-71.056556999999998</v>
      </c>
      <c r="D226">
        <v>-66.785499999999999</v>
      </c>
      <c r="F226" s="6">
        <f t="shared" si="38"/>
        <v>23.060833333333001</v>
      </c>
      <c r="G226" s="6">
        <f t="shared" si="36"/>
        <v>-61.487834999999997</v>
      </c>
      <c r="J226">
        <v>60198111111.111</v>
      </c>
      <c r="K226">
        <v>-73.585716000000005</v>
      </c>
      <c r="L226">
        <v>-68.825546000000003</v>
      </c>
      <c r="N226" s="6">
        <f t="shared" si="39"/>
        <v>23.060833333333001</v>
      </c>
      <c r="O226" s="6">
        <f t="shared" si="37"/>
        <v>-72.705284000000006</v>
      </c>
    </row>
    <row r="227" spans="2:15" x14ac:dyDescent="0.25">
      <c r="B227">
        <v>60598222222.222</v>
      </c>
      <c r="C227">
        <v>-73.317313999999996</v>
      </c>
      <c r="D227">
        <v>-68.462845000000002</v>
      </c>
      <c r="F227" s="6">
        <f t="shared" si="38"/>
        <v>25.990111111110998</v>
      </c>
      <c r="G227" s="6">
        <f t="shared" si="36"/>
        <v>-46.872664999999998</v>
      </c>
      <c r="J227">
        <v>60598222222.222</v>
      </c>
      <c r="K227">
        <v>-72.543387999999993</v>
      </c>
      <c r="L227">
        <v>-66.783721999999997</v>
      </c>
      <c r="N227" s="6">
        <f t="shared" si="39"/>
        <v>25.990111111110998</v>
      </c>
      <c r="O227" s="6">
        <f t="shared" si="37"/>
        <v>-49.111454000000002</v>
      </c>
    </row>
    <row r="228" spans="2:15" x14ac:dyDescent="0.25">
      <c r="B228">
        <v>60998333333.333</v>
      </c>
      <c r="C228">
        <v>-69.694557000000003</v>
      </c>
      <c r="D228">
        <v>-64.429451</v>
      </c>
      <c r="F228" s="6">
        <f t="shared" si="38"/>
        <v>28.919388888888999</v>
      </c>
      <c r="G228" s="6">
        <f t="shared" si="36"/>
        <v>-62.581164999999999</v>
      </c>
      <c r="J228">
        <v>60998333333.333</v>
      </c>
      <c r="K228">
        <v>-88.773330999999999</v>
      </c>
      <c r="L228">
        <v>-82.373039000000006</v>
      </c>
      <c r="N228" s="6">
        <f t="shared" si="39"/>
        <v>28.919388888888999</v>
      </c>
      <c r="O228" s="6">
        <f t="shared" si="37"/>
        <v>-74.000907999999995</v>
      </c>
    </row>
    <row r="229" spans="2:15" x14ac:dyDescent="0.25">
      <c r="B229">
        <v>61398444444.444</v>
      </c>
      <c r="C229">
        <v>-81.993599000000003</v>
      </c>
      <c r="D229">
        <v>-75.031616</v>
      </c>
      <c r="F229" s="6">
        <f t="shared" si="38"/>
        <v>31.848666666667</v>
      </c>
      <c r="G229" s="6">
        <f t="shared" si="36"/>
        <v>-44.487186000000001</v>
      </c>
      <c r="J229">
        <v>61398444444.444</v>
      </c>
      <c r="K229">
        <v>-76.110245000000006</v>
      </c>
      <c r="L229">
        <v>-68.475425999999999</v>
      </c>
      <c r="N229" s="6">
        <f t="shared" si="39"/>
        <v>31.848666666667</v>
      </c>
      <c r="O229" s="6">
        <f t="shared" si="37"/>
        <v>-58.865253000000003</v>
      </c>
    </row>
    <row r="230" spans="2:15" x14ac:dyDescent="0.25">
      <c r="B230">
        <v>61798555555.556</v>
      </c>
      <c r="C230">
        <v>-69.556137000000007</v>
      </c>
      <c r="D230">
        <v>-64.263358999999994</v>
      </c>
      <c r="F230" s="6">
        <f t="shared" si="38"/>
        <v>34.777944444444003</v>
      </c>
      <c r="G230" s="6">
        <f t="shared" si="36"/>
        <v>-48.158549999999998</v>
      </c>
      <c r="J230">
        <v>61798555555.556</v>
      </c>
      <c r="K230">
        <v>-76.665976999999998</v>
      </c>
      <c r="L230">
        <v>-68.355155999999994</v>
      </c>
      <c r="N230" s="6">
        <f t="shared" si="39"/>
        <v>34.777944444444003</v>
      </c>
      <c r="O230" s="6">
        <f t="shared" si="37"/>
        <v>-52.792957000000001</v>
      </c>
    </row>
    <row r="231" spans="2:15" x14ac:dyDescent="0.25">
      <c r="B231">
        <v>62198666666.667</v>
      </c>
      <c r="C231">
        <v>-71.833183000000005</v>
      </c>
      <c r="D231">
        <v>-65.819412</v>
      </c>
      <c r="F231" s="6">
        <f t="shared" si="38"/>
        <v>37.707222222222001</v>
      </c>
      <c r="G231" s="6">
        <f t="shared" si="36"/>
        <v>-51.311314000000003</v>
      </c>
      <c r="J231">
        <v>62198666666.667</v>
      </c>
      <c r="K231">
        <v>-71.928612000000001</v>
      </c>
      <c r="L231">
        <v>-63.176735000000001</v>
      </c>
      <c r="N231" s="6">
        <f t="shared" si="39"/>
        <v>37.707222222222001</v>
      </c>
      <c r="O231" s="6">
        <f t="shared" si="37"/>
        <v>-49.472335999999999</v>
      </c>
    </row>
    <row r="232" spans="2:15" x14ac:dyDescent="0.25">
      <c r="B232">
        <v>62598777777.778</v>
      </c>
      <c r="C232">
        <v>-71.862007000000006</v>
      </c>
      <c r="D232">
        <v>-65.674042</v>
      </c>
      <c r="F232" s="6">
        <f t="shared" si="38"/>
        <v>40.636499999999998</v>
      </c>
      <c r="G232" s="6">
        <f t="shared" si="36"/>
        <v>-53.348244000000001</v>
      </c>
      <c r="J232">
        <v>62598777777.778</v>
      </c>
      <c r="K232">
        <v>-73.505370999999997</v>
      </c>
      <c r="L232">
        <v>-65.139876999999998</v>
      </c>
      <c r="N232" s="6">
        <f t="shared" si="39"/>
        <v>40.636499999999998</v>
      </c>
      <c r="O232" s="6">
        <f t="shared" si="37"/>
        <v>-50.538482999999999</v>
      </c>
    </row>
    <row r="233" spans="2:15" x14ac:dyDescent="0.25">
      <c r="B233">
        <v>62998888888.889</v>
      </c>
      <c r="C233">
        <v>-75.703270000000003</v>
      </c>
      <c r="D233">
        <v>-68.811722000000003</v>
      </c>
      <c r="F233" s="6">
        <f t="shared" si="38"/>
        <v>43.565777777778003</v>
      </c>
      <c r="G233" s="6">
        <f t="shared" si="36"/>
        <v>-59.203564</v>
      </c>
      <c r="J233">
        <v>62998888888.889</v>
      </c>
      <c r="K233">
        <v>-79.194298000000003</v>
      </c>
      <c r="L233">
        <v>-72.495734999999996</v>
      </c>
      <c r="N233" s="6">
        <f t="shared" si="39"/>
        <v>43.565777777778003</v>
      </c>
      <c r="O233" s="6">
        <f t="shared" si="37"/>
        <v>-52.210247000000003</v>
      </c>
    </row>
    <row r="234" spans="2:15" x14ac:dyDescent="0.25">
      <c r="B234">
        <v>63399000000</v>
      </c>
      <c r="C234">
        <v>-77.876968000000005</v>
      </c>
      <c r="D234">
        <v>-71.478324999999998</v>
      </c>
      <c r="F234" s="6">
        <f t="shared" si="38"/>
        <v>46.495055555556</v>
      </c>
      <c r="G234" s="6">
        <f t="shared" si="36"/>
        <v>-66.464202999999998</v>
      </c>
      <c r="J234">
        <v>63399000000</v>
      </c>
      <c r="K234">
        <v>-74.416152999999994</v>
      </c>
      <c r="L234">
        <v>-67.752189999999999</v>
      </c>
      <c r="N234" s="6">
        <f t="shared" si="39"/>
        <v>46.495055555556</v>
      </c>
      <c r="O234" s="6">
        <f t="shared" si="37"/>
        <v>-56.403019</v>
      </c>
    </row>
    <row r="235" spans="2:15" x14ac:dyDescent="0.25">
      <c r="B235">
        <v>63799111111.111</v>
      </c>
      <c r="C235">
        <v>-70.028564000000003</v>
      </c>
      <c r="D235">
        <v>-63.643653999999998</v>
      </c>
      <c r="F235" s="6">
        <f t="shared" si="38"/>
        <v>49.424333333333003</v>
      </c>
      <c r="G235" s="6">
        <f t="shared" si="36"/>
        <v>-44.942763999999997</v>
      </c>
      <c r="J235">
        <v>63799111111.111</v>
      </c>
      <c r="K235">
        <v>-82.835860999999994</v>
      </c>
      <c r="L235">
        <v>-75.919646999999998</v>
      </c>
      <c r="N235" s="6">
        <f t="shared" si="39"/>
        <v>49.424333333333003</v>
      </c>
      <c r="O235" s="6">
        <f t="shared" si="37"/>
        <v>-70.042877000000004</v>
      </c>
    </row>
    <row r="236" spans="2:15" x14ac:dyDescent="0.25">
      <c r="B236">
        <v>64199222222.222</v>
      </c>
      <c r="C236">
        <v>-76.711890999999994</v>
      </c>
      <c r="D236">
        <v>-69.843941000000001</v>
      </c>
      <c r="F236" s="6">
        <f t="shared" si="38"/>
        <v>52.353611111111</v>
      </c>
      <c r="G236" s="6">
        <f t="shared" si="36"/>
        <v>-40.300476000000003</v>
      </c>
      <c r="J236">
        <v>64199222222.222</v>
      </c>
      <c r="K236">
        <v>-69.406372000000005</v>
      </c>
      <c r="L236">
        <v>-61.533690999999997</v>
      </c>
      <c r="N236" s="6">
        <f t="shared" si="39"/>
        <v>52.353611111111</v>
      </c>
      <c r="O236" s="6">
        <f t="shared" si="37"/>
        <v>-80.408821000000003</v>
      </c>
    </row>
    <row r="237" spans="2:15" x14ac:dyDescent="0.25">
      <c r="B237">
        <v>64599333333.333</v>
      </c>
      <c r="C237">
        <v>-79.394417000000004</v>
      </c>
      <c r="D237">
        <v>-71.045906000000002</v>
      </c>
      <c r="F237" s="6">
        <f t="shared" si="38"/>
        <v>55.282888888888998</v>
      </c>
      <c r="G237" s="6">
        <f t="shared" si="36"/>
        <v>-43.950474</v>
      </c>
      <c r="J237">
        <v>64599333333.333</v>
      </c>
      <c r="K237">
        <v>-66.492973000000006</v>
      </c>
      <c r="L237">
        <v>-56.790244999999999</v>
      </c>
      <c r="N237" s="6">
        <f t="shared" si="39"/>
        <v>55.282888888888998</v>
      </c>
      <c r="O237" s="6">
        <f t="shared" si="37"/>
        <v>-61.369041000000003</v>
      </c>
    </row>
    <row r="238" spans="2:15" x14ac:dyDescent="0.25">
      <c r="B238">
        <v>64999444444.444</v>
      </c>
      <c r="C238">
        <v>-71.124556999999996</v>
      </c>
      <c r="D238">
        <v>-62.731323000000003</v>
      </c>
      <c r="F238" s="6">
        <f t="shared" si="38"/>
        <v>58.212166666667002</v>
      </c>
      <c r="G238" s="6">
        <f t="shared" si="36"/>
        <v>-54.867142000000001</v>
      </c>
      <c r="J238">
        <v>64999444444.444</v>
      </c>
      <c r="K238">
        <v>-66.853294000000005</v>
      </c>
      <c r="L238">
        <v>-56.439816</v>
      </c>
      <c r="N238" s="6">
        <f t="shared" si="39"/>
        <v>58.212166666667002</v>
      </c>
      <c r="O238" s="6">
        <f t="shared" si="37"/>
        <v>-71.703711999999996</v>
      </c>
    </row>
    <row r="239" spans="2:15" x14ac:dyDescent="0.25">
      <c r="B239">
        <v>65399555555.556</v>
      </c>
      <c r="C239">
        <v>-72.409805000000006</v>
      </c>
      <c r="D239">
        <v>-64.558075000000002</v>
      </c>
      <c r="F239" s="6">
        <f t="shared" si="38"/>
        <v>61.141444444443998</v>
      </c>
      <c r="G239" s="6">
        <f t="shared" si="36"/>
        <v>-56.637894000000003</v>
      </c>
      <c r="J239">
        <v>65399555555.556</v>
      </c>
      <c r="K239">
        <v>-64.033707000000007</v>
      </c>
      <c r="L239">
        <v>-53.562851000000002</v>
      </c>
      <c r="N239" s="6">
        <f t="shared" si="39"/>
        <v>61.141444444443998</v>
      </c>
      <c r="O239" s="6">
        <f t="shared" si="37"/>
        <v>-65.984038999999996</v>
      </c>
    </row>
    <row r="240" spans="2:15" x14ac:dyDescent="0.25">
      <c r="B240">
        <v>65799666666.667</v>
      </c>
      <c r="C240">
        <v>-71.194550000000007</v>
      </c>
      <c r="D240">
        <v>-64.427879000000004</v>
      </c>
      <c r="F240" s="6">
        <f t="shared" si="38"/>
        <v>64.070722222222003</v>
      </c>
      <c r="G240" s="6">
        <f t="shared" si="36"/>
        <v>-66.615288000000007</v>
      </c>
      <c r="J240">
        <v>65799666666.667</v>
      </c>
      <c r="K240">
        <v>-65.356682000000006</v>
      </c>
      <c r="L240">
        <v>-55.938648000000001</v>
      </c>
      <c r="N240" s="6">
        <f t="shared" si="39"/>
        <v>64.070722222222003</v>
      </c>
      <c r="O240" s="6">
        <f t="shared" si="37"/>
        <v>-59.984661000000003</v>
      </c>
    </row>
    <row r="241" spans="2:16" x14ac:dyDescent="0.25">
      <c r="B241">
        <v>66199777777.778</v>
      </c>
      <c r="C241">
        <v>-71.766936999999999</v>
      </c>
      <c r="D241">
        <v>-62.447769000000001</v>
      </c>
      <c r="F241" s="6">
        <f t="shared" si="38"/>
        <v>67</v>
      </c>
      <c r="G241" s="6">
        <f t="shared" si="36"/>
        <v>-39.844368000000003</v>
      </c>
      <c r="J241">
        <v>66199777777.778</v>
      </c>
      <c r="K241">
        <v>-65.440948000000006</v>
      </c>
      <c r="L241">
        <v>-56.737071999999998</v>
      </c>
      <c r="N241" s="6">
        <f t="shared" si="39"/>
        <v>67</v>
      </c>
      <c r="O241" s="6">
        <f t="shared" si="37"/>
        <v>-56.063335000000002</v>
      </c>
    </row>
    <row r="242" spans="2:16" x14ac:dyDescent="0.25">
      <c r="B242">
        <v>66599888888.889</v>
      </c>
      <c r="C242">
        <v>-75.687034999999995</v>
      </c>
      <c r="D242">
        <v>-65.065269000000001</v>
      </c>
      <c r="F242" s="6" t="s">
        <v>21</v>
      </c>
      <c r="J242">
        <v>66599888888.889</v>
      </c>
      <c r="K242">
        <v>-66.734047000000004</v>
      </c>
      <c r="L242">
        <v>-56.546653999999997</v>
      </c>
      <c r="N242" s="6" t="s">
        <v>21</v>
      </c>
    </row>
    <row r="243" spans="2:16" x14ac:dyDescent="0.25">
      <c r="B243">
        <v>67000000000</v>
      </c>
      <c r="C243">
        <v>-78.987480000000005</v>
      </c>
      <c r="D243">
        <v>-67.871077999999997</v>
      </c>
      <c r="J243">
        <v>67000000000</v>
      </c>
      <c r="K243">
        <v>-71.019112000000007</v>
      </c>
      <c r="L243">
        <v>-59.154910999999998</v>
      </c>
    </row>
    <row r="244" spans="2:16" x14ac:dyDescent="0.25">
      <c r="B244" t="s">
        <v>21</v>
      </c>
      <c r="J244" t="s">
        <v>21</v>
      </c>
    </row>
    <row r="245" spans="2:16" x14ac:dyDescent="0.25">
      <c r="F245" s="6" t="s">
        <v>45</v>
      </c>
      <c r="N245" s="6" t="s">
        <v>45</v>
      </c>
    </row>
    <row r="246" spans="2:16" ht="15.75" x14ac:dyDescent="0.25">
      <c r="F246" s="6" t="s">
        <v>19</v>
      </c>
      <c r="G246" s="6" t="str">
        <f t="shared" ref="G246:G265" si="40">D272</f>
        <v>3Ix2L dBc Log Mag(dB)</v>
      </c>
      <c r="H246" s="35">
        <v>3</v>
      </c>
      <c r="N246" s="6" t="s">
        <v>19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43</v>
      </c>
      <c r="F247" s="6">
        <f t="shared" ref="F247:F265" si="42">B273/1000000000</f>
        <v>28.273</v>
      </c>
      <c r="G247" s="6">
        <f t="shared" si="40"/>
        <v>-55.183643000000004</v>
      </c>
      <c r="H247" s="36">
        <f>ABS(AVERAGE(G247:G265)-(H246-1)*5)</f>
        <v>81.882829894736844</v>
      </c>
      <c r="J247" t="s">
        <v>43</v>
      </c>
      <c r="N247" s="6">
        <f t="shared" ref="N247:N265" si="43">J273/1000000000</f>
        <v>28.273</v>
      </c>
      <c r="O247" s="6">
        <f t="shared" si="41"/>
        <v>-60.205813999999997</v>
      </c>
      <c r="P247" s="36">
        <f>ABS(AVERAGE(O247:O265)-(P246-1)*5)</f>
        <v>79.200809263157893</v>
      </c>
    </row>
    <row r="248" spans="2:16" x14ac:dyDescent="0.25">
      <c r="B248" t="s">
        <v>19</v>
      </c>
      <c r="C248" t="s">
        <v>155</v>
      </c>
      <c r="D248" t="s">
        <v>80</v>
      </c>
      <c r="F248" s="6">
        <f t="shared" si="42"/>
        <v>30.424499999999998</v>
      </c>
      <c r="G248" s="6">
        <f t="shared" si="40"/>
        <v>-72.544937000000004</v>
      </c>
      <c r="J248" t="s">
        <v>19</v>
      </c>
      <c r="K248" t="s">
        <v>155</v>
      </c>
      <c r="L248" t="s">
        <v>80</v>
      </c>
      <c r="N248" s="6">
        <f t="shared" si="43"/>
        <v>30.424499999999998</v>
      </c>
      <c r="O248" s="6">
        <f t="shared" si="41"/>
        <v>-69.160117999999997</v>
      </c>
    </row>
    <row r="249" spans="2:16" x14ac:dyDescent="0.25">
      <c r="B249">
        <v>14273000000</v>
      </c>
      <c r="C249">
        <v>-36.446711999999998</v>
      </c>
      <c r="D249">
        <v>-26.958513</v>
      </c>
      <c r="F249" s="6">
        <f t="shared" si="42"/>
        <v>32.576000000000001</v>
      </c>
      <c r="G249" s="6">
        <f t="shared" si="40"/>
        <v>-71.531334000000001</v>
      </c>
      <c r="J249">
        <v>14273000000</v>
      </c>
      <c r="K249">
        <v>-43.431438</v>
      </c>
      <c r="L249">
        <v>-32.616123000000002</v>
      </c>
      <c r="N249" s="6">
        <f t="shared" si="43"/>
        <v>32.576000000000001</v>
      </c>
      <c r="O249" s="6">
        <f t="shared" si="41"/>
        <v>-76.306351000000006</v>
      </c>
    </row>
    <row r="250" spans="2:16" x14ac:dyDescent="0.25">
      <c r="B250">
        <v>17202277777.778</v>
      </c>
      <c r="C250">
        <v>-46.508052999999997</v>
      </c>
      <c r="D250">
        <v>-42.236995999999998</v>
      </c>
      <c r="F250" s="6">
        <f t="shared" si="42"/>
        <v>34.727499999999999</v>
      </c>
      <c r="G250" s="6">
        <f t="shared" si="40"/>
        <v>-77.334259000000003</v>
      </c>
      <c r="J250">
        <v>17202277777.778</v>
      </c>
      <c r="K250">
        <v>-52.531433</v>
      </c>
      <c r="L250">
        <v>-47.771262999999998</v>
      </c>
      <c r="N250" s="6">
        <f t="shared" si="43"/>
        <v>34.727499999999999</v>
      </c>
      <c r="O250" s="6">
        <f t="shared" si="41"/>
        <v>-71.381859000000006</v>
      </c>
    </row>
    <row r="251" spans="2:16" x14ac:dyDescent="0.25">
      <c r="B251">
        <v>20131555555.556</v>
      </c>
      <c r="C251">
        <v>-60.198231</v>
      </c>
      <c r="D251">
        <v>-55.343753999999997</v>
      </c>
      <c r="F251" s="6">
        <f t="shared" si="42"/>
        <v>36.878999999999998</v>
      </c>
      <c r="G251" s="6">
        <f t="shared" si="40"/>
        <v>-78.897307999999995</v>
      </c>
      <c r="J251">
        <v>20131555555.556</v>
      </c>
      <c r="K251">
        <v>-61.847351000000003</v>
      </c>
      <c r="L251">
        <v>-56.087685</v>
      </c>
      <c r="N251" s="6">
        <f t="shared" si="43"/>
        <v>36.878999999999998</v>
      </c>
      <c r="O251" s="6">
        <f t="shared" si="41"/>
        <v>-73.546042999999997</v>
      </c>
    </row>
    <row r="252" spans="2:16" x14ac:dyDescent="0.25">
      <c r="B252">
        <v>23060833333.333</v>
      </c>
      <c r="C252">
        <v>-66.752944999999997</v>
      </c>
      <c r="D252">
        <v>-61.487834999999997</v>
      </c>
      <c r="F252" s="6">
        <f t="shared" si="42"/>
        <v>39.030500000000004</v>
      </c>
      <c r="G252" s="6">
        <f t="shared" si="40"/>
        <v>-77.850989999999996</v>
      </c>
      <c r="J252">
        <v>23060833333.333</v>
      </c>
      <c r="K252">
        <v>-79.105575999999999</v>
      </c>
      <c r="L252">
        <v>-72.705284000000006</v>
      </c>
      <c r="N252" s="6">
        <f t="shared" si="43"/>
        <v>39.030500000000004</v>
      </c>
      <c r="O252" s="6">
        <f t="shared" si="41"/>
        <v>-75.094147000000007</v>
      </c>
    </row>
    <row r="253" spans="2:16" x14ac:dyDescent="0.25">
      <c r="B253">
        <v>25990111111.111</v>
      </c>
      <c r="C253">
        <v>-53.834651999999998</v>
      </c>
      <c r="D253">
        <v>-46.872664999999998</v>
      </c>
      <c r="F253" s="6">
        <f t="shared" si="42"/>
        <v>41.182000000000002</v>
      </c>
      <c r="G253" s="6">
        <f t="shared" si="40"/>
        <v>-72.414505000000005</v>
      </c>
      <c r="J253">
        <v>25990111111.111</v>
      </c>
      <c r="K253">
        <v>-56.746273000000002</v>
      </c>
      <c r="L253">
        <v>-49.111454000000002</v>
      </c>
      <c r="N253" s="6">
        <f t="shared" si="43"/>
        <v>41.182000000000002</v>
      </c>
      <c r="O253" s="6">
        <f t="shared" si="41"/>
        <v>-74.917045999999999</v>
      </c>
    </row>
    <row r="254" spans="2:16" x14ac:dyDescent="0.25">
      <c r="B254">
        <v>28919388888.889</v>
      </c>
      <c r="C254">
        <v>-67.873947000000001</v>
      </c>
      <c r="D254">
        <v>-62.581164999999999</v>
      </c>
      <c r="F254" s="6">
        <f t="shared" si="42"/>
        <v>43.333500000000001</v>
      </c>
      <c r="G254" s="6">
        <f t="shared" si="40"/>
        <v>-72.376495000000006</v>
      </c>
      <c r="J254">
        <v>28919388888.889</v>
      </c>
      <c r="K254">
        <v>-82.311736999999994</v>
      </c>
      <c r="L254">
        <v>-74.000907999999995</v>
      </c>
      <c r="N254" s="6">
        <f t="shared" si="43"/>
        <v>43.333500000000001</v>
      </c>
      <c r="O254" s="6">
        <f t="shared" si="41"/>
        <v>-63.364113000000003</v>
      </c>
    </row>
    <row r="255" spans="2:16" x14ac:dyDescent="0.25">
      <c r="B255">
        <v>31848666666.667</v>
      </c>
      <c r="C255">
        <v>-50.500954</v>
      </c>
      <c r="D255">
        <v>-44.487186000000001</v>
      </c>
      <c r="F255" s="6">
        <f t="shared" si="42"/>
        <v>45.484999999999999</v>
      </c>
      <c r="G255" s="6">
        <f t="shared" si="40"/>
        <v>-73.047782999999995</v>
      </c>
      <c r="J255">
        <v>31848666666.667</v>
      </c>
      <c r="K255">
        <v>-67.617133999999993</v>
      </c>
      <c r="L255">
        <v>-58.865253000000003</v>
      </c>
      <c r="N255" s="6">
        <f t="shared" si="43"/>
        <v>45.484999999999999</v>
      </c>
      <c r="O255" s="6">
        <f t="shared" si="41"/>
        <v>-75.493140999999994</v>
      </c>
    </row>
    <row r="256" spans="2:16" x14ac:dyDescent="0.25">
      <c r="B256">
        <v>34777944444.444</v>
      </c>
      <c r="C256">
        <v>-54.346511999999997</v>
      </c>
      <c r="D256">
        <v>-48.158549999999998</v>
      </c>
      <c r="F256" s="6">
        <f t="shared" si="42"/>
        <v>47.636499999999998</v>
      </c>
      <c r="G256" s="6">
        <f t="shared" si="40"/>
        <v>-76.813759000000005</v>
      </c>
      <c r="J256">
        <v>34777944444.444</v>
      </c>
      <c r="K256">
        <v>-61.158447000000002</v>
      </c>
      <c r="L256">
        <v>-52.792957000000001</v>
      </c>
      <c r="N256" s="6">
        <f t="shared" si="43"/>
        <v>47.636499999999998</v>
      </c>
      <c r="O256" s="6">
        <f t="shared" si="41"/>
        <v>-73.199248999999995</v>
      </c>
    </row>
    <row r="257" spans="2:16" x14ac:dyDescent="0.25">
      <c r="B257">
        <v>37707222222.222</v>
      </c>
      <c r="C257">
        <v>-58.202862000000003</v>
      </c>
      <c r="D257">
        <v>-51.311314000000003</v>
      </c>
      <c r="F257" s="6">
        <f t="shared" si="42"/>
        <v>49.787999999999997</v>
      </c>
      <c r="G257" s="6">
        <f t="shared" si="40"/>
        <v>-76.435233999999994</v>
      </c>
      <c r="J257">
        <v>37707222222.222</v>
      </c>
      <c r="K257">
        <v>-56.170898000000001</v>
      </c>
      <c r="L257">
        <v>-49.472335999999999</v>
      </c>
      <c r="N257" s="6">
        <f t="shared" si="43"/>
        <v>49.787999999999997</v>
      </c>
      <c r="O257" s="6">
        <f t="shared" si="41"/>
        <v>-61.403041999999999</v>
      </c>
    </row>
    <row r="258" spans="2:16" x14ac:dyDescent="0.25">
      <c r="B258">
        <v>40636500000</v>
      </c>
      <c r="C258">
        <v>-59.746882999999997</v>
      </c>
      <c r="D258">
        <v>-53.348244000000001</v>
      </c>
      <c r="F258" s="6">
        <f t="shared" si="42"/>
        <v>51.939500000000002</v>
      </c>
      <c r="G258" s="6">
        <f t="shared" si="40"/>
        <v>-69.980675000000005</v>
      </c>
      <c r="J258">
        <v>40636500000</v>
      </c>
      <c r="K258">
        <v>-57.202449999999999</v>
      </c>
      <c r="L258">
        <v>-50.538482999999999</v>
      </c>
      <c r="N258" s="6">
        <f t="shared" si="43"/>
        <v>51.939500000000002</v>
      </c>
      <c r="O258" s="6">
        <f t="shared" si="41"/>
        <v>-63.376060000000003</v>
      </c>
    </row>
    <row r="259" spans="2:16" x14ac:dyDescent="0.25">
      <c r="B259">
        <v>43565777777.778</v>
      </c>
      <c r="C259">
        <v>-65.588470000000001</v>
      </c>
      <c r="D259">
        <v>-59.203564</v>
      </c>
      <c r="F259" s="6">
        <f t="shared" si="42"/>
        <v>54.091000000000001</v>
      </c>
      <c r="G259" s="6">
        <f t="shared" si="40"/>
        <v>-72.409324999999995</v>
      </c>
      <c r="J259">
        <v>43565777777.778</v>
      </c>
      <c r="K259">
        <v>-59.126460999999999</v>
      </c>
      <c r="L259">
        <v>-52.210247000000003</v>
      </c>
      <c r="N259" s="6">
        <f t="shared" si="43"/>
        <v>54.091000000000001</v>
      </c>
      <c r="O259" s="6">
        <f t="shared" si="41"/>
        <v>-69.091269999999994</v>
      </c>
    </row>
    <row r="260" spans="2:16" x14ac:dyDescent="0.25">
      <c r="B260">
        <v>46495055555.556</v>
      </c>
      <c r="C260">
        <v>-73.332153000000005</v>
      </c>
      <c r="D260">
        <v>-66.464202999999998</v>
      </c>
      <c r="F260" s="6">
        <f t="shared" si="42"/>
        <v>56.2425</v>
      </c>
      <c r="G260" s="6">
        <f t="shared" si="40"/>
        <v>-66.001166999999995</v>
      </c>
      <c r="J260">
        <v>46495055555.556</v>
      </c>
      <c r="K260">
        <v>-64.275695999999996</v>
      </c>
      <c r="L260">
        <v>-56.403019</v>
      </c>
      <c r="N260" s="6">
        <f t="shared" si="43"/>
        <v>56.2425</v>
      </c>
      <c r="O260" s="6">
        <f t="shared" si="41"/>
        <v>-68.487549000000001</v>
      </c>
    </row>
    <row r="261" spans="2:16" x14ac:dyDescent="0.25">
      <c r="B261">
        <v>49424333333.333</v>
      </c>
      <c r="C261">
        <v>-53.291271000000002</v>
      </c>
      <c r="D261">
        <v>-44.942763999999997</v>
      </c>
      <c r="F261" s="6">
        <f t="shared" si="42"/>
        <v>58.393999999999998</v>
      </c>
      <c r="G261" s="6">
        <f t="shared" si="40"/>
        <v>-68.555251999999996</v>
      </c>
      <c r="J261">
        <v>49424333333.333</v>
      </c>
      <c r="K261">
        <v>-79.745613000000006</v>
      </c>
      <c r="L261">
        <v>-70.042877000000004</v>
      </c>
      <c r="N261" s="6">
        <f t="shared" si="43"/>
        <v>58.393999999999998</v>
      </c>
      <c r="O261" s="6">
        <f t="shared" si="41"/>
        <v>-60.823936000000003</v>
      </c>
    </row>
    <row r="262" spans="2:16" x14ac:dyDescent="0.25">
      <c r="B262">
        <v>52353611111.111</v>
      </c>
      <c r="C262">
        <v>-48.693707000000003</v>
      </c>
      <c r="D262">
        <v>-40.300476000000003</v>
      </c>
      <c r="F262" s="6">
        <f t="shared" si="42"/>
        <v>60.545499999999997</v>
      </c>
      <c r="G262" s="6">
        <f t="shared" si="40"/>
        <v>-69.769417000000004</v>
      </c>
      <c r="J262">
        <v>52353611111.111</v>
      </c>
      <c r="K262">
        <v>-90.822304000000003</v>
      </c>
      <c r="L262">
        <v>-80.408821000000003</v>
      </c>
      <c r="N262" s="6">
        <f t="shared" si="43"/>
        <v>60.545499999999997</v>
      </c>
      <c r="O262" s="6">
        <f t="shared" si="41"/>
        <v>-66.344521</v>
      </c>
    </row>
    <row r="263" spans="2:16" x14ac:dyDescent="0.25">
      <c r="B263">
        <v>55282888888.889</v>
      </c>
      <c r="C263">
        <v>-51.802204000000003</v>
      </c>
      <c r="D263">
        <v>-43.950474</v>
      </c>
      <c r="F263" s="6">
        <f t="shared" si="42"/>
        <v>62.697000000000003</v>
      </c>
      <c r="G263" s="6">
        <f t="shared" si="40"/>
        <v>-71.043045000000006</v>
      </c>
      <c r="J263">
        <v>55282888888.889</v>
      </c>
      <c r="K263">
        <v>-71.839896999999993</v>
      </c>
      <c r="L263">
        <v>-61.369041000000003</v>
      </c>
      <c r="N263" s="6">
        <f t="shared" si="43"/>
        <v>62.697000000000003</v>
      </c>
      <c r="O263" s="6">
        <f t="shared" si="41"/>
        <v>-76.371773000000005</v>
      </c>
    </row>
    <row r="264" spans="2:16" x14ac:dyDescent="0.25">
      <c r="B264">
        <v>58212166666.667</v>
      </c>
      <c r="C264">
        <v>-61.633808000000002</v>
      </c>
      <c r="D264">
        <v>-54.867142000000001</v>
      </c>
      <c r="F264" s="6">
        <f t="shared" si="42"/>
        <v>64.848500000000001</v>
      </c>
      <c r="G264" s="6">
        <f t="shared" si="40"/>
        <v>-67.350966999999997</v>
      </c>
      <c r="J264">
        <v>58212166666.667</v>
      </c>
      <c r="K264">
        <v>-81.121741999999998</v>
      </c>
      <c r="L264">
        <v>-71.703711999999996</v>
      </c>
      <c r="N264" s="6">
        <f t="shared" si="43"/>
        <v>64.848500000000001</v>
      </c>
      <c r="O264" s="6">
        <f t="shared" si="41"/>
        <v>-62.338104000000001</v>
      </c>
    </row>
    <row r="265" spans="2:16" x14ac:dyDescent="0.25">
      <c r="B265">
        <v>61141444444.444</v>
      </c>
      <c r="C265">
        <v>-65.957061999999993</v>
      </c>
      <c r="D265">
        <v>-56.637894000000003</v>
      </c>
      <c r="F265" s="6">
        <f t="shared" si="42"/>
        <v>67</v>
      </c>
      <c r="G265" s="6">
        <f t="shared" si="40"/>
        <v>-76.233672999999996</v>
      </c>
      <c r="J265">
        <v>61141444444.444</v>
      </c>
      <c r="K265">
        <v>-74.687911999999997</v>
      </c>
      <c r="L265">
        <v>-65.984038999999996</v>
      </c>
      <c r="N265" s="6">
        <f t="shared" si="43"/>
        <v>67</v>
      </c>
      <c r="O265" s="6">
        <f t="shared" si="41"/>
        <v>-73.911240000000006</v>
      </c>
    </row>
    <row r="266" spans="2:16" x14ac:dyDescent="0.25">
      <c r="B266">
        <v>64070722222.222</v>
      </c>
      <c r="C266">
        <v>-77.237053000000003</v>
      </c>
      <c r="D266">
        <v>-66.615288000000007</v>
      </c>
      <c r="F266" s="6" t="s">
        <v>21</v>
      </c>
      <c r="J266">
        <v>64070722222.222</v>
      </c>
      <c r="K266">
        <v>-70.172058000000007</v>
      </c>
      <c r="L266">
        <v>-59.984661000000003</v>
      </c>
      <c r="N266" s="6" t="s">
        <v>21</v>
      </c>
    </row>
    <row r="267" spans="2:16" x14ac:dyDescent="0.25">
      <c r="B267">
        <v>67000000000</v>
      </c>
      <c r="C267">
        <v>-50.960766</v>
      </c>
      <c r="D267">
        <v>-39.844368000000003</v>
      </c>
      <c r="J267">
        <v>67000000000</v>
      </c>
      <c r="K267">
        <v>-67.927536000000003</v>
      </c>
      <c r="L267">
        <v>-56.063335000000002</v>
      </c>
    </row>
    <row r="268" spans="2:16" x14ac:dyDescent="0.25">
      <c r="B268" t="s">
        <v>21</v>
      </c>
      <c r="J268" t="s">
        <v>21</v>
      </c>
    </row>
    <row r="269" spans="2:16" x14ac:dyDescent="0.25">
      <c r="F269" s="6" t="s">
        <v>47</v>
      </c>
      <c r="N269" s="6" t="s">
        <v>47</v>
      </c>
    </row>
    <row r="270" spans="2:16" ht="15.75" x14ac:dyDescent="0.25">
      <c r="F270" s="6" t="s">
        <v>19</v>
      </c>
      <c r="G270" s="6" t="str">
        <f t="shared" ref="G270:G289" si="44">D296</f>
        <v>3Ix3L dBc Log Mag(dB)</v>
      </c>
      <c r="H270" s="35">
        <v>3</v>
      </c>
      <c r="N270" s="6" t="s">
        <v>19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45</v>
      </c>
      <c r="F271" s="6">
        <f t="shared" ref="F271:F289" si="46">B297/1000000000</f>
        <v>42.273000000000003</v>
      </c>
      <c r="G271" s="6">
        <f t="shared" si="44"/>
        <v>-30.404517999999999</v>
      </c>
      <c r="H271" s="36">
        <f>ABS(AVERAGE(G271:G289)-(H270-1)*5)</f>
        <v>64.522869263157901</v>
      </c>
      <c r="J271" t="s">
        <v>45</v>
      </c>
      <c r="N271" s="6">
        <f t="shared" ref="N271:N289" si="47">J297/1000000000</f>
        <v>42.273000000000003</v>
      </c>
      <c r="O271" s="6">
        <f t="shared" si="45"/>
        <v>-28.855191999999999</v>
      </c>
      <c r="P271" s="36">
        <f>ABS(AVERAGE(O271:O289)-(P270-1)*5)</f>
        <v>64.037504578947377</v>
      </c>
    </row>
    <row r="272" spans="2:16" x14ac:dyDescent="0.25">
      <c r="B272" t="s">
        <v>19</v>
      </c>
      <c r="C272" t="s">
        <v>156</v>
      </c>
      <c r="D272" t="s">
        <v>81</v>
      </c>
      <c r="F272" s="6">
        <f t="shared" si="46"/>
        <v>43.646722222222003</v>
      </c>
      <c r="G272" s="6">
        <f t="shared" si="44"/>
        <v>-36.942070000000001</v>
      </c>
      <c r="J272" t="s">
        <v>19</v>
      </c>
      <c r="K272" t="s">
        <v>156</v>
      </c>
      <c r="L272" t="s">
        <v>81</v>
      </c>
      <c r="N272" s="6">
        <f t="shared" si="47"/>
        <v>43.646722222222003</v>
      </c>
      <c r="O272" s="6">
        <f t="shared" si="45"/>
        <v>-36.169556</v>
      </c>
    </row>
    <row r="273" spans="2:15" x14ac:dyDescent="0.25">
      <c r="B273">
        <v>28273000000</v>
      </c>
      <c r="C273">
        <v>-64.671843999999993</v>
      </c>
      <c r="D273">
        <v>-55.183643000000004</v>
      </c>
      <c r="F273" s="6">
        <f t="shared" si="46"/>
        <v>45.020444444444003</v>
      </c>
      <c r="G273" s="6">
        <f t="shared" si="44"/>
        <v>-40.578353999999997</v>
      </c>
      <c r="J273">
        <v>28273000000</v>
      </c>
      <c r="K273">
        <v>-71.021133000000006</v>
      </c>
      <c r="L273">
        <v>-60.205813999999997</v>
      </c>
      <c r="N273" s="6">
        <f t="shared" si="47"/>
        <v>45.020444444444003</v>
      </c>
      <c r="O273" s="6">
        <f t="shared" si="45"/>
        <v>-38.173782000000003</v>
      </c>
    </row>
    <row r="274" spans="2:15" x14ac:dyDescent="0.25">
      <c r="B274">
        <v>30424500000</v>
      </c>
      <c r="C274">
        <v>-76.815994000000003</v>
      </c>
      <c r="D274">
        <v>-72.544937000000004</v>
      </c>
      <c r="F274" s="6">
        <f t="shared" si="46"/>
        <v>46.394166666666997</v>
      </c>
      <c r="G274" s="6">
        <f t="shared" si="44"/>
        <v>-42.542965000000002</v>
      </c>
      <c r="J274">
        <v>30424500000</v>
      </c>
      <c r="K274">
        <v>-73.920280000000005</v>
      </c>
      <c r="L274">
        <v>-69.160117999999997</v>
      </c>
      <c r="N274" s="6">
        <f t="shared" si="47"/>
        <v>46.394166666666997</v>
      </c>
      <c r="O274" s="6">
        <f t="shared" si="45"/>
        <v>-42.257168</v>
      </c>
    </row>
    <row r="275" spans="2:15" x14ac:dyDescent="0.25">
      <c r="B275">
        <v>32576000000</v>
      </c>
      <c r="C275">
        <v>-76.385811000000004</v>
      </c>
      <c r="D275">
        <v>-71.531334000000001</v>
      </c>
      <c r="F275" s="6">
        <f t="shared" si="46"/>
        <v>47.767888888888997</v>
      </c>
      <c r="G275" s="6">
        <f t="shared" si="44"/>
        <v>-46.508147999999998</v>
      </c>
      <c r="J275">
        <v>32576000000</v>
      </c>
      <c r="K275">
        <v>-82.066017000000002</v>
      </c>
      <c r="L275">
        <v>-76.306351000000006</v>
      </c>
      <c r="N275" s="6">
        <f t="shared" si="47"/>
        <v>47.767888888888997</v>
      </c>
      <c r="O275" s="6">
        <f t="shared" si="45"/>
        <v>-49.524718999999997</v>
      </c>
    </row>
    <row r="276" spans="2:15" x14ac:dyDescent="0.25">
      <c r="B276">
        <v>34727500000</v>
      </c>
      <c r="C276">
        <v>-82.599365000000006</v>
      </c>
      <c r="D276">
        <v>-77.334259000000003</v>
      </c>
      <c r="F276" s="6">
        <f t="shared" si="46"/>
        <v>49.141611111110997</v>
      </c>
      <c r="G276" s="6">
        <f t="shared" si="44"/>
        <v>-49.534987999999998</v>
      </c>
      <c r="J276">
        <v>34727500000</v>
      </c>
      <c r="K276">
        <v>-77.782157999999995</v>
      </c>
      <c r="L276">
        <v>-71.381859000000006</v>
      </c>
      <c r="N276" s="6">
        <f t="shared" si="47"/>
        <v>49.141611111110997</v>
      </c>
      <c r="O276" s="6">
        <f t="shared" si="45"/>
        <v>-47.988624999999999</v>
      </c>
    </row>
    <row r="277" spans="2:15" x14ac:dyDescent="0.25">
      <c r="B277">
        <v>36879000000</v>
      </c>
      <c r="C277">
        <v>-85.859290999999999</v>
      </c>
      <c r="D277">
        <v>-78.897307999999995</v>
      </c>
      <c r="F277" s="6">
        <f t="shared" si="46"/>
        <v>50.515333333332997</v>
      </c>
      <c r="G277" s="6">
        <f t="shared" si="44"/>
        <v>-49.861038000000001</v>
      </c>
      <c r="J277">
        <v>36879000000</v>
      </c>
      <c r="K277">
        <v>-81.180862000000005</v>
      </c>
      <c r="L277">
        <v>-73.546042999999997</v>
      </c>
      <c r="N277" s="6">
        <f t="shared" si="47"/>
        <v>50.515333333332997</v>
      </c>
      <c r="O277" s="6">
        <f t="shared" si="45"/>
        <v>-52.211604999999999</v>
      </c>
    </row>
    <row r="278" spans="2:15" x14ac:dyDescent="0.25">
      <c r="B278">
        <v>39030500000</v>
      </c>
      <c r="C278">
        <v>-83.143767999999994</v>
      </c>
      <c r="D278">
        <v>-77.850989999999996</v>
      </c>
      <c r="F278" s="6">
        <f t="shared" si="46"/>
        <v>51.889055555555998</v>
      </c>
      <c r="G278" s="6">
        <f t="shared" si="44"/>
        <v>-55.736640999999999</v>
      </c>
      <c r="J278">
        <v>39030500000</v>
      </c>
      <c r="K278">
        <v>-83.404976000000005</v>
      </c>
      <c r="L278">
        <v>-75.094147000000007</v>
      </c>
      <c r="N278" s="6">
        <f t="shared" si="47"/>
        <v>51.889055555555998</v>
      </c>
      <c r="O278" s="6">
        <f t="shared" si="45"/>
        <v>-54.023654999999998</v>
      </c>
    </row>
    <row r="279" spans="2:15" x14ac:dyDescent="0.25">
      <c r="B279">
        <v>41182000000</v>
      </c>
      <c r="C279">
        <v>-78.428275999999997</v>
      </c>
      <c r="D279">
        <v>-72.414505000000005</v>
      </c>
      <c r="F279" s="6">
        <f t="shared" si="46"/>
        <v>53.262777777777998</v>
      </c>
      <c r="G279" s="6">
        <f t="shared" si="44"/>
        <v>-55.437880999999997</v>
      </c>
      <c r="J279">
        <v>41182000000</v>
      </c>
      <c r="K279">
        <v>-83.668921999999995</v>
      </c>
      <c r="L279">
        <v>-74.917045999999999</v>
      </c>
      <c r="N279" s="6">
        <f t="shared" si="47"/>
        <v>53.262777777777998</v>
      </c>
      <c r="O279" s="6">
        <f t="shared" si="45"/>
        <v>-62.121326000000003</v>
      </c>
    </row>
    <row r="280" spans="2:15" x14ac:dyDescent="0.25">
      <c r="B280">
        <v>43333500000</v>
      </c>
      <c r="C280">
        <v>-78.564460999999994</v>
      </c>
      <c r="D280">
        <v>-72.376495000000006</v>
      </c>
      <c r="F280" s="6">
        <f t="shared" si="46"/>
        <v>54.636499999999998</v>
      </c>
      <c r="G280" s="6">
        <f t="shared" si="44"/>
        <v>-63.274559000000004</v>
      </c>
      <c r="J280">
        <v>43333500000</v>
      </c>
      <c r="K280">
        <v>-71.729598999999993</v>
      </c>
      <c r="L280">
        <v>-63.364113000000003</v>
      </c>
      <c r="N280" s="6">
        <f t="shared" si="47"/>
        <v>54.636499999999998</v>
      </c>
      <c r="O280" s="6">
        <f t="shared" si="45"/>
        <v>-64.683982999999998</v>
      </c>
    </row>
    <row r="281" spans="2:15" x14ac:dyDescent="0.25">
      <c r="B281">
        <v>45485000000</v>
      </c>
      <c r="C281">
        <v>-79.939330999999996</v>
      </c>
      <c r="D281">
        <v>-73.047782999999995</v>
      </c>
      <c r="F281" s="6">
        <f t="shared" si="46"/>
        <v>56.010222222221998</v>
      </c>
      <c r="G281" s="6">
        <f t="shared" si="44"/>
        <v>-64.311583999999996</v>
      </c>
      <c r="J281">
        <v>45485000000</v>
      </c>
      <c r="K281">
        <v>-82.191704000000001</v>
      </c>
      <c r="L281">
        <v>-75.493140999999994</v>
      </c>
      <c r="N281" s="6">
        <f t="shared" si="47"/>
        <v>56.010222222221998</v>
      </c>
      <c r="O281" s="6">
        <f t="shared" si="45"/>
        <v>-72.433837999999994</v>
      </c>
    </row>
    <row r="282" spans="2:15" x14ac:dyDescent="0.25">
      <c r="B282">
        <v>47636500000</v>
      </c>
      <c r="C282">
        <v>-83.212395000000001</v>
      </c>
      <c r="D282">
        <v>-76.813759000000005</v>
      </c>
      <c r="F282" s="6">
        <f t="shared" si="46"/>
        <v>57.383944444443998</v>
      </c>
      <c r="G282" s="6">
        <f t="shared" si="44"/>
        <v>-58.288704000000003</v>
      </c>
      <c r="J282">
        <v>47636500000</v>
      </c>
      <c r="K282">
        <v>-79.863213000000002</v>
      </c>
      <c r="L282">
        <v>-73.199248999999995</v>
      </c>
      <c r="N282" s="6">
        <f t="shared" si="47"/>
        <v>57.383944444443998</v>
      </c>
      <c r="O282" s="6">
        <f t="shared" si="45"/>
        <v>-67.384986999999995</v>
      </c>
    </row>
    <row r="283" spans="2:15" x14ac:dyDescent="0.25">
      <c r="B283">
        <v>49788000000</v>
      </c>
      <c r="C283">
        <v>-82.820144999999997</v>
      </c>
      <c r="D283">
        <v>-76.435233999999994</v>
      </c>
      <c r="F283" s="6">
        <f t="shared" si="46"/>
        <v>58.757666666666999</v>
      </c>
      <c r="G283" s="6">
        <f t="shared" si="44"/>
        <v>-58.5961</v>
      </c>
      <c r="J283">
        <v>49788000000</v>
      </c>
      <c r="K283">
        <v>-68.31926</v>
      </c>
      <c r="L283">
        <v>-61.403041999999999</v>
      </c>
      <c r="N283" s="6">
        <f t="shared" si="47"/>
        <v>58.757666666666999</v>
      </c>
      <c r="O283" s="6">
        <f t="shared" si="45"/>
        <v>-58.765155999999998</v>
      </c>
    </row>
    <row r="284" spans="2:15" x14ac:dyDescent="0.25">
      <c r="B284">
        <v>51939500000</v>
      </c>
      <c r="C284">
        <v>-76.848624999999998</v>
      </c>
      <c r="D284">
        <v>-69.980675000000005</v>
      </c>
      <c r="F284" s="6">
        <f t="shared" si="46"/>
        <v>60.131388888888999</v>
      </c>
      <c r="G284" s="6">
        <f t="shared" si="44"/>
        <v>-70.109061999999994</v>
      </c>
      <c r="J284">
        <v>51939500000</v>
      </c>
      <c r="K284">
        <v>-71.248740999999995</v>
      </c>
      <c r="L284">
        <v>-63.376060000000003</v>
      </c>
      <c r="N284" s="6">
        <f t="shared" si="47"/>
        <v>60.131388888888999</v>
      </c>
      <c r="O284" s="6">
        <f t="shared" si="45"/>
        <v>-56.826439000000001</v>
      </c>
    </row>
    <row r="285" spans="2:15" x14ac:dyDescent="0.25">
      <c r="B285">
        <v>54091000000</v>
      </c>
      <c r="C285">
        <v>-80.757835</v>
      </c>
      <c r="D285">
        <v>-72.409324999999995</v>
      </c>
      <c r="F285" s="6">
        <f t="shared" si="46"/>
        <v>61.505111111110999</v>
      </c>
      <c r="G285" s="6">
        <f t="shared" si="44"/>
        <v>-60.784869999999998</v>
      </c>
      <c r="J285">
        <v>54091000000</v>
      </c>
      <c r="K285">
        <v>-78.794005999999996</v>
      </c>
      <c r="L285">
        <v>-69.091269999999994</v>
      </c>
      <c r="N285" s="6">
        <f t="shared" si="47"/>
        <v>61.505111111110999</v>
      </c>
      <c r="O285" s="6">
        <f t="shared" si="45"/>
        <v>-60.724879999999999</v>
      </c>
    </row>
    <row r="286" spans="2:15" x14ac:dyDescent="0.25">
      <c r="B286">
        <v>56242500000</v>
      </c>
      <c r="C286">
        <v>-74.394401999999999</v>
      </c>
      <c r="D286">
        <v>-66.001166999999995</v>
      </c>
      <c r="F286" s="6">
        <f t="shared" si="46"/>
        <v>62.878833333332999</v>
      </c>
      <c r="G286" s="6">
        <f t="shared" si="44"/>
        <v>-68.945319999999995</v>
      </c>
      <c r="J286">
        <v>56242500000</v>
      </c>
      <c r="K286">
        <v>-78.901031000000003</v>
      </c>
      <c r="L286">
        <v>-68.487549000000001</v>
      </c>
      <c r="N286" s="6">
        <f t="shared" si="47"/>
        <v>62.878833333332999</v>
      </c>
      <c r="O286" s="6">
        <f t="shared" si="45"/>
        <v>-64.160788999999994</v>
      </c>
    </row>
    <row r="287" spans="2:15" x14ac:dyDescent="0.25">
      <c r="B287">
        <v>58394000000</v>
      </c>
      <c r="C287">
        <v>-76.406981999999999</v>
      </c>
      <c r="D287">
        <v>-68.555251999999996</v>
      </c>
      <c r="F287" s="6">
        <f t="shared" si="46"/>
        <v>64.252555555556</v>
      </c>
      <c r="G287" s="6">
        <f t="shared" si="44"/>
        <v>-61.1633</v>
      </c>
      <c r="J287">
        <v>58394000000</v>
      </c>
      <c r="K287">
        <v>-71.294792000000001</v>
      </c>
      <c r="L287">
        <v>-60.823936000000003</v>
      </c>
      <c r="N287" s="6">
        <f t="shared" si="47"/>
        <v>64.252555555556</v>
      </c>
      <c r="O287" s="6">
        <f t="shared" si="45"/>
        <v>-59.769725999999999</v>
      </c>
    </row>
    <row r="288" spans="2:15" x14ac:dyDescent="0.25">
      <c r="B288">
        <v>60545500000</v>
      </c>
      <c r="C288">
        <v>-76.536079000000001</v>
      </c>
      <c r="D288">
        <v>-69.769417000000004</v>
      </c>
      <c r="F288" s="6">
        <f t="shared" si="46"/>
        <v>65.626277777778</v>
      </c>
      <c r="G288" s="6">
        <f t="shared" si="44"/>
        <v>-60.836182000000001</v>
      </c>
      <c r="J288">
        <v>60545500000</v>
      </c>
      <c r="K288">
        <v>-75.762550000000005</v>
      </c>
      <c r="L288">
        <v>-66.344521</v>
      </c>
      <c r="N288" s="6">
        <f t="shared" si="47"/>
        <v>65.626277777778</v>
      </c>
      <c r="O288" s="6">
        <f t="shared" si="45"/>
        <v>-57.869484</v>
      </c>
    </row>
    <row r="289" spans="2:16" x14ac:dyDescent="0.25">
      <c r="B289">
        <v>62697000000</v>
      </c>
      <c r="C289">
        <v>-80.362212999999997</v>
      </c>
      <c r="D289">
        <v>-71.043045000000006</v>
      </c>
      <c r="F289" s="6">
        <f t="shared" si="46"/>
        <v>67</v>
      </c>
      <c r="G289" s="6">
        <f t="shared" si="44"/>
        <v>-62.078232</v>
      </c>
      <c r="J289">
        <v>62697000000</v>
      </c>
      <c r="K289">
        <v>-85.075644999999994</v>
      </c>
      <c r="L289">
        <v>-76.371773000000005</v>
      </c>
      <c r="N289" s="6">
        <f t="shared" si="47"/>
        <v>67</v>
      </c>
      <c r="O289" s="6">
        <f t="shared" si="45"/>
        <v>-52.767676999999999</v>
      </c>
    </row>
    <row r="290" spans="2:16" x14ac:dyDescent="0.25">
      <c r="B290">
        <v>64848500000</v>
      </c>
      <c r="C290">
        <v>-77.972733000000005</v>
      </c>
      <c r="D290">
        <v>-67.350966999999997</v>
      </c>
      <c r="F290" s="6" t="s">
        <v>21</v>
      </c>
      <c r="J290">
        <v>64848500000</v>
      </c>
      <c r="K290">
        <v>-72.525497000000001</v>
      </c>
      <c r="L290">
        <v>-62.338104000000001</v>
      </c>
      <c r="N290" s="6" t="s">
        <v>21</v>
      </c>
    </row>
    <row r="291" spans="2:16" x14ac:dyDescent="0.25">
      <c r="B291">
        <v>67000000000</v>
      </c>
      <c r="C291">
        <v>-87.350075000000004</v>
      </c>
      <c r="D291">
        <v>-76.233672999999996</v>
      </c>
      <c r="J291">
        <v>67000000000</v>
      </c>
      <c r="K291">
        <v>-85.775443999999993</v>
      </c>
      <c r="L291">
        <v>-73.911240000000006</v>
      </c>
    </row>
    <row r="292" spans="2:16" x14ac:dyDescent="0.25">
      <c r="B292" t="s">
        <v>21</v>
      </c>
      <c r="J292" t="s">
        <v>21</v>
      </c>
    </row>
    <row r="293" spans="2:16" x14ac:dyDescent="0.25">
      <c r="F293" s="6" t="s">
        <v>49</v>
      </c>
      <c r="N293" s="6" t="s">
        <v>49</v>
      </c>
    </row>
    <row r="294" spans="2:16" ht="15.75" x14ac:dyDescent="0.25">
      <c r="F294" s="6" t="s">
        <v>19</v>
      </c>
      <c r="G294" s="6" t="str">
        <f t="shared" ref="G294:G313" si="48">D320</f>
        <v>3Ix4L dBc Log Mag(dB)</v>
      </c>
      <c r="H294" s="35">
        <v>3</v>
      </c>
      <c r="N294" s="6" t="s">
        <v>19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47</v>
      </c>
      <c r="F295" s="6">
        <f t="shared" ref="F295:F313" si="50">B321/1000000000</f>
        <v>56.273000000000003</v>
      </c>
      <c r="G295" s="6">
        <f t="shared" si="48"/>
        <v>-64.595787000000001</v>
      </c>
      <c r="H295" s="36">
        <f>ABS(AVERAGE(G295:G313)-(H294-1)*5)</f>
        <v>77.488533368421045</v>
      </c>
      <c r="J295" t="s">
        <v>47</v>
      </c>
      <c r="N295" s="6">
        <f t="shared" ref="N295:N313" si="51">J321/1000000000</f>
        <v>56.273000000000003</v>
      </c>
      <c r="O295" s="6">
        <f t="shared" si="49"/>
        <v>-59.480300999999997</v>
      </c>
      <c r="P295" s="36">
        <f>ABS(AVERAGE(O295:O313)-(P294-1)*5)</f>
        <v>71.753509947368428</v>
      </c>
    </row>
    <row r="296" spans="2:16" x14ac:dyDescent="0.25">
      <c r="B296" t="s">
        <v>19</v>
      </c>
      <c r="C296" t="s">
        <v>157</v>
      </c>
      <c r="D296" t="s">
        <v>82</v>
      </c>
      <c r="F296" s="6">
        <f t="shared" si="50"/>
        <v>56.868944444443997</v>
      </c>
      <c r="G296" s="6">
        <f t="shared" si="48"/>
        <v>-69.093070999999995</v>
      </c>
      <c r="J296" t="s">
        <v>19</v>
      </c>
      <c r="K296" t="s">
        <v>157</v>
      </c>
      <c r="L296" t="s">
        <v>82</v>
      </c>
      <c r="N296" s="6">
        <f t="shared" si="51"/>
        <v>56.868944444443997</v>
      </c>
      <c r="O296" s="6">
        <f t="shared" si="49"/>
        <v>-63.210456999999998</v>
      </c>
    </row>
    <row r="297" spans="2:16" x14ac:dyDescent="0.25">
      <c r="B297">
        <v>42273000000</v>
      </c>
      <c r="C297">
        <v>-39.892719</v>
      </c>
      <c r="D297">
        <v>-30.404517999999999</v>
      </c>
      <c r="F297" s="6">
        <f t="shared" si="50"/>
        <v>57.464888888889</v>
      </c>
      <c r="G297" s="6">
        <f t="shared" si="48"/>
        <v>-68.743446000000006</v>
      </c>
      <c r="J297">
        <v>42273000000</v>
      </c>
      <c r="K297">
        <v>-39.670509000000003</v>
      </c>
      <c r="L297">
        <v>-28.855191999999999</v>
      </c>
      <c r="N297" s="6">
        <f t="shared" si="51"/>
        <v>57.464888888889</v>
      </c>
      <c r="O297" s="6">
        <f t="shared" si="49"/>
        <v>-64.529128999999998</v>
      </c>
    </row>
    <row r="298" spans="2:16" x14ac:dyDescent="0.25">
      <c r="B298">
        <v>43646722222.222</v>
      </c>
      <c r="C298">
        <v>-41.213123000000003</v>
      </c>
      <c r="D298">
        <v>-36.942070000000001</v>
      </c>
      <c r="F298" s="6">
        <f t="shared" si="50"/>
        <v>58.060833333333001</v>
      </c>
      <c r="G298" s="6">
        <f t="shared" si="48"/>
        <v>-64.701110999999997</v>
      </c>
      <c r="J298">
        <v>43646722222.222</v>
      </c>
      <c r="K298">
        <v>-40.929726000000002</v>
      </c>
      <c r="L298">
        <v>-36.169556</v>
      </c>
      <c r="N298" s="6">
        <f t="shared" si="51"/>
        <v>58.060833333333001</v>
      </c>
      <c r="O298" s="6">
        <f t="shared" si="49"/>
        <v>-65.118270999999993</v>
      </c>
    </row>
    <row r="299" spans="2:16" x14ac:dyDescent="0.25">
      <c r="B299">
        <v>45020444444.444</v>
      </c>
      <c r="C299">
        <v>-45.432831</v>
      </c>
      <c r="D299">
        <v>-40.578353999999997</v>
      </c>
      <c r="F299" s="6">
        <f t="shared" si="50"/>
        <v>58.656777777777997</v>
      </c>
      <c r="G299" s="6">
        <f t="shared" si="48"/>
        <v>-62.177551000000001</v>
      </c>
      <c r="J299">
        <v>45020444444.444</v>
      </c>
      <c r="K299">
        <v>-43.933449000000003</v>
      </c>
      <c r="L299">
        <v>-38.173782000000003</v>
      </c>
      <c r="N299" s="6">
        <f t="shared" si="51"/>
        <v>58.656777777777997</v>
      </c>
      <c r="O299" s="6">
        <f t="shared" si="49"/>
        <v>-63.443333000000003</v>
      </c>
    </row>
    <row r="300" spans="2:16" x14ac:dyDescent="0.25">
      <c r="B300">
        <v>46394166666.667</v>
      </c>
      <c r="C300">
        <v>-47.808075000000002</v>
      </c>
      <c r="D300">
        <v>-42.542965000000002</v>
      </c>
      <c r="F300" s="6">
        <f t="shared" si="50"/>
        <v>59.252722222221998</v>
      </c>
      <c r="G300" s="6">
        <f t="shared" si="48"/>
        <v>-65.209450000000004</v>
      </c>
      <c r="J300">
        <v>46394166666.667</v>
      </c>
      <c r="K300">
        <v>-48.657463</v>
      </c>
      <c r="L300">
        <v>-42.257168</v>
      </c>
      <c r="N300" s="6">
        <f t="shared" si="51"/>
        <v>59.252722222221998</v>
      </c>
      <c r="O300" s="6">
        <f t="shared" si="49"/>
        <v>-68.789276000000001</v>
      </c>
    </row>
    <row r="301" spans="2:16" x14ac:dyDescent="0.25">
      <c r="B301">
        <v>47767888888.889</v>
      </c>
      <c r="C301">
        <v>-53.470139000000003</v>
      </c>
      <c r="D301">
        <v>-46.508147999999998</v>
      </c>
      <c r="F301" s="6">
        <f t="shared" si="50"/>
        <v>59.848666666667</v>
      </c>
      <c r="G301" s="6">
        <f t="shared" si="48"/>
        <v>-63.698734000000002</v>
      </c>
      <c r="J301">
        <v>47767888888.889</v>
      </c>
      <c r="K301">
        <v>-57.159537999999998</v>
      </c>
      <c r="L301">
        <v>-49.524718999999997</v>
      </c>
      <c r="N301" s="6">
        <f t="shared" si="51"/>
        <v>59.848666666667</v>
      </c>
      <c r="O301" s="6">
        <f t="shared" si="49"/>
        <v>-63.597819999999999</v>
      </c>
    </row>
    <row r="302" spans="2:16" x14ac:dyDescent="0.25">
      <c r="B302">
        <v>49141611111.111</v>
      </c>
      <c r="C302">
        <v>-54.827770000000001</v>
      </c>
      <c r="D302">
        <v>-49.534987999999998</v>
      </c>
      <c r="F302" s="6">
        <f t="shared" si="50"/>
        <v>60.444611111111001</v>
      </c>
      <c r="G302" s="6">
        <f t="shared" si="48"/>
        <v>-64.273719999999997</v>
      </c>
      <c r="J302">
        <v>49141611111.111</v>
      </c>
      <c r="K302">
        <v>-56.29945</v>
      </c>
      <c r="L302">
        <v>-47.988624999999999</v>
      </c>
      <c r="N302" s="6">
        <f t="shared" si="51"/>
        <v>60.444611111111001</v>
      </c>
      <c r="O302" s="6">
        <f t="shared" si="49"/>
        <v>-65.714179999999999</v>
      </c>
    </row>
    <row r="303" spans="2:16" x14ac:dyDescent="0.25">
      <c r="B303">
        <v>50515333333.333</v>
      </c>
      <c r="C303">
        <v>-55.874802000000003</v>
      </c>
      <c r="D303">
        <v>-49.861038000000001</v>
      </c>
      <c r="F303" s="6">
        <f t="shared" si="50"/>
        <v>61.040555555555997</v>
      </c>
      <c r="G303" s="6">
        <f t="shared" si="48"/>
        <v>-65.856765999999993</v>
      </c>
      <c r="J303">
        <v>50515333333.333</v>
      </c>
      <c r="K303">
        <v>-60.963486000000003</v>
      </c>
      <c r="L303">
        <v>-52.211604999999999</v>
      </c>
      <c r="N303" s="6">
        <f t="shared" si="51"/>
        <v>61.040555555555997</v>
      </c>
      <c r="O303" s="6">
        <f t="shared" si="49"/>
        <v>-66.481414999999998</v>
      </c>
    </row>
    <row r="304" spans="2:16" x14ac:dyDescent="0.25">
      <c r="B304">
        <v>51889055555.556</v>
      </c>
      <c r="C304">
        <v>-61.924605999999997</v>
      </c>
      <c r="D304">
        <v>-55.736640999999999</v>
      </c>
      <c r="F304" s="6">
        <f t="shared" si="50"/>
        <v>61.636499999999998</v>
      </c>
      <c r="G304" s="6">
        <f t="shared" si="48"/>
        <v>-76.524590000000003</v>
      </c>
      <c r="J304">
        <v>51889055555.556</v>
      </c>
      <c r="K304">
        <v>-62.389141000000002</v>
      </c>
      <c r="L304">
        <v>-54.023654999999998</v>
      </c>
      <c r="N304" s="6">
        <f t="shared" si="51"/>
        <v>61.636499999999998</v>
      </c>
      <c r="O304" s="6">
        <f t="shared" si="49"/>
        <v>-68.004738000000003</v>
      </c>
    </row>
    <row r="305" spans="2:16" x14ac:dyDescent="0.25">
      <c r="B305">
        <v>53262777777.778</v>
      </c>
      <c r="C305">
        <v>-62.329433000000002</v>
      </c>
      <c r="D305">
        <v>-55.437880999999997</v>
      </c>
      <c r="F305" s="6">
        <f t="shared" si="50"/>
        <v>62.232444444443999</v>
      </c>
      <c r="G305" s="6">
        <f t="shared" si="48"/>
        <v>-64.817497000000003</v>
      </c>
      <c r="J305">
        <v>53262777777.778</v>
      </c>
      <c r="K305">
        <v>-68.819892999999993</v>
      </c>
      <c r="L305">
        <v>-62.121326000000003</v>
      </c>
      <c r="N305" s="6">
        <f t="shared" si="51"/>
        <v>62.232444444443999</v>
      </c>
      <c r="O305" s="6">
        <f t="shared" si="49"/>
        <v>-60.408240999999997</v>
      </c>
    </row>
    <row r="306" spans="2:16" x14ac:dyDescent="0.25">
      <c r="B306">
        <v>54636500000</v>
      </c>
      <c r="C306">
        <v>-69.673195000000007</v>
      </c>
      <c r="D306">
        <v>-63.274559000000004</v>
      </c>
      <c r="F306" s="6">
        <f t="shared" si="50"/>
        <v>62.828388888889002</v>
      </c>
      <c r="G306" s="6">
        <f t="shared" si="48"/>
        <v>-67.627182000000005</v>
      </c>
      <c r="J306">
        <v>54636500000</v>
      </c>
      <c r="K306">
        <v>-71.347954000000001</v>
      </c>
      <c r="L306">
        <v>-64.683982999999998</v>
      </c>
      <c r="N306" s="6">
        <f t="shared" si="51"/>
        <v>62.828388888889002</v>
      </c>
      <c r="O306" s="6">
        <f t="shared" si="49"/>
        <v>-57.025967000000001</v>
      </c>
    </row>
    <row r="307" spans="2:16" x14ac:dyDescent="0.25">
      <c r="B307">
        <v>56010222222.222</v>
      </c>
      <c r="C307">
        <v>-70.696494999999999</v>
      </c>
      <c r="D307">
        <v>-64.311583999999996</v>
      </c>
      <c r="F307" s="6">
        <f t="shared" si="50"/>
        <v>63.424333333333003</v>
      </c>
      <c r="G307" s="6">
        <f t="shared" si="48"/>
        <v>-67.828636000000003</v>
      </c>
      <c r="J307">
        <v>56010222222.222</v>
      </c>
      <c r="K307">
        <v>-79.350052000000005</v>
      </c>
      <c r="L307">
        <v>-72.433837999999994</v>
      </c>
      <c r="N307" s="6">
        <f t="shared" si="51"/>
        <v>63.424333333333003</v>
      </c>
      <c r="O307" s="6">
        <f t="shared" si="49"/>
        <v>-52.421261000000001</v>
      </c>
    </row>
    <row r="308" spans="2:16" x14ac:dyDescent="0.25">
      <c r="B308">
        <v>57383944444.444</v>
      </c>
      <c r="C308">
        <v>-65.156654000000003</v>
      </c>
      <c r="D308">
        <v>-58.288704000000003</v>
      </c>
      <c r="F308" s="6">
        <f t="shared" si="50"/>
        <v>64.020277777778006</v>
      </c>
      <c r="G308" s="6">
        <f t="shared" si="48"/>
        <v>-63.079310999999997</v>
      </c>
      <c r="J308">
        <v>57383944444.444</v>
      </c>
      <c r="K308">
        <v>-75.257667999999995</v>
      </c>
      <c r="L308">
        <v>-67.384986999999995</v>
      </c>
      <c r="N308" s="6">
        <f t="shared" si="51"/>
        <v>64.020277777778006</v>
      </c>
      <c r="O308" s="6">
        <f t="shared" si="49"/>
        <v>-51.884856999999997</v>
      </c>
    </row>
    <row r="309" spans="2:16" x14ac:dyDescent="0.25">
      <c r="B309">
        <v>58757666666.667</v>
      </c>
      <c r="C309">
        <v>-66.944610999999995</v>
      </c>
      <c r="D309">
        <v>-58.5961</v>
      </c>
      <c r="F309" s="6">
        <f t="shared" si="50"/>
        <v>64.616222222222007</v>
      </c>
      <c r="G309" s="6">
        <f t="shared" si="48"/>
        <v>-64.430724999999995</v>
      </c>
      <c r="J309">
        <v>58757666666.667</v>
      </c>
      <c r="K309">
        <v>-68.467888000000002</v>
      </c>
      <c r="L309">
        <v>-58.765155999999998</v>
      </c>
      <c r="N309" s="6">
        <f t="shared" si="51"/>
        <v>64.616222222222007</v>
      </c>
      <c r="O309" s="6">
        <f t="shared" si="49"/>
        <v>-55.546317999999999</v>
      </c>
    </row>
    <row r="310" spans="2:16" x14ac:dyDescent="0.25">
      <c r="B310">
        <v>60131388888.889</v>
      </c>
      <c r="C310">
        <v>-78.502289000000005</v>
      </c>
      <c r="D310">
        <v>-70.109061999999994</v>
      </c>
      <c r="F310" s="6">
        <f t="shared" si="50"/>
        <v>65.212166666667002</v>
      </c>
      <c r="G310" s="6">
        <f t="shared" si="48"/>
        <v>-75.366828999999996</v>
      </c>
      <c r="J310">
        <v>60131388888.889</v>
      </c>
      <c r="K310">
        <v>-67.239922000000007</v>
      </c>
      <c r="L310">
        <v>-56.826439000000001</v>
      </c>
      <c r="N310" s="6">
        <f t="shared" si="51"/>
        <v>65.212166666667002</v>
      </c>
      <c r="O310" s="6">
        <f t="shared" si="49"/>
        <v>-58.33699</v>
      </c>
    </row>
    <row r="311" spans="2:16" x14ac:dyDescent="0.25">
      <c r="B311">
        <v>61505111111.111</v>
      </c>
      <c r="C311">
        <v>-68.636604000000005</v>
      </c>
      <c r="D311">
        <v>-60.784869999999998</v>
      </c>
      <c r="F311" s="6">
        <f t="shared" si="50"/>
        <v>65.808111111111003</v>
      </c>
      <c r="G311" s="6">
        <f t="shared" si="48"/>
        <v>-70.332367000000005</v>
      </c>
      <c r="J311">
        <v>61505111111.111</v>
      </c>
      <c r="K311">
        <v>-71.195740000000001</v>
      </c>
      <c r="L311">
        <v>-60.724879999999999</v>
      </c>
      <c r="N311" s="6">
        <f t="shared" si="51"/>
        <v>65.808111111111003</v>
      </c>
      <c r="O311" s="6">
        <f t="shared" si="49"/>
        <v>-64.442893999999995</v>
      </c>
    </row>
    <row r="312" spans="2:16" x14ac:dyDescent="0.25">
      <c r="B312">
        <v>62878833333.333</v>
      </c>
      <c r="C312">
        <v>-75.71199</v>
      </c>
      <c r="D312">
        <v>-68.945319999999995</v>
      </c>
      <c r="F312" s="6">
        <f t="shared" si="50"/>
        <v>66.404055555555999</v>
      </c>
      <c r="G312" s="6">
        <f t="shared" si="48"/>
        <v>-64.877769000000001</v>
      </c>
      <c r="J312">
        <v>62878833333.333</v>
      </c>
      <c r="K312">
        <v>-73.578827000000004</v>
      </c>
      <c r="L312">
        <v>-64.160788999999994</v>
      </c>
      <c r="N312" s="6">
        <f t="shared" si="51"/>
        <v>66.404055555555999</v>
      </c>
      <c r="O312" s="6">
        <f t="shared" si="49"/>
        <v>-61.500427000000002</v>
      </c>
    </row>
    <row r="313" spans="2:16" x14ac:dyDescent="0.25">
      <c r="B313">
        <v>64252555555.556</v>
      </c>
      <c r="C313">
        <v>-70.482467999999997</v>
      </c>
      <c r="D313">
        <v>-61.1633</v>
      </c>
      <c r="F313" s="6">
        <f t="shared" si="50"/>
        <v>67</v>
      </c>
      <c r="G313" s="6">
        <f t="shared" si="48"/>
        <v>-79.047591999999995</v>
      </c>
      <c r="J313">
        <v>64252555555.556</v>
      </c>
      <c r="K313">
        <v>-68.473595000000003</v>
      </c>
      <c r="L313">
        <v>-59.769725999999999</v>
      </c>
      <c r="N313" s="6">
        <f t="shared" si="51"/>
        <v>67</v>
      </c>
      <c r="O313" s="6">
        <f t="shared" si="49"/>
        <v>-63.380814000000001</v>
      </c>
    </row>
    <row r="314" spans="2:16" x14ac:dyDescent="0.25">
      <c r="B314">
        <v>65626277777.778</v>
      </c>
      <c r="C314">
        <v>-71.457947000000004</v>
      </c>
      <c r="D314">
        <v>-60.836182000000001</v>
      </c>
      <c r="F314" s="6" t="s">
        <v>21</v>
      </c>
      <c r="J314">
        <v>65626277777.778</v>
      </c>
      <c r="K314">
        <v>-68.056877</v>
      </c>
      <c r="L314">
        <v>-57.869484</v>
      </c>
      <c r="N314" s="6" t="s">
        <v>21</v>
      </c>
    </row>
    <row r="315" spans="2:16" x14ac:dyDescent="0.25">
      <c r="B315">
        <v>67000000000</v>
      </c>
      <c r="C315">
        <v>-73.194626</v>
      </c>
      <c r="D315">
        <v>-62.078232</v>
      </c>
      <c r="J315">
        <v>67000000000</v>
      </c>
      <c r="K315">
        <v>-64.631882000000004</v>
      </c>
      <c r="L315">
        <v>-52.767676999999999</v>
      </c>
    </row>
    <row r="316" spans="2:16" x14ac:dyDescent="0.25">
      <c r="B316" t="s">
        <v>21</v>
      </c>
      <c r="J316" t="s">
        <v>21</v>
      </c>
    </row>
    <row r="317" spans="2:16" x14ac:dyDescent="0.25">
      <c r="F317" s="6" t="s">
        <v>51</v>
      </c>
      <c r="N317" s="6" t="s">
        <v>51</v>
      </c>
    </row>
    <row r="318" spans="2:16" ht="15.75" x14ac:dyDescent="0.25">
      <c r="F318" s="6" t="s">
        <v>19</v>
      </c>
      <c r="G318" s="6" t="str">
        <f t="shared" ref="G318:G337" si="52">D344</f>
        <v>3Ix5L dBc Log Mag(dB)</v>
      </c>
      <c r="H318" s="35">
        <v>3</v>
      </c>
      <c r="N318" s="6" t="s">
        <v>19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49</v>
      </c>
      <c r="F319" s="6">
        <f t="shared" ref="F319:F337" si="54">B345/1000000000</f>
        <v>54.697000000000003</v>
      </c>
      <c r="G319" s="6">
        <f t="shared" si="52"/>
        <v>-35.871727</v>
      </c>
      <c r="H319" s="36">
        <f>ABS(AVERAGE(G319:G337)-(H318-1)*5)</f>
        <v>54.256990842105267</v>
      </c>
      <c r="J319" t="s">
        <v>49</v>
      </c>
      <c r="N319" s="6">
        <f t="shared" ref="N319:N337" si="55">J345/1000000000</f>
        <v>54.697000000000003</v>
      </c>
      <c r="O319" s="6">
        <f t="shared" si="53"/>
        <v>-42.494267000000001</v>
      </c>
      <c r="P319" s="36">
        <f>ABS(AVERAGE(O319:O337)-(P318-1)*5)</f>
        <v>57.678740736842109</v>
      </c>
    </row>
    <row r="320" spans="2:16" x14ac:dyDescent="0.25">
      <c r="B320" t="s">
        <v>19</v>
      </c>
      <c r="C320" t="s">
        <v>158</v>
      </c>
      <c r="D320" t="s">
        <v>83</v>
      </c>
      <c r="F320" s="6">
        <f t="shared" si="54"/>
        <v>55.380499999999998</v>
      </c>
      <c r="G320" s="6">
        <f t="shared" si="52"/>
        <v>-42.692698999999998</v>
      </c>
      <c r="J320" t="s">
        <v>19</v>
      </c>
      <c r="K320" t="s">
        <v>158</v>
      </c>
      <c r="L320" t="s">
        <v>83</v>
      </c>
      <c r="N320" s="6">
        <f t="shared" si="55"/>
        <v>55.380499999999998</v>
      </c>
      <c r="O320" s="6">
        <f t="shared" si="53"/>
        <v>-49.074928</v>
      </c>
    </row>
    <row r="321" spans="2:15" x14ac:dyDescent="0.25">
      <c r="B321">
        <v>56273000000</v>
      </c>
      <c r="C321">
        <v>-74.083984000000001</v>
      </c>
      <c r="D321">
        <v>-64.595787000000001</v>
      </c>
      <c r="F321" s="6">
        <f t="shared" si="54"/>
        <v>56.064</v>
      </c>
      <c r="G321" s="6">
        <f t="shared" si="52"/>
        <v>-41.036513999999997</v>
      </c>
      <c r="J321">
        <v>56273000000</v>
      </c>
      <c r="K321">
        <v>-70.295615999999995</v>
      </c>
      <c r="L321">
        <v>-59.480300999999997</v>
      </c>
      <c r="N321" s="6">
        <f t="shared" si="55"/>
        <v>56.064</v>
      </c>
      <c r="O321" s="6">
        <f t="shared" si="53"/>
        <v>-48.998569000000003</v>
      </c>
    </row>
    <row r="322" spans="2:15" x14ac:dyDescent="0.25">
      <c r="B322">
        <v>56868944444.444</v>
      </c>
      <c r="C322">
        <v>-73.364127999999994</v>
      </c>
      <c r="D322">
        <v>-69.093070999999995</v>
      </c>
      <c r="F322" s="6">
        <f t="shared" si="54"/>
        <v>56.747500000000002</v>
      </c>
      <c r="G322" s="6">
        <f t="shared" si="52"/>
        <v>-40.430388999999998</v>
      </c>
      <c r="J322">
        <v>56868944444.444</v>
      </c>
      <c r="K322">
        <v>-67.970626999999993</v>
      </c>
      <c r="L322">
        <v>-63.210456999999998</v>
      </c>
      <c r="N322" s="6">
        <f t="shared" si="55"/>
        <v>56.747500000000002</v>
      </c>
      <c r="O322" s="6">
        <f t="shared" si="53"/>
        <v>-48.519371</v>
      </c>
    </row>
    <row r="323" spans="2:15" x14ac:dyDescent="0.25">
      <c r="B323">
        <v>57464888888.889</v>
      </c>
      <c r="C323">
        <v>-73.597922999999994</v>
      </c>
      <c r="D323">
        <v>-68.743446000000006</v>
      </c>
      <c r="F323" s="6">
        <f t="shared" si="54"/>
        <v>57.430999999999997</v>
      </c>
      <c r="G323" s="6">
        <f t="shared" si="52"/>
        <v>-40.720230000000001</v>
      </c>
      <c r="J323">
        <v>57464888888.889</v>
      </c>
      <c r="K323">
        <v>-70.288794999999993</v>
      </c>
      <c r="L323">
        <v>-64.529128999999998</v>
      </c>
      <c r="N323" s="6">
        <f t="shared" si="55"/>
        <v>57.430999999999997</v>
      </c>
      <c r="O323" s="6">
        <f t="shared" si="53"/>
        <v>-45.590995999999997</v>
      </c>
    </row>
    <row r="324" spans="2:15" x14ac:dyDescent="0.25">
      <c r="B324">
        <v>58060833333.333</v>
      </c>
      <c r="C324">
        <v>-69.966224999999994</v>
      </c>
      <c r="D324">
        <v>-64.701110999999997</v>
      </c>
      <c r="F324" s="6">
        <f t="shared" si="54"/>
        <v>58.1145</v>
      </c>
      <c r="G324" s="6">
        <f t="shared" si="52"/>
        <v>-42.392589999999998</v>
      </c>
      <c r="J324">
        <v>58060833333.333</v>
      </c>
      <c r="K324">
        <v>-71.518569999999997</v>
      </c>
      <c r="L324">
        <v>-65.118270999999993</v>
      </c>
      <c r="N324" s="6">
        <f t="shared" si="55"/>
        <v>58.1145</v>
      </c>
      <c r="O324" s="6">
        <f t="shared" si="53"/>
        <v>-43.546787000000002</v>
      </c>
    </row>
    <row r="325" spans="2:15" x14ac:dyDescent="0.25">
      <c r="B325">
        <v>58656777777.778</v>
      </c>
      <c r="C325">
        <v>-69.139542000000006</v>
      </c>
      <c r="D325">
        <v>-62.177551000000001</v>
      </c>
      <c r="F325" s="6">
        <f t="shared" si="54"/>
        <v>58.798000000000002</v>
      </c>
      <c r="G325" s="6">
        <f t="shared" si="52"/>
        <v>-43.298552999999998</v>
      </c>
      <c r="J325">
        <v>58656777777.778</v>
      </c>
      <c r="K325">
        <v>-71.078156000000007</v>
      </c>
      <c r="L325">
        <v>-63.443333000000003</v>
      </c>
      <c r="N325" s="6">
        <f t="shared" si="55"/>
        <v>58.798000000000002</v>
      </c>
      <c r="O325" s="6">
        <f t="shared" si="53"/>
        <v>-44.347549000000001</v>
      </c>
    </row>
    <row r="326" spans="2:15" x14ac:dyDescent="0.25">
      <c r="B326">
        <v>59252722222.222</v>
      </c>
      <c r="C326">
        <v>-70.502228000000002</v>
      </c>
      <c r="D326">
        <v>-65.209450000000004</v>
      </c>
      <c r="F326" s="6">
        <f t="shared" si="54"/>
        <v>59.481499999999997</v>
      </c>
      <c r="G326" s="6">
        <f t="shared" si="52"/>
        <v>-44.187171999999997</v>
      </c>
      <c r="J326">
        <v>59252722222.222</v>
      </c>
      <c r="K326">
        <v>-77.100104999999999</v>
      </c>
      <c r="L326">
        <v>-68.789276000000001</v>
      </c>
      <c r="N326" s="6">
        <f t="shared" si="55"/>
        <v>59.481499999999997</v>
      </c>
      <c r="O326" s="6">
        <f t="shared" si="53"/>
        <v>-43.758518000000002</v>
      </c>
    </row>
    <row r="327" spans="2:15" x14ac:dyDescent="0.25">
      <c r="B327">
        <v>59848666666.667</v>
      </c>
      <c r="C327">
        <v>-69.712502000000001</v>
      </c>
      <c r="D327">
        <v>-63.698734000000002</v>
      </c>
      <c r="F327" s="6">
        <f t="shared" si="54"/>
        <v>60.164999999999999</v>
      </c>
      <c r="G327" s="6">
        <f t="shared" si="52"/>
        <v>-45.333145000000002</v>
      </c>
      <c r="J327">
        <v>59848666666.667</v>
      </c>
      <c r="K327">
        <v>-72.349700999999996</v>
      </c>
      <c r="L327">
        <v>-63.597819999999999</v>
      </c>
      <c r="N327" s="6">
        <f t="shared" si="55"/>
        <v>60.164999999999999</v>
      </c>
      <c r="O327" s="6">
        <f t="shared" si="53"/>
        <v>-48.048538000000001</v>
      </c>
    </row>
    <row r="328" spans="2:15" x14ac:dyDescent="0.25">
      <c r="B328">
        <v>60444611111.111</v>
      </c>
      <c r="C328">
        <v>-70.461685000000003</v>
      </c>
      <c r="D328">
        <v>-64.273719999999997</v>
      </c>
      <c r="F328" s="6">
        <f t="shared" si="54"/>
        <v>60.848500000000001</v>
      </c>
      <c r="G328" s="6">
        <f t="shared" si="52"/>
        <v>-44.748474000000002</v>
      </c>
      <c r="J328">
        <v>60444611111.111</v>
      </c>
      <c r="K328">
        <v>-74.079673999999997</v>
      </c>
      <c r="L328">
        <v>-65.714179999999999</v>
      </c>
      <c r="N328" s="6">
        <f t="shared" si="55"/>
        <v>60.848500000000001</v>
      </c>
      <c r="O328" s="6">
        <f t="shared" si="53"/>
        <v>-50.247287999999998</v>
      </c>
    </row>
    <row r="329" spans="2:15" x14ac:dyDescent="0.25">
      <c r="B329">
        <v>61040555555.556</v>
      </c>
      <c r="C329">
        <v>-72.748313999999993</v>
      </c>
      <c r="D329">
        <v>-65.856765999999993</v>
      </c>
      <c r="F329" s="6">
        <f t="shared" si="54"/>
        <v>61.531999999999996</v>
      </c>
      <c r="G329" s="6">
        <f t="shared" si="52"/>
        <v>-46.629325999999999</v>
      </c>
      <c r="J329">
        <v>61040555555.556</v>
      </c>
      <c r="K329">
        <v>-73.179976999999994</v>
      </c>
      <c r="L329">
        <v>-66.481414999999998</v>
      </c>
      <c r="N329" s="6">
        <f t="shared" si="55"/>
        <v>61.531999999999996</v>
      </c>
      <c r="O329" s="6">
        <f t="shared" si="53"/>
        <v>-49.706310000000002</v>
      </c>
    </row>
    <row r="330" spans="2:15" x14ac:dyDescent="0.25">
      <c r="B330">
        <v>61636500000</v>
      </c>
      <c r="C330">
        <v>-82.923225000000002</v>
      </c>
      <c r="D330">
        <v>-76.524590000000003</v>
      </c>
      <c r="F330" s="6">
        <f t="shared" si="54"/>
        <v>62.215499999999999</v>
      </c>
      <c r="G330" s="6">
        <f t="shared" si="52"/>
        <v>-47.425700999999997</v>
      </c>
      <c r="J330">
        <v>61636500000</v>
      </c>
      <c r="K330">
        <v>-74.668709000000007</v>
      </c>
      <c r="L330">
        <v>-68.004738000000003</v>
      </c>
      <c r="N330" s="6">
        <f t="shared" si="55"/>
        <v>62.215499999999999</v>
      </c>
      <c r="O330" s="6">
        <f t="shared" si="53"/>
        <v>-47.201819999999998</v>
      </c>
    </row>
    <row r="331" spans="2:15" x14ac:dyDescent="0.25">
      <c r="B331">
        <v>62232444444.444</v>
      </c>
      <c r="C331">
        <v>-71.202408000000005</v>
      </c>
      <c r="D331">
        <v>-64.817497000000003</v>
      </c>
      <c r="F331" s="6">
        <f t="shared" si="54"/>
        <v>62.899000000000001</v>
      </c>
      <c r="G331" s="6">
        <f t="shared" si="52"/>
        <v>-46.507244</v>
      </c>
      <c r="J331">
        <v>62232444444.444</v>
      </c>
      <c r="K331">
        <v>-67.324462999999994</v>
      </c>
      <c r="L331">
        <v>-60.408240999999997</v>
      </c>
      <c r="N331" s="6">
        <f t="shared" si="55"/>
        <v>62.899000000000001</v>
      </c>
      <c r="O331" s="6">
        <f t="shared" si="53"/>
        <v>-48.391005999999997</v>
      </c>
    </row>
    <row r="332" spans="2:15" x14ac:dyDescent="0.25">
      <c r="B332">
        <v>62828388888.889</v>
      </c>
      <c r="C332">
        <v>-74.495131999999998</v>
      </c>
      <c r="D332">
        <v>-67.627182000000005</v>
      </c>
      <c r="F332" s="6">
        <f t="shared" si="54"/>
        <v>63.582500000000003</v>
      </c>
      <c r="G332" s="6">
        <f t="shared" si="52"/>
        <v>-48.312930999999999</v>
      </c>
      <c r="J332">
        <v>62828388888.889</v>
      </c>
      <c r="K332">
        <v>-64.898643000000007</v>
      </c>
      <c r="L332">
        <v>-57.025967000000001</v>
      </c>
      <c r="N332" s="6">
        <f t="shared" si="55"/>
        <v>63.582500000000003</v>
      </c>
      <c r="O332" s="6">
        <f t="shared" si="53"/>
        <v>-50.913074000000002</v>
      </c>
    </row>
    <row r="333" spans="2:15" x14ac:dyDescent="0.25">
      <c r="B333">
        <v>63424333333.333</v>
      </c>
      <c r="C333">
        <v>-76.177147000000005</v>
      </c>
      <c r="D333">
        <v>-67.828636000000003</v>
      </c>
      <c r="F333" s="6">
        <f t="shared" si="54"/>
        <v>64.266000000000005</v>
      </c>
      <c r="G333" s="6">
        <f t="shared" si="52"/>
        <v>-49.445095000000002</v>
      </c>
      <c r="J333">
        <v>63424333333.333</v>
      </c>
      <c r="K333">
        <v>-62.123992999999999</v>
      </c>
      <c r="L333">
        <v>-52.421261000000001</v>
      </c>
      <c r="N333" s="6">
        <f t="shared" si="55"/>
        <v>64.266000000000005</v>
      </c>
      <c r="O333" s="6">
        <f t="shared" si="53"/>
        <v>-49.285865999999999</v>
      </c>
    </row>
    <row r="334" spans="2:15" x14ac:dyDescent="0.25">
      <c r="B334">
        <v>64020277777.778</v>
      </c>
      <c r="C334">
        <v>-71.472542000000004</v>
      </c>
      <c r="D334">
        <v>-63.079310999999997</v>
      </c>
      <c r="F334" s="6">
        <f t="shared" si="54"/>
        <v>64.9495</v>
      </c>
      <c r="G334" s="6">
        <f t="shared" si="52"/>
        <v>-49.941699999999997</v>
      </c>
      <c r="J334">
        <v>64020277777.778</v>
      </c>
      <c r="K334">
        <v>-62.298340000000003</v>
      </c>
      <c r="L334">
        <v>-51.884856999999997</v>
      </c>
      <c r="N334" s="6">
        <f t="shared" si="55"/>
        <v>64.9495</v>
      </c>
      <c r="O334" s="6">
        <f t="shared" si="53"/>
        <v>-49.377322999999997</v>
      </c>
    </row>
    <row r="335" spans="2:15" x14ac:dyDescent="0.25">
      <c r="B335">
        <v>64616222222.222</v>
      </c>
      <c r="C335">
        <v>-72.282454999999999</v>
      </c>
      <c r="D335">
        <v>-64.430724999999995</v>
      </c>
      <c r="F335" s="6">
        <f t="shared" si="54"/>
        <v>65.632999999999996</v>
      </c>
      <c r="G335" s="6">
        <f t="shared" si="52"/>
        <v>-45.854481</v>
      </c>
      <c r="J335">
        <v>64616222222.222</v>
      </c>
      <c r="K335">
        <v>-66.017173999999997</v>
      </c>
      <c r="L335">
        <v>-55.546317999999999</v>
      </c>
      <c r="N335" s="6">
        <f t="shared" si="55"/>
        <v>65.632999999999996</v>
      </c>
      <c r="O335" s="6">
        <f t="shared" si="53"/>
        <v>-49.446167000000003</v>
      </c>
    </row>
    <row r="336" spans="2:15" x14ac:dyDescent="0.25">
      <c r="B336">
        <v>65212166666.667</v>
      </c>
      <c r="C336">
        <v>-82.133492000000004</v>
      </c>
      <c r="D336">
        <v>-75.366828999999996</v>
      </c>
      <c r="F336" s="6">
        <f t="shared" si="54"/>
        <v>66.316500000000005</v>
      </c>
      <c r="G336" s="6">
        <f t="shared" si="52"/>
        <v>-42.663077999999999</v>
      </c>
      <c r="J336">
        <v>65212166666.667</v>
      </c>
      <c r="K336">
        <v>-67.755020000000002</v>
      </c>
      <c r="L336">
        <v>-58.33699</v>
      </c>
      <c r="N336" s="6">
        <f t="shared" si="55"/>
        <v>66.316500000000005</v>
      </c>
      <c r="O336" s="6">
        <f t="shared" si="53"/>
        <v>-48.101802999999997</v>
      </c>
    </row>
    <row r="337" spans="2:16" x14ac:dyDescent="0.25">
      <c r="B337">
        <v>65808111111.111</v>
      </c>
      <c r="C337">
        <v>-79.651534999999996</v>
      </c>
      <c r="D337">
        <v>-70.332367000000005</v>
      </c>
      <c r="F337" s="6">
        <f t="shared" si="54"/>
        <v>67</v>
      </c>
      <c r="G337" s="6">
        <f t="shared" si="52"/>
        <v>-43.391776999999998</v>
      </c>
      <c r="J337">
        <v>65808111111.111</v>
      </c>
      <c r="K337">
        <v>-73.146766999999997</v>
      </c>
      <c r="L337">
        <v>-64.442893999999995</v>
      </c>
      <c r="N337" s="6">
        <f t="shared" si="55"/>
        <v>67</v>
      </c>
      <c r="O337" s="6">
        <f t="shared" si="53"/>
        <v>-48.845894000000001</v>
      </c>
    </row>
    <row r="338" spans="2:16" x14ac:dyDescent="0.25">
      <c r="B338">
        <v>66404055555.556</v>
      </c>
      <c r="C338">
        <v>-75.499534999999995</v>
      </c>
      <c r="D338">
        <v>-64.877769000000001</v>
      </c>
      <c r="F338" s="6" t="s">
        <v>21</v>
      </c>
      <c r="J338">
        <v>66404055555.556</v>
      </c>
      <c r="K338">
        <v>-71.687820000000002</v>
      </c>
      <c r="L338">
        <v>-61.500427000000002</v>
      </c>
      <c r="N338" s="6" t="s">
        <v>21</v>
      </c>
    </row>
    <row r="339" spans="2:16" x14ac:dyDescent="0.25">
      <c r="B339">
        <v>67000000000</v>
      </c>
      <c r="C339">
        <v>-90.163985999999994</v>
      </c>
      <c r="D339">
        <v>-79.047591999999995</v>
      </c>
      <c r="J339">
        <v>67000000000</v>
      </c>
      <c r="K339">
        <v>-75.245018000000002</v>
      </c>
      <c r="L339">
        <v>-63.380814000000001</v>
      </c>
    </row>
    <row r="340" spans="2:16" x14ac:dyDescent="0.25">
      <c r="B340" t="s">
        <v>21</v>
      </c>
      <c r="J340" t="s">
        <v>21</v>
      </c>
    </row>
    <row r="341" spans="2:16" x14ac:dyDescent="0.25">
      <c r="F341" s="6" t="s">
        <v>53</v>
      </c>
      <c r="N341" s="6" t="s">
        <v>53</v>
      </c>
    </row>
    <row r="342" spans="2:16" ht="15.75" x14ac:dyDescent="0.25">
      <c r="F342" s="6" t="s">
        <v>19</v>
      </c>
      <c r="G342" s="6" t="str">
        <f t="shared" ref="G342:G361" si="56">D368</f>
        <v>4Ix1L dBc Log Mag(dB)</v>
      </c>
      <c r="H342" s="35">
        <v>4</v>
      </c>
      <c r="N342" s="6" t="s">
        <v>19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51</v>
      </c>
      <c r="F343" s="6">
        <f t="shared" ref="F343:F361" si="58">B369/1000000000</f>
        <v>14.364000000000001</v>
      </c>
      <c r="G343" s="6">
        <f t="shared" si="56"/>
        <v>-58.295158000000001</v>
      </c>
      <c r="H343" s="36">
        <f>ABS(AVERAGE(G343:G361)-(H342-1)*10)</f>
        <v>106.10404673684211</v>
      </c>
      <c r="J343" t="s">
        <v>51</v>
      </c>
      <c r="N343" s="6">
        <f t="shared" ref="N343:N361" si="59">J369/1000000000</f>
        <v>14.364000000000001</v>
      </c>
      <c r="O343" s="6">
        <f t="shared" si="57"/>
        <v>-64.980286000000007</v>
      </c>
      <c r="P343" s="36">
        <f>ABS(AVERAGE(O343:O361)-(P342-1)*10)</f>
        <v>109.26453405263157</v>
      </c>
    </row>
    <row r="344" spans="2:16" x14ac:dyDescent="0.25">
      <c r="B344" t="s">
        <v>19</v>
      </c>
      <c r="C344" t="s">
        <v>159</v>
      </c>
      <c r="D344" t="s">
        <v>84</v>
      </c>
      <c r="F344" s="6">
        <f t="shared" si="58"/>
        <v>17.288222222222</v>
      </c>
      <c r="G344" s="6">
        <f t="shared" si="56"/>
        <v>-66.516723999999996</v>
      </c>
      <c r="J344" t="s">
        <v>19</v>
      </c>
      <c r="K344" t="s">
        <v>159</v>
      </c>
      <c r="L344" t="s">
        <v>84</v>
      </c>
      <c r="N344" s="6">
        <f t="shared" si="59"/>
        <v>17.288222222222</v>
      </c>
      <c r="O344" s="6">
        <f t="shared" si="57"/>
        <v>-71.399651000000006</v>
      </c>
    </row>
    <row r="345" spans="2:16" x14ac:dyDescent="0.25">
      <c r="B345">
        <v>54697000000</v>
      </c>
      <c r="C345">
        <v>-45.359923999999999</v>
      </c>
      <c r="D345">
        <v>-35.871727</v>
      </c>
      <c r="F345" s="6">
        <f t="shared" si="58"/>
        <v>20.212444444443999</v>
      </c>
      <c r="G345" s="6">
        <f t="shared" si="56"/>
        <v>-81.537993999999998</v>
      </c>
      <c r="J345">
        <v>54697000000</v>
      </c>
      <c r="K345">
        <v>-53.309586000000003</v>
      </c>
      <c r="L345">
        <v>-42.494267000000001</v>
      </c>
      <c r="N345" s="6">
        <f t="shared" si="59"/>
        <v>20.212444444443999</v>
      </c>
      <c r="O345" s="6">
        <f t="shared" si="57"/>
        <v>-86.450637999999998</v>
      </c>
    </row>
    <row r="346" spans="2:16" x14ac:dyDescent="0.25">
      <c r="B346">
        <v>55380500000</v>
      </c>
      <c r="C346">
        <v>-46.963752999999997</v>
      </c>
      <c r="D346">
        <v>-42.692698999999998</v>
      </c>
      <c r="F346" s="6">
        <f t="shared" si="58"/>
        <v>23.136666666667001</v>
      </c>
      <c r="G346" s="6">
        <f t="shared" si="56"/>
        <v>-91.730598000000001</v>
      </c>
      <c r="J346">
        <v>55380500000</v>
      </c>
      <c r="K346">
        <v>-53.835098000000002</v>
      </c>
      <c r="L346">
        <v>-49.074928</v>
      </c>
      <c r="N346" s="6">
        <f t="shared" si="59"/>
        <v>23.136666666667001</v>
      </c>
      <c r="O346" s="6">
        <f t="shared" si="57"/>
        <v>-85.239182</v>
      </c>
    </row>
    <row r="347" spans="2:16" x14ac:dyDescent="0.25">
      <c r="B347">
        <v>56064000000</v>
      </c>
      <c r="C347">
        <v>-45.890991</v>
      </c>
      <c r="D347">
        <v>-41.036513999999997</v>
      </c>
      <c r="F347" s="6">
        <f t="shared" si="58"/>
        <v>26.060888888889</v>
      </c>
      <c r="G347" s="6">
        <f t="shared" si="56"/>
        <v>-79.782188000000005</v>
      </c>
      <c r="J347">
        <v>56064000000</v>
      </c>
      <c r="K347">
        <v>-54.758240000000001</v>
      </c>
      <c r="L347">
        <v>-48.998569000000003</v>
      </c>
      <c r="N347" s="6">
        <f t="shared" si="59"/>
        <v>26.060888888889</v>
      </c>
      <c r="O347" s="6">
        <f t="shared" si="57"/>
        <v>-80.343192999999999</v>
      </c>
    </row>
    <row r="348" spans="2:16" x14ac:dyDescent="0.25">
      <c r="B348">
        <v>56747500000</v>
      </c>
      <c r="C348">
        <v>-45.695498999999998</v>
      </c>
      <c r="D348">
        <v>-40.430388999999998</v>
      </c>
      <c r="F348" s="6">
        <f t="shared" si="58"/>
        <v>28.985111111110999</v>
      </c>
      <c r="G348" s="6">
        <f t="shared" si="56"/>
        <v>-81.904808000000003</v>
      </c>
      <c r="J348">
        <v>56747500000</v>
      </c>
      <c r="K348">
        <v>-54.919670000000004</v>
      </c>
      <c r="L348">
        <v>-48.519371</v>
      </c>
      <c r="N348" s="6">
        <f t="shared" si="59"/>
        <v>28.985111111110999</v>
      </c>
      <c r="O348" s="6">
        <f t="shared" si="57"/>
        <v>-91.962722999999997</v>
      </c>
    </row>
    <row r="349" spans="2:16" x14ac:dyDescent="0.25">
      <c r="B349">
        <v>57431000000</v>
      </c>
      <c r="C349">
        <v>-47.682220000000001</v>
      </c>
      <c r="D349">
        <v>-40.720230000000001</v>
      </c>
      <c r="F349" s="6">
        <f t="shared" si="58"/>
        <v>31.909333333332999</v>
      </c>
      <c r="G349" s="6">
        <f t="shared" si="56"/>
        <v>-83.825667999999993</v>
      </c>
      <c r="J349">
        <v>57431000000</v>
      </c>
      <c r="K349">
        <v>-53.225814999999997</v>
      </c>
      <c r="L349">
        <v>-45.590995999999997</v>
      </c>
      <c r="N349" s="6">
        <f t="shared" si="59"/>
        <v>31.909333333332999</v>
      </c>
      <c r="O349" s="6">
        <f t="shared" si="57"/>
        <v>-105.67677999999999</v>
      </c>
    </row>
    <row r="350" spans="2:16" x14ac:dyDescent="0.25">
      <c r="B350">
        <v>58114500000</v>
      </c>
      <c r="C350">
        <v>-47.685367999999997</v>
      </c>
      <c r="D350">
        <v>-42.392589999999998</v>
      </c>
      <c r="F350" s="6">
        <f t="shared" si="58"/>
        <v>34.833555555555996</v>
      </c>
      <c r="G350" s="6">
        <f t="shared" si="56"/>
        <v>-76.473465000000004</v>
      </c>
      <c r="J350">
        <v>58114500000</v>
      </c>
      <c r="K350">
        <v>-51.857613000000001</v>
      </c>
      <c r="L350">
        <v>-43.546787000000002</v>
      </c>
      <c r="N350" s="6">
        <f t="shared" si="59"/>
        <v>34.833555555555996</v>
      </c>
      <c r="O350" s="6">
        <f t="shared" si="57"/>
        <v>-74.464782999999997</v>
      </c>
    </row>
    <row r="351" spans="2:16" x14ac:dyDescent="0.25">
      <c r="B351">
        <v>58798000000</v>
      </c>
      <c r="C351">
        <v>-49.312320999999997</v>
      </c>
      <c r="D351">
        <v>-43.298552999999998</v>
      </c>
      <c r="F351" s="6">
        <f t="shared" si="58"/>
        <v>37.757777777778003</v>
      </c>
      <c r="G351" s="6">
        <f t="shared" si="56"/>
        <v>-87.724754000000004</v>
      </c>
      <c r="J351">
        <v>58798000000</v>
      </c>
      <c r="K351">
        <v>-53.099429999999998</v>
      </c>
      <c r="L351">
        <v>-44.347549000000001</v>
      </c>
      <c r="N351" s="6">
        <f t="shared" si="59"/>
        <v>37.757777777778003</v>
      </c>
      <c r="O351" s="6">
        <f t="shared" si="57"/>
        <v>-77.288368000000006</v>
      </c>
    </row>
    <row r="352" spans="2:16" x14ac:dyDescent="0.25">
      <c r="B352">
        <v>59481500000</v>
      </c>
      <c r="C352">
        <v>-50.375134000000003</v>
      </c>
      <c r="D352">
        <v>-44.187171999999997</v>
      </c>
      <c r="F352" s="6">
        <f t="shared" si="58"/>
        <v>40.682000000000002</v>
      </c>
      <c r="G352" s="6">
        <f t="shared" si="56"/>
        <v>-81.062584000000001</v>
      </c>
      <c r="J352">
        <v>59481500000</v>
      </c>
      <c r="K352">
        <v>-52.124008000000003</v>
      </c>
      <c r="L352">
        <v>-43.758518000000002</v>
      </c>
      <c r="N352" s="6">
        <f t="shared" si="59"/>
        <v>40.682000000000002</v>
      </c>
      <c r="O352" s="6">
        <f t="shared" si="57"/>
        <v>-76.529251000000002</v>
      </c>
    </row>
    <row r="353" spans="2:16" x14ac:dyDescent="0.25">
      <c r="B353">
        <v>60165000000</v>
      </c>
      <c r="C353">
        <v>-52.224693000000002</v>
      </c>
      <c r="D353">
        <v>-45.333145000000002</v>
      </c>
      <c r="F353" s="6">
        <f t="shared" si="58"/>
        <v>43.606222222222002</v>
      </c>
      <c r="G353" s="6">
        <f t="shared" si="56"/>
        <v>-81.397345999999999</v>
      </c>
      <c r="J353">
        <v>60165000000</v>
      </c>
      <c r="K353">
        <v>-54.747101000000001</v>
      </c>
      <c r="L353">
        <v>-48.048538000000001</v>
      </c>
      <c r="N353" s="6">
        <f t="shared" si="59"/>
        <v>43.606222222222002</v>
      </c>
      <c r="O353" s="6">
        <f t="shared" si="57"/>
        <v>-79.188744</v>
      </c>
    </row>
    <row r="354" spans="2:16" x14ac:dyDescent="0.25">
      <c r="B354">
        <v>60848500000</v>
      </c>
      <c r="C354">
        <v>-51.147114000000002</v>
      </c>
      <c r="D354">
        <v>-44.748474000000002</v>
      </c>
      <c r="F354" s="6">
        <f t="shared" si="58"/>
        <v>46.530444444444001</v>
      </c>
      <c r="G354" s="6">
        <f t="shared" si="56"/>
        <v>-76.057715999999999</v>
      </c>
      <c r="J354">
        <v>60848500000</v>
      </c>
      <c r="K354">
        <v>-56.911254999999997</v>
      </c>
      <c r="L354">
        <v>-50.247287999999998</v>
      </c>
      <c r="N354" s="6">
        <f t="shared" si="59"/>
        <v>46.530444444444001</v>
      </c>
      <c r="O354" s="6">
        <f t="shared" si="57"/>
        <v>-74.468445000000003</v>
      </c>
    </row>
    <row r="355" spans="2:16" x14ac:dyDescent="0.25">
      <c r="B355">
        <v>61532000000</v>
      </c>
      <c r="C355">
        <v>-53.014235999999997</v>
      </c>
      <c r="D355">
        <v>-46.629325999999999</v>
      </c>
      <c r="F355" s="6">
        <f t="shared" si="58"/>
        <v>49.454666666667002</v>
      </c>
      <c r="G355" s="6">
        <f t="shared" si="56"/>
        <v>-69.083931000000007</v>
      </c>
      <c r="J355">
        <v>61532000000</v>
      </c>
      <c r="K355">
        <v>-56.622528000000003</v>
      </c>
      <c r="L355">
        <v>-49.706310000000002</v>
      </c>
      <c r="N355" s="6">
        <f t="shared" si="59"/>
        <v>49.454666666667002</v>
      </c>
      <c r="O355" s="6">
        <f t="shared" si="57"/>
        <v>-70.998558000000003</v>
      </c>
    </row>
    <row r="356" spans="2:16" x14ac:dyDescent="0.25">
      <c r="B356">
        <v>62215500000</v>
      </c>
      <c r="C356">
        <v>-54.293652000000002</v>
      </c>
      <c r="D356">
        <v>-47.425700999999997</v>
      </c>
      <c r="F356" s="6">
        <f t="shared" si="58"/>
        <v>52.378888888889001</v>
      </c>
      <c r="G356" s="6">
        <f t="shared" si="56"/>
        <v>-65.758080000000007</v>
      </c>
      <c r="J356">
        <v>62215500000</v>
      </c>
      <c r="K356">
        <v>-55.074497000000001</v>
      </c>
      <c r="L356">
        <v>-47.201819999999998</v>
      </c>
      <c r="N356" s="6">
        <f t="shared" si="59"/>
        <v>52.378888888889001</v>
      </c>
      <c r="O356" s="6">
        <f t="shared" si="57"/>
        <v>-76.778830999999997</v>
      </c>
    </row>
    <row r="357" spans="2:16" x14ac:dyDescent="0.25">
      <c r="B357">
        <v>62899000000</v>
      </c>
      <c r="C357">
        <v>-54.855755000000002</v>
      </c>
      <c r="D357">
        <v>-46.507244</v>
      </c>
      <c r="F357" s="6">
        <f t="shared" si="58"/>
        <v>55.303111111111001</v>
      </c>
      <c r="G357" s="6">
        <f t="shared" si="56"/>
        <v>-72.067970000000003</v>
      </c>
      <c r="J357">
        <v>62899000000</v>
      </c>
      <c r="K357">
        <v>-58.093738999999999</v>
      </c>
      <c r="L357">
        <v>-48.391005999999997</v>
      </c>
      <c r="N357" s="6">
        <f t="shared" si="59"/>
        <v>55.303111111111001</v>
      </c>
      <c r="O357" s="6">
        <f t="shared" si="57"/>
        <v>-71.200965999999994</v>
      </c>
    </row>
    <row r="358" spans="2:16" x14ac:dyDescent="0.25">
      <c r="B358">
        <v>63582500000</v>
      </c>
      <c r="C358">
        <v>-56.706161000000002</v>
      </c>
      <c r="D358">
        <v>-48.312930999999999</v>
      </c>
      <c r="F358" s="6">
        <f t="shared" si="58"/>
        <v>58.227333333333</v>
      </c>
      <c r="G358" s="6">
        <f t="shared" si="56"/>
        <v>-75.025406000000004</v>
      </c>
      <c r="J358">
        <v>63582500000</v>
      </c>
      <c r="K358">
        <v>-61.326557000000001</v>
      </c>
      <c r="L358">
        <v>-50.913074000000002</v>
      </c>
      <c r="N358" s="6">
        <f t="shared" si="59"/>
        <v>58.227333333333</v>
      </c>
      <c r="O358" s="6">
        <f t="shared" si="57"/>
        <v>-78.023621000000006</v>
      </c>
    </row>
    <row r="359" spans="2:16" x14ac:dyDescent="0.25">
      <c r="B359">
        <v>64266000000</v>
      </c>
      <c r="C359">
        <v>-57.296824999999998</v>
      </c>
      <c r="D359">
        <v>-49.445095000000002</v>
      </c>
      <c r="F359" s="6">
        <f t="shared" si="58"/>
        <v>61.151555555556001</v>
      </c>
      <c r="G359" s="6">
        <f t="shared" si="56"/>
        <v>-83.007202000000007</v>
      </c>
      <c r="J359">
        <v>64266000000</v>
      </c>
      <c r="K359">
        <v>-59.756725000000003</v>
      </c>
      <c r="L359">
        <v>-49.285865999999999</v>
      </c>
      <c r="N359" s="6">
        <f t="shared" si="59"/>
        <v>61.151555555556001</v>
      </c>
      <c r="O359" s="6">
        <f t="shared" si="57"/>
        <v>-79.871871999999996</v>
      </c>
    </row>
    <row r="360" spans="2:16" x14ac:dyDescent="0.25">
      <c r="B360">
        <v>64949500000</v>
      </c>
      <c r="C360">
        <v>-56.708365999999998</v>
      </c>
      <c r="D360">
        <v>-49.941699999999997</v>
      </c>
      <c r="F360" s="6">
        <f t="shared" si="58"/>
        <v>64.075777777778001</v>
      </c>
      <c r="G360" s="6">
        <f t="shared" si="56"/>
        <v>-72.489318999999995</v>
      </c>
      <c r="J360">
        <v>64949500000</v>
      </c>
      <c r="K360">
        <v>-58.795352999999999</v>
      </c>
      <c r="L360">
        <v>-49.377322999999997</v>
      </c>
      <c r="N360" s="6">
        <f t="shared" si="59"/>
        <v>64.075777777778001</v>
      </c>
      <c r="O360" s="6">
        <f t="shared" si="57"/>
        <v>-88.999831999999998</v>
      </c>
    </row>
    <row r="361" spans="2:16" x14ac:dyDescent="0.25">
      <c r="B361">
        <v>65633000000</v>
      </c>
      <c r="C361">
        <v>-55.173653000000002</v>
      </c>
      <c r="D361">
        <v>-45.854481</v>
      </c>
      <c r="F361" s="6">
        <f t="shared" si="58"/>
        <v>67</v>
      </c>
      <c r="G361" s="6">
        <f t="shared" si="56"/>
        <v>-62.235976999999998</v>
      </c>
      <c r="J361">
        <v>65633000000</v>
      </c>
      <c r="K361">
        <v>-58.150039999999997</v>
      </c>
      <c r="L361">
        <v>-49.446167000000003</v>
      </c>
      <c r="N361" s="6">
        <f t="shared" si="59"/>
        <v>67</v>
      </c>
      <c r="O361" s="6">
        <f t="shared" si="57"/>
        <v>-72.160422999999994</v>
      </c>
    </row>
    <row r="362" spans="2:16" x14ac:dyDescent="0.25">
      <c r="B362">
        <v>66316500000</v>
      </c>
      <c r="C362">
        <v>-53.284843000000002</v>
      </c>
      <c r="D362">
        <v>-42.663077999999999</v>
      </c>
      <c r="F362" s="6" t="s">
        <v>21</v>
      </c>
      <c r="J362">
        <v>66316500000</v>
      </c>
      <c r="K362">
        <v>-58.289195999999997</v>
      </c>
      <c r="L362">
        <v>-48.101802999999997</v>
      </c>
      <c r="N362" s="6" t="s">
        <v>21</v>
      </c>
    </row>
    <row r="363" spans="2:16" x14ac:dyDescent="0.25">
      <c r="B363">
        <v>67000000000</v>
      </c>
      <c r="C363">
        <v>-54.508175000000001</v>
      </c>
      <c r="D363">
        <v>-43.391776999999998</v>
      </c>
      <c r="J363">
        <v>67000000000</v>
      </c>
      <c r="K363">
        <v>-60.710093999999998</v>
      </c>
      <c r="L363">
        <v>-48.845894000000001</v>
      </c>
    </row>
    <row r="364" spans="2:16" x14ac:dyDescent="0.25">
      <c r="B364" t="s">
        <v>21</v>
      </c>
      <c r="J364" t="s">
        <v>21</v>
      </c>
    </row>
    <row r="365" spans="2:16" x14ac:dyDescent="0.25">
      <c r="F365" s="6" t="s">
        <v>55</v>
      </c>
      <c r="N365" s="6" t="s">
        <v>55</v>
      </c>
    </row>
    <row r="366" spans="2:16" ht="15.75" x14ac:dyDescent="0.25">
      <c r="F366" s="6" t="s">
        <v>19</v>
      </c>
      <c r="G366" s="6" t="str">
        <f t="shared" ref="G366:G385" si="60">D392</f>
        <v>4Ix2L dBc Log Mag(dB)</v>
      </c>
      <c r="H366" s="35">
        <v>4</v>
      </c>
      <c r="N366" s="6" t="s">
        <v>19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53</v>
      </c>
      <c r="F367" s="6">
        <f t="shared" ref="F367:F385" si="62">B393/1000000000</f>
        <v>28.364000000000001</v>
      </c>
      <c r="G367" s="6">
        <f t="shared" si="60"/>
        <v>-53.254753000000001</v>
      </c>
      <c r="H367" s="36">
        <f>ABS(AVERAGE(G367:G385)-(H366-1)*10)</f>
        <v>105.55649010526317</v>
      </c>
      <c r="J367" t="s">
        <v>53</v>
      </c>
      <c r="N367" s="6">
        <f t="shared" ref="N367:N385" si="63">J393/1000000000</f>
        <v>28.364000000000001</v>
      </c>
      <c r="O367" s="6">
        <f t="shared" si="61"/>
        <v>-56.096581</v>
      </c>
      <c r="P367" s="36">
        <f>ABS(AVERAGE(O367:O385)-(P366-1)*10)</f>
        <v>107.89570889473684</v>
      </c>
    </row>
    <row r="368" spans="2:16" x14ac:dyDescent="0.25">
      <c r="B368" t="s">
        <v>19</v>
      </c>
      <c r="C368" t="s">
        <v>160</v>
      </c>
      <c r="D368" t="s">
        <v>85</v>
      </c>
      <c r="F368" s="6">
        <f t="shared" si="62"/>
        <v>30.510444444444001</v>
      </c>
      <c r="G368" s="6">
        <f t="shared" si="60"/>
        <v>-64.902862999999996</v>
      </c>
      <c r="J368" t="s">
        <v>19</v>
      </c>
      <c r="K368" t="s">
        <v>160</v>
      </c>
      <c r="L368" t="s">
        <v>85</v>
      </c>
      <c r="N368" s="6">
        <f t="shared" si="63"/>
        <v>30.510444444444001</v>
      </c>
      <c r="O368" s="6">
        <f t="shared" si="61"/>
        <v>-71.783835999999994</v>
      </c>
    </row>
    <row r="369" spans="2:15" x14ac:dyDescent="0.25">
      <c r="B369">
        <v>14364000000</v>
      </c>
      <c r="C369">
        <v>-67.783355999999998</v>
      </c>
      <c r="D369">
        <v>-58.295158000000001</v>
      </c>
      <c r="F369" s="6">
        <f t="shared" si="62"/>
        <v>32.656888888889</v>
      </c>
      <c r="G369" s="6">
        <f t="shared" si="60"/>
        <v>-72.433052000000004</v>
      </c>
      <c r="J369">
        <v>14364000000</v>
      </c>
      <c r="K369">
        <v>-75.795601000000005</v>
      </c>
      <c r="L369">
        <v>-64.980286000000007</v>
      </c>
      <c r="N369" s="6">
        <f t="shared" si="63"/>
        <v>32.656888888889</v>
      </c>
      <c r="O369" s="6">
        <f t="shared" si="61"/>
        <v>-66.072151000000005</v>
      </c>
    </row>
    <row r="370" spans="2:15" x14ac:dyDescent="0.25">
      <c r="B370">
        <v>17288222222.222</v>
      </c>
      <c r="C370">
        <v>-70.787780999999995</v>
      </c>
      <c r="D370">
        <v>-66.516723999999996</v>
      </c>
      <c r="F370" s="6">
        <f t="shared" si="62"/>
        <v>34.803333333333001</v>
      </c>
      <c r="G370" s="6">
        <f t="shared" si="60"/>
        <v>-70.729111000000003</v>
      </c>
      <c r="J370">
        <v>17288222222.222</v>
      </c>
      <c r="K370">
        <v>-76.159820999999994</v>
      </c>
      <c r="L370">
        <v>-71.399651000000006</v>
      </c>
      <c r="N370" s="6">
        <f t="shared" si="63"/>
        <v>34.803333333333001</v>
      </c>
      <c r="O370" s="6">
        <f t="shared" si="61"/>
        <v>-83.378829999999994</v>
      </c>
    </row>
    <row r="371" spans="2:15" x14ac:dyDescent="0.25">
      <c r="B371">
        <v>20212444444.444</v>
      </c>
      <c r="C371">
        <v>-86.392471</v>
      </c>
      <c r="D371">
        <v>-81.537993999999998</v>
      </c>
      <c r="F371" s="6">
        <f t="shared" si="62"/>
        <v>36.949777777778003</v>
      </c>
      <c r="G371" s="6">
        <f t="shared" si="60"/>
        <v>-71.322425999999993</v>
      </c>
      <c r="J371">
        <v>20212444444.444</v>
      </c>
      <c r="K371">
        <v>-92.210303999999994</v>
      </c>
      <c r="L371">
        <v>-86.450637999999998</v>
      </c>
      <c r="N371" s="6">
        <f t="shared" si="63"/>
        <v>36.949777777778003</v>
      </c>
      <c r="O371" s="6">
        <f t="shared" si="61"/>
        <v>-79.863585999999998</v>
      </c>
    </row>
    <row r="372" spans="2:15" x14ac:dyDescent="0.25">
      <c r="B372">
        <v>23136666666.667</v>
      </c>
      <c r="C372">
        <v>-96.995705000000001</v>
      </c>
      <c r="D372">
        <v>-91.730598000000001</v>
      </c>
      <c r="F372" s="6">
        <f t="shared" si="62"/>
        <v>39.096222222222003</v>
      </c>
      <c r="G372" s="6">
        <f t="shared" si="60"/>
        <v>-86.233337000000006</v>
      </c>
      <c r="J372">
        <v>23136666666.667</v>
      </c>
      <c r="K372">
        <v>-91.639472999999995</v>
      </c>
      <c r="L372">
        <v>-85.239182</v>
      </c>
      <c r="N372" s="6">
        <f t="shared" si="63"/>
        <v>39.096222222222003</v>
      </c>
      <c r="O372" s="6">
        <f t="shared" si="61"/>
        <v>-82.607994000000005</v>
      </c>
    </row>
    <row r="373" spans="2:15" x14ac:dyDescent="0.25">
      <c r="B373">
        <v>26060888888.889</v>
      </c>
      <c r="C373">
        <v>-86.744179000000003</v>
      </c>
      <c r="D373">
        <v>-79.782188000000005</v>
      </c>
      <c r="F373" s="6">
        <f t="shared" si="62"/>
        <v>41.242666666666999</v>
      </c>
      <c r="G373" s="6">
        <f t="shared" si="60"/>
        <v>-76.660659999999993</v>
      </c>
      <c r="J373">
        <v>26060888888.889</v>
      </c>
      <c r="K373">
        <v>-87.978012000000007</v>
      </c>
      <c r="L373">
        <v>-80.343192999999999</v>
      </c>
      <c r="N373" s="6">
        <f t="shared" si="63"/>
        <v>41.242666666666999</v>
      </c>
      <c r="O373" s="6">
        <f t="shared" si="61"/>
        <v>-97.209518000000003</v>
      </c>
    </row>
    <row r="374" spans="2:15" x14ac:dyDescent="0.25">
      <c r="B374">
        <v>28985111111.111</v>
      </c>
      <c r="C374">
        <v>-87.197593999999995</v>
      </c>
      <c r="D374">
        <v>-81.904808000000003</v>
      </c>
      <c r="F374" s="6">
        <f t="shared" si="62"/>
        <v>43.389111111110999</v>
      </c>
      <c r="G374" s="6">
        <f t="shared" si="60"/>
        <v>-82.447975</v>
      </c>
      <c r="J374">
        <v>28985111111.111</v>
      </c>
      <c r="K374">
        <v>-100.27354</v>
      </c>
      <c r="L374">
        <v>-91.962722999999997</v>
      </c>
      <c r="N374" s="6">
        <f t="shared" si="63"/>
        <v>43.389111111110999</v>
      </c>
      <c r="O374" s="6">
        <f t="shared" si="61"/>
        <v>-75.877753999999996</v>
      </c>
    </row>
    <row r="375" spans="2:15" x14ac:dyDescent="0.25">
      <c r="B375">
        <v>31909333333.333</v>
      </c>
      <c r="C375">
        <v>-89.839432000000002</v>
      </c>
      <c r="D375">
        <v>-83.825667999999993</v>
      </c>
      <c r="F375" s="6">
        <f t="shared" si="62"/>
        <v>45.535555555556002</v>
      </c>
      <c r="G375" s="6">
        <f t="shared" si="60"/>
        <v>-81.828445000000002</v>
      </c>
      <c r="J375">
        <v>31909333333.333</v>
      </c>
      <c r="K375">
        <v>-114.42865999999999</v>
      </c>
      <c r="L375">
        <v>-105.67677999999999</v>
      </c>
      <c r="N375" s="6">
        <f t="shared" si="63"/>
        <v>45.535555555556002</v>
      </c>
      <c r="O375" s="6">
        <f t="shared" si="61"/>
        <v>-88.894767999999999</v>
      </c>
    </row>
    <row r="376" spans="2:15" x14ac:dyDescent="0.25">
      <c r="B376">
        <v>34833555555.556</v>
      </c>
      <c r="C376">
        <v>-82.661422999999999</v>
      </c>
      <c r="D376">
        <v>-76.473465000000004</v>
      </c>
      <c r="F376" s="6">
        <f t="shared" si="62"/>
        <v>47.682000000000002</v>
      </c>
      <c r="G376" s="6">
        <f t="shared" si="60"/>
        <v>-82.258697999999995</v>
      </c>
      <c r="J376">
        <v>34833555555.556</v>
      </c>
      <c r="K376">
        <v>-82.830269000000001</v>
      </c>
      <c r="L376">
        <v>-74.464782999999997</v>
      </c>
      <c r="N376" s="6">
        <f t="shared" si="63"/>
        <v>47.682000000000002</v>
      </c>
      <c r="O376" s="6">
        <f t="shared" si="61"/>
        <v>-87.161513999999997</v>
      </c>
    </row>
    <row r="377" spans="2:15" x14ac:dyDescent="0.25">
      <c r="B377">
        <v>37757777777.778</v>
      </c>
      <c r="C377">
        <v>-94.616302000000005</v>
      </c>
      <c r="D377">
        <v>-87.724754000000004</v>
      </c>
      <c r="F377" s="6">
        <f t="shared" si="62"/>
        <v>49.828444444444003</v>
      </c>
      <c r="G377" s="6">
        <f t="shared" si="60"/>
        <v>-71.932265999999998</v>
      </c>
      <c r="J377">
        <v>37757777777.778</v>
      </c>
      <c r="K377">
        <v>-83.986930999999998</v>
      </c>
      <c r="L377">
        <v>-77.288368000000006</v>
      </c>
      <c r="N377" s="6">
        <f t="shared" si="63"/>
        <v>49.828444444444003</v>
      </c>
      <c r="O377" s="6">
        <f t="shared" si="61"/>
        <v>-79.566513</v>
      </c>
    </row>
    <row r="378" spans="2:15" x14ac:dyDescent="0.25">
      <c r="B378">
        <v>40682000000</v>
      </c>
      <c r="C378">
        <v>-87.461219999999997</v>
      </c>
      <c r="D378">
        <v>-81.062584000000001</v>
      </c>
      <c r="F378" s="6">
        <f t="shared" si="62"/>
        <v>51.974888888888998</v>
      </c>
      <c r="G378" s="6">
        <f t="shared" si="60"/>
        <v>-69.686667999999997</v>
      </c>
      <c r="J378">
        <v>40682000000</v>
      </c>
      <c r="K378">
        <v>-83.193222000000006</v>
      </c>
      <c r="L378">
        <v>-76.529251000000002</v>
      </c>
      <c r="N378" s="6">
        <f t="shared" si="63"/>
        <v>51.974888888888998</v>
      </c>
      <c r="O378" s="6">
        <f t="shared" si="61"/>
        <v>-75.994217000000006</v>
      </c>
    </row>
    <row r="379" spans="2:15" x14ac:dyDescent="0.25">
      <c r="B379">
        <v>43606222222.222</v>
      </c>
      <c r="C379">
        <v>-87.782248999999993</v>
      </c>
      <c r="D379">
        <v>-81.397345999999999</v>
      </c>
      <c r="F379" s="6">
        <f t="shared" si="62"/>
        <v>54.121333333332998</v>
      </c>
      <c r="G379" s="6">
        <f t="shared" si="60"/>
        <v>-76.642876000000001</v>
      </c>
      <c r="J379">
        <v>43606222222.222</v>
      </c>
      <c r="K379">
        <v>-86.104957999999996</v>
      </c>
      <c r="L379">
        <v>-79.188744</v>
      </c>
      <c r="N379" s="6">
        <f t="shared" si="63"/>
        <v>54.121333333332998</v>
      </c>
      <c r="O379" s="6">
        <f t="shared" si="61"/>
        <v>-70.938507000000001</v>
      </c>
    </row>
    <row r="380" spans="2:15" x14ac:dyDescent="0.25">
      <c r="B380">
        <v>46530444444.444</v>
      </c>
      <c r="C380">
        <v>-82.925658999999996</v>
      </c>
      <c r="D380">
        <v>-76.057715999999999</v>
      </c>
      <c r="F380" s="6">
        <f t="shared" si="62"/>
        <v>56.267777777778001</v>
      </c>
      <c r="G380" s="6">
        <f t="shared" si="60"/>
        <v>-79.097153000000006</v>
      </c>
      <c r="J380">
        <v>46530444444.444</v>
      </c>
      <c r="K380">
        <v>-82.341125000000005</v>
      </c>
      <c r="L380">
        <v>-74.468445000000003</v>
      </c>
      <c r="N380" s="6">
        <f t="shared" si="63"/>
        <v>56.267777777778001</v>
      </c>
      <c r="O380" s="6">
        <f t="shared" si="61"/>
        <v>-72.202087000000006</v>
      </c>
    </row>
    <row r="381" spans="2:15" x14ac:dyDescent="0.25">
      <c r="B381">
        <v>49454666666.667</v>
      </c>
      <c r="C381">
        <v>-77.432441999999995</v>
      </c>
      <c r="D381">
        <v>-69.083931000000007</v>
      </c>
      <c r="F381" s="6">
        <f t="shared" si="62"/>
        <v>58.414222222222001</v>
      </c>
      <c r="G381" s="6">
        <f t="shared" si="60"/>
        <v>-78.381493000000006</v>
      </c>
      <c r="J381">
        <v>49454666666.667</v>
      </c>
      <c r="K381">
        <v>-80.701285999999996</v>
      </c>
      <c r="L381">
        <v>-70.998558000000003</v>
      </c>
      <c r="N381" s="6">
        <f t="shared" si="63"/>
        <v>58.414222222222001</v>
      </c>
      <c r="O381" s="6">
        <f t="shared" si="61"/>
        <v>-75.126427000000007</v>
      </c>
    </row>
    <row r="382" spans="2:15" x14ac:dyDescent="0.25">
      <c r="B382">
        <v>52378888888.889</v>
      </c>
      <c r="C382">
        <v>-74.151306000000005</v>
      </c>
      <c r="D382">
        <v>-65.758080000000007</v>
      </c>
      <c r="F382" s="6">
        <f t="shared" si="62"/>
        <v>60.560666666666997</v>
      </c>
      <c r="G382" s="6">
        <f t="shared" si="60"/>
        <v>-95.344802999999999</v>
      </c>
      <c r="J382">
        <v>52378888888.889</v>
      </c>
      <c r="K382">
        <v>-87.192313999999996</v>
      </c>
      <c r="L382">
        <v>-76.778830999999997</v>
      </c>
      <c r="N382" s="6">
        <f t="shared" si="63"/>
        <v>60.560666666666997</v>
      </c>
      <c r="O382" s="6">
        <f t="shared" si="61"/>
        <v>-73.937866</v>
      </c>
    </row>
    <row r="383" spans="2:15" x14ac:dyDescent="0.25">
      <c r="B383">
        <v>55303111111.111</v>
      </c>
      <c r="C383">
        <v>-79.919701000000003</v>
      </c>
      <c r="D383">
        <v>-72.067970000000003</v>
      </c>
      <c r="F383" s="6">
        <f t="shared" si="62"/>
        <v>62.707111111110997</v>
      </c>
      <c r="G383" s="6">
        <f t="shared" si="60"/>
        <v>-74.948334000000003</v>
      </c>
      <c r="J383">
        <v>55303111111.111</v>
      </c>
      <c r="K383">
        <v>-81.671822000000006</v>
      </c>
      <c r="L383">
        <v>-71.200965999999994</v>
      </c>
      <c r="N383" s="6">
        <f t="shared" si="63"/>
        <v>62.707111111110997</v>
      </c>
      <c r="O383" s="6">
        <f t="shared" si="61"/>
        <v>-81.924666999999999</v>
      </c>
    </row>
    <row r="384" spans="2:15" x14ac:dyDescent="0.25">
      <c r="B384">
        <v>58227333333.333</v>
      </c>
      <c r="C384">
        <v>-81.792068</v>
      </c>
      <c r="D384">
        <v>-75.025406000000004</v>
      </c>
      <c r="F384" s="6">
        <f t="shared" si="62"/>
        <v>64.853555555555999</v>
      </c>
      <c r="G384" s="6">
        <f t="shared" si="60"/>
        <v>-79.618797000000001</v>
      </c>
      <c r="J384">
        <v>58227333333.333</v>
      </c>
      <c r="K384">
        <v>-87.441658000000004</v>
      </c>
      <c r="L384">
        <v>-78.023621000000006</v>
      </c>
      <c r="N384" s="6">
        <f t="shared" si="63"/>
        <v>64.853555555555999</v>
      </c>
      <c r="O384" s="6">
        <f t="shared" si="61"/>
        <v>-91.392905999999996</v>
      </c>
    </row>
    <row r="385" spans="2:16" x14ac:dyDescent="0.25">
      <c r="B385">
        <v>61151555555.556</v>
      </c>
      <c r="C385">
        <v>-92.326369999999997</v>
      </c>
      <c r="D385">
        <v>-83.007202000000007</v>
      </c>
      <c r="F385" s="6">
        <f t="shared" si="62"/>
        <v>67</v>
      </c>
      <c r="G385" s="6">
        <f t="shared" si="60"/>
        <v>-67.849602000000004</v>
      </c>
      <c r="J385">
        <v>61151555555.556</v>
      </c>
      <c r="K385">
        <v>-88.575744999999998</v>
      </c>
      <c r="L385">
        <v>-79.871871999999996</v>
      </c>
      <c r="N385" s="6">
        <f t="shared" si="63"/>
        <v>67</v>
      </c>
      <c r="O385" s="6">
        <f t="shared" si="61"/>
        <v>-69.988747000000004</v>
      </c>
    </row>
    <row r="386" spans="2:16" x14ac:dyDescent="0.25">
      <c r="B386">
        <v>64075777777.778</v>
      </c>
      <c r="C386">
        <v>-83.111084000000005</v>
      </c>
      <c r="D386">
        <v>-72.489318999999995</v>
      </c>
      <c r="F386" s="6" t="s">
        <v>21</v>
      </c>
      <c r="J386">
        <v>64075777777.778</v>
      </c>
      <c r="K386">
        <v>-99.187224999999998</v>
      </c>
      <c r="L386">
        <v>-88.999831999999998</v>
      </c>
      <c r="N386" s="6" t="s">
        <v>21</v>
      </c>
    </row>
    <row r="387" spans="2:16" x14ac:dyDescent="0.25">
      <c r="B387">
        <v>67000000000</v>
      </c>
      <c r="C387">
        <v>-73.352371000000005</v>
      </c>
      <c r="D387">
        <v>-62.235976999999998</v>
      </c>
      <c r="J387">
        <v>67000000000</v>
      </c>
      <c r="K387">
        <v>-84.024619999999999</v>
      </c>
      <c r="L387">
        <v>-72.160422999999994</v>
      </c>
    </row>
    <row r="388" spans="2:16" x14ac:dyDescent="0.25">
      <c r="B388" t="s">
        <v>21</v>
      </c>
      <c r="J388" t="s">
        <v>21</v>
      </c>
    </row>
    <row r="389" spans="2:16" x14ac:dyDescent="0.25">
      <c r="F389" s="6" t="s">
        <v>57</v>
      </c>
      <c r="N389" s="6" t="s">
        <v>57</v>
      </c>
    </row>
    <row r="390" spans="2:16" ht="15.75" x14ac:dyDescent="0.25">
      <c r="F390" s="6" t="s">
        <v>19</v>
      </c>
      <c r="G390" s="6" t="str">
        <f t="shared" ref="G390:G409" si="64">D416</f>
        <v>4Ix3L dBc Log Mag(dB)</v>
      </c>
      <c r="H390" s="35">
        <v>4</v>
      </c>
      <c r="N390" s="6" t="s">
        <v>19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55</v>
      </c>
      <c r="F391" s="6">
        <f t="shared" ref="F391:F409" si="66">B417/1000000000</f>
        <v>42.363999999999997</v>
      </c>
      <c r="G391" s="6">
        <f t="shared" si="64"/>
        <v>-55.759627999999999</v>
      </c>
      <c r="H391" s="36">
        <f>ABS(AVERAGE(G391:G409)-(H390-1)*10)</f>
        <v>105.3000572631579</v>
      </c>
      <c r="J391" t="s">
        <v>55</v>
      </c>
      <c r="N391" s="6">
        <f t="shared" ref="N391:N409" si="67">J417/1000000000</f>
        <v>42.363999999999997</v>
      </c>
      <c r="O391" s="6">
        <f t="shared" si="65"/>
        <v>-64.266441</v>
      </c>
      <c r="P391" s="36">
        <f>ABS(AVERAGE(O391:O409)-(P390-1)*10)</f>
        <v>104.42412578947369</v>
      </c>
    </row>
    <row r="392" spans="2:16" x14ac:dyDescent="0.25">
      <c r="B392" t="s">
        <v>19</v>
      </c>
      <c r="C392" t="s">
        <v>161</v>
      </c>
      <c r="D392" t="s">
        <v>86</v>
      </c>
      <c r="F392" s="6">
        <f t="shared" si="66"/>
        <v>43.732666666667001</v>
      </c>
      <c r="G392" s="6">
        <f t="shared" si="64"/>
        <v>-64.885268999999994</v>
      </c>
      <c r="J392" t="s">
        <v>19</v>
      </c>
      <c r="K392" t="s">
        <v>161</v>
      </c>
      <c r="L392" t="s">
        <v>86</v>
      </c>
      <c r="N392" s="6">
        <f t="shared" si="67"/>
        <v>43.732666666667001</v>
      </c>
      <c r="O392" s="6">
        <f t="shared" si="65"/>
        <v>-78.324759999999998</v>
      </c>
    </row>
    <row r="393" spans="2:16" x14ac:dyDescent="0.25">
      <c r="B393">
        <v>28364000000</v>
      </c>
      <c r="C393">
        <v>-62.74295</v>
      </c>
      <c r="D393">
        <v>-53.254753000000001</v>
      </c>
      <c r="F393" s="6">
        <f t="shared" si="66"/>
        <v>45.101333333333002</v>
      </c>
      <c r="G393" s="6">
        <f t="shared" si="64"/>
        <v>-75.531936999999999</v>
      </c>
      <c r="J393">
        <v>28364000000</v>
      </c>
      <c r="K393">
        <v>-66.911895999999999</v>
      </c>
      <c r="L393">
        <v>-56.096581</v>
      </c>
      <c r="N393" s="6">
        <f t="shared" si="67"/>
        <v>45.101333333333002</v>
      </c>
      <c r="O393" s="6">
        <f t="shared" si="65"/>
        <v>-80.559585999999996</v>
      </c>
    </row>
    <row r="394" spans="2:16" x14ac:dyDescent="0.25">
      <c r="B394">
        <v>30510444444.444</v>
      </c>
      <c r="C394">
        <v>-69.173912000000001</v>
      </c>
      <c r="D394">
        <v>-64.902862999999996</v>
      </c>
      <c r="F394" s="6">
        <f t="shared" si="66"/>
        <v>46.47</v>
      </c>
      <c r="G394" s="6">
        <f t="shared" si="64"/>
        <v>-76.019028000000006</v>
      </c>
      <c r="J394">
        <v>30510444444.444</v>
      </c>
      <c r="K394">
        <v>-76.544005999999996</v>
      </c>
      <c r="L394">
        <v>-71.783835999999994</v>
      </c>
      <c r="N394" s="6">
        <f t="shared" si="67"/>
        <v>46.47</v>
      </c>
      <c r="O394" s="6">
        <f t="shared" si="65"/>
        <v>-75.207977</v>
      </c>
    </row>
    <row r="395" spans="2:16" x14ac:dyDescent="0.25">
      <c r="B395">
        <v>32656888888.889</v>
      </c>
      <c r="C395">
        <v>-77.287529000000006</v>
      </c>
      <c r="D395">
        <v>-72.433052000000004</v>
      </c>
      <c r="F395" s="6">
        <f t="shared" si="66"/>
        <v>47.838666666667002</v>
      </c>
      <c r="G395" s="6">
        <f t="shared" si="64"/>
        <v>-81.173843000000005</v>
      </c>
      <c r="J395">
        <v>32656888888.889</v>
      </c>
      <c r="K395">
        <v>-71.831817999999998</v>
      </c>
      <c r="L395">
        <v>-66.072151000000005</v>
      </c>
      <c r="N395" s="6">
        <f t="shared" si="67"/>
        <v>47.838666666667002</v>
      </c>
      <c r="O395" s="6">
        <f t="shared" si="65"/>
        <v>-72.572281000000004</v>
      </c>
    </row>
    <row r="396" spans="2:16" x14ac:dyDescent="0.25">
      <c r="B396">
        <v>34803333333.333</v>
      </c>
      <c r="C396">
        <v>-75.994225</v>
      </c>
      <c r="D396">
        <v>-70.729111000000003</v>
      </c>
      <c r="F396" s="6">
        <f t="shared" si="66"/>
        <v>49.207333333332997</v>
      </c>
      <c r="G396" s="6">
        <f t="shared" si="64"/>
        <v>-81.614058999999997</v>
      </c>
      <c r="J396">
        <v>34803333333.333</v>
      </c>
      <c r="K396">
        <v>-89.779128999999998</v>
      </c>
      <c r="L396">
        <v>-83.378829999999994</v>
      </c>
      <c r="N396" s="6">
        <f t="shared" si="67"/>
        <v>49.207333333332997</v>
      </c>
      <c r="O396" s="6">
        <f t="shared" si="65"/>
        <v>-69.682732000000001</v>
      </c>
    </row>
    <row r="397" spans="2:16" x14ac:dyDescent="0.25">
      <c r="B397">
        <v>36949777777.778</v>
      </c>
      <c r="C397">
        <v>-78.284415999999993</v>
      </c>
      <c r="D397">
        <v>-71.322425999999993</v>
      </c>
      <c r="F397" s="6">
        <f t="shared" si="66"/>
        <v>50.576000000000001</v>
      </c>
      <c r="G397" s="6">
        <f t="shared" si="64"/>
        <v>-75.402884999999998</v>
      </c>
      <c r="J397">
        <v>36949777777.778</v>
      </c>
      <c r="K397">
        <v>-87.498412999999999</v>
      </c>
      <c r="L397">
        <v>-79.863585999999998</v>
      </c>
      <c r="N397" s="6">
        <f t="shared" si="67"/>
        <v>50.576000000000001</v>
      </c>
      <c r="O397" s="6">
        <f t="shared" si="65"/>
        <v>-66.901543000000004</v>
      </c>
    </row>
    <row r="398" spans="2:16" x14ac:dyDescent="0.25">
      <c r="B398">
        <v>39096222222.222</v>
      </c>
      <c r="C398">
        <v>-91.526122999999998</v>
      </c>
      <c r="D398">
        <v>-86.233337000000006</v>
      </c>
      <c r="F398" s="6">
        <f t="shared" si="66"/>
        <v>51.944666666666997</v>
      </c>
      <c r="G398" s="6">
        <f t="shared" si="64"/>
        <v>-74.597610000000003</v>
      </c>
      <c r="J398">
        <v>39096222222.222</v>
      </c>
      <c r="K398">
        <v>-90.918823000000003</v>
      </c>
      <c r="L398">
        <v>-82.607994000000005</v>
      </c>
      <c r="N398" s="6">
        <f t="shared" si="67"/>
        <v>51.944666666666997</v>
      </c>
      <c r="O398" s="6">
        <f t="shared" si="65"/>
        <v>-73.279549000000003</v>
      </c>
    </row>
    <row r="399" spans="2:16" x14ac:dyDescent="0.25">
      <c r="B399">
        <v>41242666666.667</v>
      </c>
      <c r="C399">
        <v>-82.674423000000004</v>
      </c>
      <c r="D399">
        <v>-76.660659999999993</v>
      </c>
      <c r="F399" s="6">
        <f t="shared" si="66"/>
        <v>53.313333333332999</v>
      </c>
      <c r="G399" s="6">
        <f t="shared" si="64"/>
        <v>-76.194382000000004</v>
      </c>
      <c r="J399">
        <v>41242666666.667</v>
      </c>
      <c r="K399">
        <v>-105.9614</v>
      </c>
      <c r="L399">
        <v>-97.209518000000003</v>
      </c>
      <c r="N399" s="6">
        <f t="shared" si="67"/>
        <v>53.313333333332999</v>
      </c>
      <c r="O399" s="6">
        <f t="shared" si="65"/>
        <v>-81.641304000000005</v>
      </c>
    </row>
    <row r="400" spans="2:16" x14ac:dyDescent="0.25">
      <c r="B400">
        <v>43389111111.111</v>
      </c>
      <c r="C400">
        <v>-88.635941000000003</v>
      </c>
      <c r="D400">
        <v>-82.447975</v>
      </c>
      <c r="F400" s="6">
        <f t="shared" si="66"/>
        <v>54.682000000000002</v>
      </c>
      <c r="G400" s="6">
        <f t="shared" si="64"/>
        <v>-76.730545000000006</v>
      </c>
      <c r="J400">
        <v>43389111111.111</v>
      </c>
      <c r="K400">
        <v>-84.243247999999994</v>
      </c>
      <c r="L400">
        <v>-75.877753999999996</v>
      </c>
      <c r="N400" s="6">
        <f t="shared" si="67"/>
        <v>54.682000000000002</v>
      </c>
      <c r="O400" s="6">
        <f t="shared" si="65"/>
        <v>-76.620461000000006</v>
      </c>
    </row>
    <row r="401" spans="2:16" x14ac:dyDescent="0.25">
      <c r="B401">
        <v>45535555555.556</v>
      </c>
      <c r="C401">
        <v>-88.719994</v>
      </c>
      <c r="D401">
        <v>-81.828445000000002</v>
      </c>
      <c r="F401" s="6">
        <f t="shared" si="66"/>
        <v>56.050666666666999</v>
      </c>
      <c r="G401" s="6">
        <f t="shared" si="64"/>
        <v>-87.393760999999998</v>
      </c>
      <c r="J401">
        <v>45535555555.556</v>
      </c>
      <c r="K401">
        <v>-95.593329999999995</v>
      </c>
      <c r="L401">
        <v>-88.894767999999999</v>
      </c>
      <c r="N401" s="6">
        <f t="shared" si="67"/>
        <v>56.050666666666999</v>
      </c>
      <c r="O401" s="6">
        <f t="shared" si="65"/>
        <v>-78.360207000000003</v>
      </c>
    </row>
    <row r="402" spans="2:16" x14ac:dyDescent="0.25">
      <c r="B402">
        <v>47682000000</v>
      </c>
      <c r="C402">
        <v>-88.657332999999994</v>
      </c>
      <c r="D402">
        <v>-82.258697999999995</v>
      </c>
      <c r="F402" s="6">
        <f t="shared" si="66"/>
        <v>57.419333333333</v>
      </c>
      <c r="G402" s="6">
        <f t="shared" si="64"/>
        <v>-77.974907000000002</v>
      </c>
      <c r="J402">
        <v>47682000000</v>
      </c>
      <c r="K402">
        <v>-93.825478000000004</v>
      </c>
      <c r="L402">
        <v>-87.161513999999997</v>
      </c>
      <c r="N402" s="6">
        <f t="shared" si="67"/>
        <v>57.419333333333</v>
      </c>
      <c r="O402" s="6">
        <f t="shared" si="65"/>
        <v>-72.641105999999994</v>
      </c>
    </row>
    <row r="403" spans="2:16" x14ac:dyDescent="0.25">
      <c r="B403">
        <v>49828444444.444</v>
      </c>
      <c r="C403">
        <v>-78.317177000000001</v>
      </c>
      <c r="D403">
        <v>-71.932265999999998</v>
      </c>
      <c r="F403" s="6">
        <f t="shared" si="66"/>
        <v>58.787999999999997</v>
      </c>
      <c r="G403" s="6">
        <f t="shared" si="64"/>
        <v>-75.551345999999995</v>
      </c>
      <c r="J403">
        <v>49828444444.444</v>
      </c>
      <c r="K403">
        <v>-86.482726999999997</v>
      </c>
      <c r="L403">
        <v>-79.566513</v>
      </c>
      <c r="N403" s="6">
        <f t="shared" si="67"/>
        <v>58.787999999999997</v>
      </c>
      <c r="O403" s="6">
        <f t="shared" si="65"/>
        <v>-69.836205000000007</v>
      </c>
    </row>
    <row r="404" spans="2:16" x14ac:dyDescent="0.25">
      <c r="B404">
        <v>51974888888.889</v>
      </c>
      <c r="C404">
        <v>-76.554619000000002</v>
      </c>
      <c r="D404">
        <v>-69.686667999999997</v>
      </c>
      <c r="F404" s="6">
        <f t="shared" si="66"/>
        <v>60.156666666667</v>
      </c>
      <c r="G404" s="6">
        <f t="shared" si="64"/>
        <v>-69.069168000000005</v>
      </c>
      <c r="J404">
        <v>51974888888.889</v>
      </c>
      <c r="K404">
        <v>-83.866898000000006</v>
      </c>
      <c r="L404">
        <v>-75.994217000000006</v>
      </c>
      <c r="N404" s="6">
        <f t="shared" si="67"/>
        <v>60.156666666667</v>
      </c>
      <c r="O404" s="6">
        <f t="shared" si="65"/>
        <v>-81.083931000000007</v>
      </c>
    </row>
    <row r="405" spans="2:16" x14ac:dyDescent="0.25">
      <c r="B405">
        <v>54121333333.333</v>
      </c>
      <c r="C405">
        <v>-84.991386000000006</v>
      </c>
      <c r="D405">
        <v>-76.642876000000001</v>
      </c>
      <c r="F405" s="6">
        <f t="shared" si="66"/>
        <v>61.525333333333002</v>
      </c>
      <c r="G405" s="6">
        <f t="shared" si="64"/>
        <v>-71.711806999999993</v>
      </c>
      <c r="J405">
        <v>54121333333.333</v>
      </c>
      <c r="K405">
        <v>-80.641243000000003</v>
      </c>
      <c r="L405">
        <v>-70.938507000000001</v>
      </c>
      <c r="N405" s="6">
        <f t="shared" si="67"/>
        <v>61.525333333333002</v>
      </c>
      <c r="O405" s="6">
        <f t="shared" si="65"/>
        <v>-67.035140999999996</v>
      </c>
    </row>
    <row r="406" spans="2:16" x14ac:dyDescent="0.25">
      <c r="B406">
        <v>56267777777.778</v>
      </c>
      <c r="C406">
        <v>-87.490386999999998</v>
      </c>
      <c r="D406">
        <v>-79.097153000000006</v>
      </c>
      <c r="F406" s="6">
        <f t="shared" si="66"/>
        <v>62.893999999999998</v>
      </c>
      <c r="G406" s="6">
        <f t="shared" si="64"/>
        <v>-75.132378000000003</v>
      </c>
      <c r="J406">
        <v>56267777777.778</v>
      </c>
      <c r="K406">
        <v>-82.615570000000005</v>
      </c>
      <c r="L406">
        <v>-72.202087000000006</v>
      </c>
      <c r="N406" s="6">
        <f t="shared" si="67"/>
        <v>62.893999999999998</v>
      </c>
      <c r="O406" s="6">
        <f t="shared" si="65"/>
        <v>-80.110039</v>
      </c>
    </row>
    <row r="407" spans="2:16" x14ac:dyDescent="0.25">
      <c r="B407">
        <v>58414222222.222</v>
      </c>
      <c r="C407">
        <v>-86.233222999999995</v>
      </c>
      <c r="D407">
        <v>-78.381493000000006</v>
      </c>
      <c r="F407" s="6">
        <f t="shared" si="66"/>
        <v>64.262666666667002</v>
      </c>
      <c r="G407" s="6">
        <f t="shared" si="64"/>
        <v>-74.299903999999998</v>
      </c>
      <c r="J407">
        <v>58414222222.222</v>
      </c>
      <c r="K407">
        <v>-85.597290000000001</v>
      </c>
      <c r="L407">
        <v>-75.126427000000007</v>
      </c>
      <c r="N407" s="6">
        <f t="shared" si="67"/>
        <v>64.262666666667002</v>
      </c>
      <c r="O407" s="6">
        <f t="shared" si="65"/>
        <v>-78.665442999999996</v>
      </c>
    </row>
    <row r="408" spans="2:16" x14ac:dyDescent="0.25">
      <c r="B408">
        <v>60560666666.667</v>
      </c>
      <c r="C408">
        <v>-102.11147</v>
      </c>
      <c r="D408">
        <v>-95.344802999999999</v>
      </c>
      <c r="F408" s="6">
        <f t="shared" si="66"/>
        <v>65.631333333333004</v>
      </c>
      <c r="G408" s="6">
        <f t="shared" si="64"/>
        <v>-82.511291999999997</v>
      </c>
      <c r="J408">
        <v>60560666666.667</v>
      </c>
      <c r="K408">
        <v>-83.355896000000001</v>
      </c>
      <c r="L408">
        <v>-73.937866</v>
      </c>
      <c r="N408" s="6">
        <f t="shared" si="67"/>
        <v>65.631333333333004</v>
      </c>
      <c r="O408" s="6">
        <f t="shared" si="65"/>
        <v>-76.781647000000007</v>
      </c>
    </row>
    <row r="409" spans="2:16" x14ac:dyDescent="0.25">
      <c r="B409">
        <v>62707111111.111</v>
      </c>
      <c r="C409">
        <v>-84.267501999999993</v>
      </c>
      <c r="D409">
        <v>-74.948334000000003</v>
      </c>
      <c r="F409" s="6">
        <f t="shared" si="66"/>
        <v>67</v>
      </c>
      <c r="G409" s="6">
        <f t="shared" si="64"/>
        <v>-79.147339000000002</v>
      </c>
      <c r="J409">
        <v>62707111111.111</v>
      </c>
      <c r="K409">
        <v>-90.628540000000001</v>
      </c>
      <c r="L409">
        <v>-81.924666999999999</v>
      </c>
      <c r="N409" s="6">
        <f t="shared" si="67"/>
        <v>67</v>
      </c>
      <c r="O409" s="6">
        <f t="shared" si="65"/>
        <v>-70.488037000000006</v>
      </c>
    </row>
    <row r="410" spans="2:16" x14ac:dyDescent="0.25">
      <c r="B410">
        <v>64853555555.556</v>
      </c>
      <c r="C410">
        <v>-90.240561999999997</v>
      </c>
      <c r="D410">
        <v>-79.618797000000001</v>
      </c>
      <c r="F410" s="6" t="s">
        <v>21</v>
      </c>
      <c r="J410">
        <v>64853555555.556</v>
      </c>
      <c r="K410">
        <v>-101.58029999999999</v>
      </c>
      <c r="L410">
        <v>-91.392905999999996</v>
      </c>
      <c r="N410" s="6" t="s">
        <v>21</v>
      </c>
    </row>
    <row r="411" spans="2:16" x14ac:dyDescent="0.25">
      <c r="B411">
        <v>67000000000</v>
      </c>
      <c r="C411">
        <v>-78.966003000000001</v>
      </c>
      <c r="D411">
        <v>-67.849602000000004</v>
      </c>
      <c r="J411">
        <v>67000000000</v>
      </c>
      <c r="K411">
        <v>-81.852942999999996</v>
      </c>
      <c r="L411">
        <v>-69.988747000000004</v>
      </c>
    </row>
    <row r="412" spans="2:16" x14ac:dyDescent="0.25">
      <c r="B412" t="s">
        <v>21</v>
      </c>
      <c r="J412" t="s">
        <v>21</v>
      </c>
    </row>
    <row r="413" spans="2:16" x14ac:dyDescent="0.25">
      <c r="F413" s="6" t="s">
        <v>59</v>
      </c>
      <c r="N413" s="6" t="s">
        <v>59</v>
      </c>
    </row>
    <row r="414" spans="2:16" ht="15.75" x14ac:dyDescent="0.25">
      <c r="F414" s="6" t="s">
        <v>19</v>
      </c>
      <c r="G414" s="6" t="str">
        <f t="shared" ref="G414:G433" si="68">D440</f>
        <v>4Ix4L dBc Log Mag(dB)</v>
      </c>
      <c r="H414" s="35">
        <v>4</v>
      </c>
      <c r="N414" s="6" t="s">
        <v>19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57</v>
      </c>
      <c r="F415" s="6">
        <f t="shared" ref="F415:F433" si="70">B441/1000000000</f>
        <v>56.363999999999997</v>
      </c>
      <c r="G415" s="6">
        <f t="shared" si="68"/>
        <v>-54.138454000000003</v>
      </c>
      <c r="H415" s="36">
        <f>ABS(AVERAGE(G415:G433)-(H414-1)*10)</f>
        <v>89.294526684210524</v>
      </c>
      <c r="J415" t="s">
        <v>57</v>
      </c>
      <c r="N415" s="6">
        <f t="shared" ref="N415:N433" si="71">J441/1000000000</f>
        <v>56.363999999999997</v>
      </c>
      <c r="O415" s="6">
        <f t="shared" si="69"/>
        <v>-66.527327999999997</v>
      </c>
      <c r="P415" s="36">
        <f>ABS(AVERAGE(O415:O433)-(P414-1)*10)</f>
        <v>98.802197789473681</v>
      </c>
    </row>
    <row r="416" spans="2:16" x14ac:dyDescent="0.25">
      <c r="B416" t="s">
        <v>19</v>
      </c>
      <c r="C416" t="s">
        <v>162</v>
      </c>
      <c r="D416" t="s">
        <v>87</v>
      </c>
      <c r="F416" s="6">
        <f t="shared" si="70"/>
        <v>56.954888888889002</v>
      </c>
      <c r="G416" s="6">
        <f t="shared" si="68"/>
        <v>-57.894089000000001</v>
      </c>
      <c r="J416" t="s">
        <v>19</v>
      </c>
      <c r="K416" t="s">
        <v>162</v>
      </c>
      <c r="L416" t="s">
        <v>87</v>
      </c>
      <c r="N416" s="6">
        <f t="shared" si="71"/>
        <v>56.954888888889002</v>
      </c>
      <c r="O416" s="6">
        <f t="shared" si="69"/>
        <v>-74.226280000000003</v>
      </c>
    </row>
    <row r="417" spans="2:15" x14ac:dyDescent="0.25">
      <c r="B417">
        <v>42364000000</v>
      </c>
      <c r="C417">
        <v>-65.247826000000003</v>
      </c>
      <c r="D417">
        <v>-55.759627999999999</v>
      </c>
      <c r="F417" s="6">
        <f t="shared" si="70"/>
        <v>57.545777777778</v>
      </c>
      <c r="G417" s="6">
        <f t="shared" si="68"/>
        <v>-58.182808000000001</v>
      </c>
      <c r="J417">
        <v>42364000000</v>
      </c>
      <c r="K417">
        <v>-75.081764000000007</v>
      </c>
      <c r="L417">
        <v>-64.266441</v>
      </c>
      <c r="N417" s="6">
        <f t="shared" si="71"/>
        <v>57.545777777778</v>
      </c>
      <c r="O417" s="6">
        <f t="shared" si="69"/>
        <v>-66.580521000000005</v>
      </c>
    </row>
    <row r="418" spans="2:15" x14ac:dyDescent="0.25">
      <c r="B418">
        <v>43732666666.667</v>
      </c>
      <c r="C418">
        <v>-69.156318999999996</v>
      </c>
      <c r="D418">
        <v>-64.885268999999994</v>
      </c>
      <c r="F418" s="6">
        <f t="shared" si="70"/>
        <v>58.136666666666997</v>
      </c>
      <c r="G418" s="6">
        <f t="shared" si="68"/>
        <v>-56.200282999999999</v>
      </c>
      <c r="J418">
        <v>43732666666.667</v>
      </c>
      <c r="K418">
        <v>-83.08493</v>
      </c>
      <c r="L418">
        <v>-78.324759999999998</v>
      </c>
      <c r="N418" s="6">
        <f t="shared" si="71"/>
        <v>58.136666666666997</v>
      </c>
      <c r="O418" s="6">
        <f t="shared" si="69"/>
        <v>-65.631896999999995</v>
      </c>
    </row>
    <row r="419" spans="2:15" x14ac:dyDescent="0.25">
      <c r="B419">
        <v>45101333333.333</v>
      </c>
      <c r="C419">
        <v>-80.386414000000002</v>
      </c>
      <c r="D419">
        <v>-75.531936999999999</v>
      </c>
      <c r="F419" s="6">
        <f t="shared" si="70"/>
        <v>58.727555555556002</v>
      </c>
      <c r="G419" s="6">
        <f t="shared" si="68"/>
        <v>-54.952666999999998</v>
      </c>
      <c r="J419">
        <v>45101333333.333</v>
      </c>
      <c r="K419">
        <v>-86.319252000000006</v>
      </c>
      <c r="L419">
        <v>-80.559585999999996</v>
      </c>
      <c r="N419" s="6">
        <f t="shared" si="71"/>
        <v>58.727555555556002</v>
      </c>
      <c r="O419" s="6">
        <f t="shared" si="69"/>
        <v>-63.042800999999997</v>
      </c>
    </row>
    <row r="420" spans="2:15" x14ac:dyDescent="0.25">
      <c r="B420">
        <v>46470000000</v>
      </c>
      <c r="C420">
        <v>-81.284142000000003</v>
      </c>
      <c r="D420">
        <v>-76.019028000000006</v>
      </c>
      <c r="F420" s="6">
        <f t="shared" si="70"/>
        <v>59.318444444443998</v>
      </c>
      <c r="G420" s="6">
        <f t="shared" si="68"/>
        <v>-57.284168000000001</v>
      </c>
      <c r="J420">
        <v>46470000000</v>
      </c>
      <c r="K420">
        <v>-81.608276000000004</v>
      </c>
      <c r="L420">
        <v>-75.207977</v>
      </c>
      <c r="N420" s="6">
        <f t="shared" si="71"/>
        <v>59.318444444443998</v>
      </c>
      <c r="O420" s="6">
        <f t="shared" si="69"/>
        <v>-73.206412999999998</v>
      </c>
    </row>
    <row r="421" spans="2:15" x14ac:dyDescent="0.25">
      <c r="B421">
        <v>47838666666.667</v>
      </c>
      <c r="C421">
        <v>-88.135834000000003</v>
      </c>
      <c r="D421">
        <v>-81.173843000000005</v>
      </c>
      <c r="F421" s="6">
        <f t="shared" si="70"/>
        <v>59.909333333333002</v>
      </c>
      <c r="G421" s="6">
        <f t="shared" si="68"/>
        <v>-58.273552000000002</v>
      </c>
      <c r="J421">
        <v>47838666666.667</v>
      </c>
      <c r="K421">
        <v>-80.207108000000005</v>
      </c>
      <c r="L421">
        <v>-72.572281000000004</v>
      </c>
      <c r="N421" s="6">
        <f t="shared" si="71"/>
        <v>59.909333333333002</v>
      </c>
      <c r="O421" s="6">
        <f t="shared" si="69"/>
        <v>-69.496741999999998</v>
      </c>
    </row>
    <row r="422" spans="2:15" x14ac:dyDescent="0.25">
      <c r="B422">
        <v>49207333333.333</v>
      </c>
      <c r="C422">
        <v>-86.906836999999996</v>
      </c>
      <c r="D422">
        <v>-81.614058999999997</v>
      </c>
      <c r="F422" s="6">
        <f t="shared" si="70"/>
        <v>60.500222222222</v>
      </c>
      <c r="G422" s="6">
        <f t="shared" si="68"/>
        <v>-58.064509999999999</v>
      </c>
      <c r="J422">
        <v>49207333333.333</v>
      </c>
      <c r="K422">
        <v>-77.993561</v>
      </c>
      <c r="L422">
        <v>-69.682732000000001</v>
      </c>
      <c r="N422" s="6">
        <f t="shared" si="71"/>
        <v>60.500222222222</v>
      </c>
      <c r="O422" s="6">
        <f t="shared" si="69"/>
        <v>-68.198975000000004</v>
      </c>
    </row>
    <row r="423" spans="2:15" x14ac:dyDescent="0.25">
      <c r="B423">
        <v>50576000000</v>
      </c>
      <c r="C423">
        <v>-81.416649000000007</v>
      </c>
      <c r="D423">
        <v>-75.402884999999998</v>
      </c>
      <c r="F423" s="6">
        <f t="shared" si="70"/>
        <v>61.091111111110997</v>
      </c>
      <c r="G423" s="6">
        <f t="shared" si="68"/>
        <v>-61.572066999999997</v>
      </c>
      <c r="J423">
        <v>50576000000</v>
      </c>
      <c r="K423">
        <v>-75.653419</v>
      </c>
      <c r="L423">
        <v>-66.901543000000004</v>
      </c>
      <c r="N423" s="6">
        <f t="shared" si="71"/>
        <v>61.091111111110997</v>
      </c>
      <c r="O423" s="6">
        <f t="shared" si="69"/>
        <v>-67.422539</v>
      </c>
    </row>
    <row r="424" spans="2:15" x14ac:dyDescent="0.25">
      <c r="B424">
        <v>51944666666.667</v>
      </c>
      <c r="C424">
        <v>-80.785576000000006</v>
      </c>
      <c r="D424">
        <v>-74.597610000000003</v>
      </c>
      <c r="F424" s="6">
        <f t="shared" si="70"/>
        <v>61.682000000000002</v>
      </c>
      <c r="G424" s="6">
        <f t="shared" si="68"/>
        <v>-64.046249000000003</v>
      </c>
      <c r="J424">
        <v>51944666666.667</v>
      </c>
      <c r="K424">
        <v>-81.645034999999993</v>
      </c>
      <c r="L424">
        <v>-73.279549000000003</v>
      </c>
      <c r="N424" s="6">
        <f t="shared" si="71"/>
        <v>61.682000000000002</v>
      </c>
      <c r="O424" s="6">
        <f t="shared" si="69"/>
        <v>-73.312241</v>
      </c>
    </row>
    <row r="425" spans="2:15" x14ac:dyDescent="0.25">
      <c r="B425">
        <v>53313333333.333</v>
      </c>
      <c r="C425">
        <v>-83.085930000000005</v>
      </c>
      <c r="D425">
        <v>-76.194382000000004</v>
      </c>
      <c r="F425" s="6">
        <f t="shared" si="70"/>
        <v>62.272888888889</v>
      </c>
      <c r="G425" s="6">
        <f t="shared" si="68"/>
        <v>-70.198524000000006</v>
      </c>
      <c r="J425">
        <v>53313333333.333</v>
      </c>
      <c r="K425">
        <v>-88.339866999999998</v>
      </c>
      <c r="L425">
        <v>-81.641304000000005</v>
      </c>
      <c r="N425" s="6">
        <f t="shared" si="71"/>
        <v>62.272888888889</v>
      </c>
      <c r="O425" s="6">
        <f t="shared" si="69"/>
        <v>-67.798500000000004</v>
      </c>
    </row>
    <row r="426" spans="2:15" x14ac:dyDescent="0.25">
      <c r="B426">
        <v>54682000000</v>
      </c>
      <c r="C426">
        <v>-83.129188999999997</v>
      </c>
      <c r="D426">
        <v>-76.730545000000006</v>
      </c>
      <c r="F426" s="6">
        <f t="shared" si="70"/>
        <v>62.863777777777997</v>
      </c>
      <c r="G426" s="6">
        <f t="shared" si="68"/>
        <v>-64.404449</v>
      </c>
      <c r="J426">
        <v>54682000000</v>
      </c>
      <c r="K426">
        <v>-83.284430999999998</v>
      </c>
      <c r="L426">
        <v>-76.620461000000006</v>
      </c>
      <c r="N426" s="6">
        <f t="shared" si="71"/>
        <v>62.863777777777997</v>
      </c>
      <c r="O426" s="6">
        <f t="shared" si="69"/>
        <v>-69.036582999999993</v>
      </c>
    </row>
    <row r="427" spans="2:15" x14ac:dyDescent="0.25">
      <c r="B427">
        <v>56050666666.667</v>
      </c>
      <c r="C427">
        <v>-93.778671000000003</v>
      </c>
      <c r="D427">
        <v>-87.393760999999998</v>
      </c>
      <c r="F427" s="6">
        <f t="shared" si="70"/>
        <v>63.454666666667002</v>
      </c>
      <c r="G427" s="6">
        <f t="shared" si="68"/>
        <v>-65.470436000000007</v>
      </c>
      <c r="J427">
        <v>56050666666.667</v>
      </c>
      <c r="K427">
        <v>-85.276420999999999</v>
      </c>
      <c r="L427">
        <v>-78.360207000000003</v>
      </c>
      <c r="N427" s="6">
        <f t="shared" si="71"/>
        <v>63.454666666667002</v>
      </c>
      <c r="O427" s="6">
        <f t="shared" si="69"/>
        <v>-65.233520999999996</v>
      </c>
    </row>
    <row r="428" spans="2:15" x14ac:dyDescent="0.25">
      <c r="B428">
        <v>57419333333.333</v>
      </c>
      <c r="C428">
        <v>-84.842856999999995</v>
      </c>
      <c r="D428">
        <v>-77.974907000000002</v>
      </c>
      <c r="F428" s="6">
        <f t="shared" si="70"/>
        <v>64.045555555556007</v>
      </c>
      <c r="G428" s="6">
        <f t="shared" si="68"/>
        <v>-62.785029999999999</v>
      </c>
      <c r="J428">
        <v>57419333333.333</v>
      </c>
      <c r="K428">
        <v>-80.513785999999996</v>
      </c>
      <c r="L428">
        <v>-72.641105999999994</v>
      </c>
      <c r="N428" s="6">
        <f t="shared" si="71"/>
        <v>64.045555555556007</v>
      </c>
      <c r="O428" s="6">
        <f t="shared" si="69"/>
        <v>-62.062527000000003</v>
      </c>
    </row>
    <row r="429" spans="2:15" x14ac:dyDescent="0.25">
      <c r="B429">
        <v>58788000000</v>
      </c>
      <c r="C429">
        <v>-83.899856999999997</v>
      </c>
      <c r="D429">
        <v>-75.551345999999995</v>
      </c>
      <c r="F429" s="6">
        <f t="shared" si="70"/>
        <v>64.636444444443995</v>
      </c>
      <c r="G429" s="6">
        <f t="shared" si="68"/>
        <v>-59.843921999999999</v>
      </c>
      <c r="J429">
        <v>58788000000</v>
      </c>
      <c r="K429">
        <v>-79.538933</v>
      </c>
      <c r="L429">
        <v>-69.836205000000007</v>
      </c>
      <c r="N429" s="6">
        <f t="shared" si="71"/>
        <v>64.636444444443995</v>
      </c>
      <c r="O429" s="6">
        <f t="shared" si="69"/>
        <v>-68.211265999999995</v>
      </c>
    </row>
    <row r="430" spans="2:15" x14ac:dyDescent="0.25">
      <c r="B430">
        <v>60156666666.667</v>
      </c>
      <c r="C430">
        <v>-77.462395000000001</v>
      </c>
      <c r="D430">
        <v>-69.069168000000005</v>
      </c>
      <c r="F430" s="6">
        <f t="shared" si="70"/>
        <v>65.227333333333007</v>
      </c>
      <c r="G430" s="6">
        <f t="shared" si="68"/>
        <v>-59.366321999999997</v>
      </c>
      <c r="J430">
        <v>60156666666.667</v>
      </c>
      <c r="K430">
        <v>-91.497414000000006</v>
      </c>
      <c r="L430">
        <v>-81.083931000000007</v>
      </c>
      <c r="N430" s="6">
        <f t="shared" si="71"/>
        <v>65.227333333333007</v>
      </c>
      <c r="O430" s="6">
        <f t="shared" si="69"/>
        <v>-67.258217000000002</v>
      </c>
    </row>
    <row r="431" spans="2:15" x14ac:dyDescent="0.25">
      <c r="B431">
        <v>61525333333.333</v>
      </c>
      <c r="C431">
        <v>-79.563537999999994</v>
      </c>
      <c r="D431">
        <v>-71.711806999999993</v>
      </c>
      <c r="F431" s="6">
        <f t="shared" si="70"/>
        <v>65.818222222222005</v>
      </c>
      <c r="G431" s="6">
        <f t="shared" si="68"/>
        <v>-55.080821999999998</v>
      </c>
      <c r="J431">
        <v>61525333333.333</v>
      </c>
      <c r="K431">
        <v>-77.505996999999994</v>
      </c>
      <c r="L431">
        <v>-67.035140999999996</v>
      </c>
      <c r="N431" s="6">
        <f t="shared" si="71"/>
        <v>65.818222222222005</v>
      </c>
      <c r="O431" s="6">
        <f t="shared" si="69"/>
        <v>-68.646056999999999</v>
      </c>
    </row>
    <row r="432" spans="2:15" x14ac:dyDescent="0.25">
      <c r="B432">
        <v>62894000000</v>
      </c>
      <c r="C432">
        <v>-81.899039999999999</v>
      </c>
      <c r="D432">
        <v>-75.132378000000003</v>
      </c>
      <c r="F432" s="6">
        <f t="shared" si="70"/>
        <v>66.409111111111002</v>
      </c>
      <c r="G432" s="6">
        <f t="shared" si="68"/>
        <v>-54.723576000000001</v>
      </c>
      <c r="J432">
        <v>62894000000</v>
      </c>
      <c r="K432">
        <v>-89.528069000000002</v>
      </c>
      <c r="L432">
        <v>-80.110039</v>
      </c>
      <c r="N432" s="6">
        <f t="shared" si="71"/>
        <v>66.409111111111002</v>
      </c>
      <c r="O432" s="6">
        <f t="shared" si="69"/>
        <v>-75.091324</v>
      </c>
    </row>
    <row r="433" spans="2:16" x14ac:dyDescent="0.25">
      <c r="B433">
        <v>64262666666.667</v>
      </c>
      <c r="C433">
        <v>-83.619072000000003</v>
      </c>
      <c r="D433">
        <v>-74.299903999999998</v>
      </c>
      <c r="F433" s="6">
        <f t="shared" si="70"/>
        <v>67</v>
      </c>
      <c r="G433" s="6">
        <f t="shared" si="68"/>
        <v>-54.114078999999997</v>
      </c>
      <c r="J433">
        <v>64262666666.667</v>
      </c>
      <c r="K433">
        <v>-87.369315999999998</v>
      </c>
      <c r="L433">
        <v>-78.665442999999996</v>
      </c>
      <c r="N433" s="6">
        <f t="shared" si="71"/>
        <v>67</v>
      </c>
      <c r="O433" s="6">
        <f t="shared" si="69"/>
        <v>-76.258026000000001</v>
      </c>
    </row>
    <row r="434" spans="2:16" x14ac:dyDescent="0.25">
      <c r="B434">
        <v>65631333333.333</v>
      </c>
      <c r="C434">
        <v>-93.133056999999994</v>
      </c>
      <c r="D434">
        <v>-82.511291999999997</v>
      </c>
      <c r="F434" s="6" t="s">
        <v>21</v>
      </c>
      <c r="J434">
        <v>65631333333.333</v>
      </c>
      <c r="K434">
        <v>-86.969040000000007</v>
      </c>
      <c r="L434">
        <v>-76.781647000000007</v>
      </c>
      <c r="N434" s="6" t="s">
        <v>21</v>
      </c>
    </row>
    <row r="435" spans="2:16" x14ac:dyDescent="0.25">
      <c r="B435">
        <v>67000000000</v>
      </c>
      <c r="C435">
        <v>-90.263733000000002</v>
      </c>
      <c r="D435">
        <v>-79.147339000000002</v>
      </c>
      <c r="J435">
        <v>67000000000</v>
      </c>
      <c r="K435">
        <v>-82.352233999999996</v>
      </c>
      <c r="L435">
        <v>-70.488037000000006</v>
      </c>
    </row>
    <row r="436" spans="2:16" x14ac:dyDescent="0.25">
      <c r="B436" t="s">
        <v>21</v>
      </c>
      <c r="J436" t="s">
        <v>21</v>
      </c>
    </row>
    <row r="437" spans="2:16" x14ac:dyDescent="0.25">
      <c r="F437" s="6" t="s">
        <v>61</v>
      </c>
      <c r="N437" s="6" t="s">
        <v>61</v>
      </c>
    </row>
    <row r="438" spans="2:16" ht="15.75" x14ac:dyDescent="0.25">
      <c r="F438" s="6" t="s">
        <v>19</v>
      </c>
      <c r="G438" s="6" t="str">
        <f t="shared" ref="G438:G457" si="72">D464</f>
        <v>4Ix5L dBc Log Mag(dB)</v>
      </c>
      <c r="H438" s="35">
        <v>4</v>
      </c>
      <c r="N438" s="6" t="s">
        <v>19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59</v>
      </c>
      <c r="F439" s="6">
        <f t="shared" ref="F439:F457" si="74">B465/1000000000</f>
        <v>49.595999999999997</v>
      </c>
      <c r="G439" s="6">
        <f t="shared" si="72"/>
        <v>-70.580619999999996</v>
      </c>
      <c r="H439" s="36">
        <f>ABS(AVERAGE(G439:G457)-(H438-1)*10)</f>
        <v>101.55082052631577</v>
      </c>
      <c r="J439" t="s">
        <v>59</v>
      </c>
      <c r="N439" s="6">
        <f t="shared" ref="N439:N457" si="75">J465/1000000000</f>
        <v>49.595999999999997</v>
      </c>
      <c r="O439" s="6">
        <f t="shared" si="73"/>
        <v>-71.955421000000001</v>
      </c>
      <c r="P439" s="36">
        <f>ABS(AVERAGE(O439:O457)-(P438-1)*10)</f>
        <v>105.23357926315789</v>
      </c>
    </row>
    <row r="440" spans="2:16" x14ac:dyDescent="0.25">
      <c r="B440" t="s">
        <v>19</v>
      </c>
      <c r="C440" t="s">
        <v>163</v>
      </c>
      <c r="D440" t="s">
        <v>88</v>
      </c>
      <c r="F440" s="6">
        <f t="shared" si="74"/>
        <v>50.562888888888999</v>
      </c>
      <c r="G440" s="6">
        <f t="shared" si="72"/>
        <v>-76.336594000000005</v>
      </c>
      <c r="J440" t="s">
        <v>19</v>
      </c>
      <c r="K440" t="s">
        <v>163</v>
      </c>
      <c r="L440" t="s">
        <v>88</v>
      </c>
      <c r="N440" s="6">
        <f t="shared" si="75"/>
        <v>50.562888888888999</v>
      </c>
      <c r="O440" s="6">
        <f t="shared" si="73"/>
        <v>-85.492026999999993</v>
      </c>
    </row>
    <row r="441" spans="2:16" x14ac:dyDescent="0.25">
      <c r="B441">
        <v>56364000000</v>
      </c>
      <c r="C441">
        <v>-63.626655999999997</v>
      </c>
      <c r="D441">
        <v>-54.138454000000003</v>
      </c>
      <c r="F441" s="6">
        <f t="shared" si="74"/>
        <v>51.529777777778001</v>
      </c>
      <c r="G441" s="6">
        <f t="shared" si="72"/>
        <v>-82.838500999999994</v>
      </c>
      <c r="J441">
        <v>56364000000</v>
      </c>
      <c r="K441">
        <v>-77.342644000000007</v>
      </c>
      <c r="L441">
        <v>-66.527327999999997</v>
      </c>
      <c r="N441" s="6">
        <f t="shared" si="75"/>
        <v>51.529777777778001</v>
      </c>
      <c r="O441" s="6">
        <f t="shared" si="73"/>
        <v>-92.972504000000001</v>
      </c>
    </row>
    <row r="442" spans="2:16" x14ac:dyDescent="0.25">
      <c r="B442">
        <v>56954888888.889</v>
      </c>
      <c r="C442">
        <v>-62.165142000000003</v>
      </c>
      <c r="D442">
        <v>-57.894089000000001</v>
      </c>
      <c r="F442" s="6">
        <f t="shared" si="74"/>
        <v>52.496666666666997</v>
      </c>
      <c r="G442" s="6">
        <f t="shared" si="72"/>
        <v>-75.526900999999995</v>
      </c>
      <c r="J442">
        <v>56954888888.889</v>
      </c>
      <c r="K442">
        <v>-78.986450000000005</v>
      </c>
      <c r="L442">
        <v>-74.226280000000003</v>
      </c>
      <c r="N442" s="6">
        <f t="shared" si="75"/>
        <v>52.496666666666997</v>
      </c>
      <c r="O442" s="6">
        <f t="shared" si="73"/>
        <v>-76.553177000000005</v>
      </c>
    </row>
    <row r="443" spans="2:16" x14ac:dyDescent="0.25">
      <c r="B443">
        <v>57545777777.778</v>
      </c>
      <c r="C443">
        <v>-63.037284999999997</v>
      </c>
      <c r="D443">
        <v>-58.182808000000001</v>
      </c>
      <c r="F443" s="6">
        <f t="shared" si="74"/>
        <v>53.463555555555999</v>
      </c>
      <c r="G443" s="6">
        <f t="shared" si="72"/>
        <v>-73.069496000000001</v>
      </c>
      <c r="J443">
        <v>57545777777.778</v>
      </c>
      <c r="K443">
        <v>-72.340187</v>
      </c>
      <c r="L443">
        <v>-66.580521000000005</v>
      </c>
      <c r="N443" s="6">
        <f t="shared" si="75"/>
        <v>53.463555555555999</v>
      </c>
      <c r="O443" s="6">
        <f t="shared" si="73"/>
        <v>-72.414635000000004</v>
      </c>
    </row>
    <row r="444" spans="2:16" x14ac:dyDescent="0.25">
      <c r="B444">
        <v>58136666666.667</v>
      </c>
      <c r="C444">
        <v>-61.465392999999999</v>
      </c>
      <c r="D444">
        <v>-56.200282999999999</v>
      </c>
      <c r="F444" s="6">
        <f t="shared" si="74"/>
        <v>54.430444444443999</v>
      </c>
      <c r="G444" s="6">
        <f t="shared" si="72"/>
        <v>-73.294539999999998</v>
      </c>
      <c r="J444">
        <v>58136666666.667</v>
      </c>
      <c r="K444">
        <v>-72.032195999999999</v>
      </c>
      <c r="L444">
        <v>-65.631896999999995</v>
      </c>
      <c r="N444" s="6">
        <f t="shared" si="75"/>
        <v>54.430444444443999</v>
      </c>
      <c r="O444" s="6">
        <f t="shared" si="73"/>
        <v>-70.783484999999999</v>
      </c>
    </row>
    <row r="445" spans="2:16" x14ac:dyDescent="0.25">
      <c r="B445">
        <v>58727555555.556</v>
      </c>
      <c r="C445">
        <v>-61.914658000000003</v>
      </c>
      <c r="D445">
        <v>-54.952666999999998</v>
      </c>
      <c r="F445" s="6">
        <f t="shared" si="74"/>
        <v>55.397333333333002</v>
      </c>
      <c r="G445" s="6">
        <f t="shared" si="72"/>
        <v>-69.050528999999997</v>
      </c>
      <c r="J445">
        <v>58727555555.556</v>
      </c>
      <c r="K445">
        <v>-70.677627999999999</v>
      </c>
      <c r="L445">
        <v>-63.042800999999997</v>
      </c>
      <c r="N445" s="6">
        <f t="shared" si="75"/>
        <v>55.397333333333002</v>
      </c>
      <c r="O445" s="6">
        <f t="shared" si="73"/>
        <v>-73.065406999999993</v>
      </c>
    </row>
    <row r="446" spans="2:16" x14ac:dyDescent="0.25">
      <c r="B446">
        <v>59318444444.444</v>
      </c>
      <c r="C446">
        <v>-62.576949999999997</v>
      </c>
      <c r="D446">
        <v>-57.284168000000001</v>
      </c>
      <c r="F446" s="6">
        <f t="shared" si="74"/>
        <v>56.364222222221997</v>
      </c>
      <c r="G446" s="6">
        <f t="shared" si="72"/>
        <v>-78.692740999999998</v>
      </c>
      <c r="J446">
        <v>59318444444.444</v>
      </c>
      <c r="K446">
        <v>-81.517241999999996</v>
      </c>
      <c r="L446">
        <v>-73.206412999999998</v>
      </c>
      <c r="N446" s="6">
        <f t="shared" si="75"/>
        <v>56.364222222221997</v>
      </c>
      <c r="O446" s="6">
        <f t="shared" si="73"/>
        <v>-72.417006999999998</v>
      </c>
    </row>
    <row r="447" spans="2:16" x14ac:dyDescent="0.25">
      <c r="B447">
        <v>59909333333.333</v>
      </c>
      <c r="C447">
        <v>-64.287323000000001</v>
      </c>
      <c r="D447">
        <v>-58.273552000000002</v>
      </c>
      <c r="F447" s="6">
        <f t="shared" si="74"/>
        <v>57.331111111110999</v>
      </c>
      <c r="G447" s="6">
        <f t="shared" si="72"/>
        <v>-70.620918000000003</v>
      </c>
      <c r="J447">
        <v>59909333333.333</v>
      </c>
      <c r="K447">
        <v>-78.248626999999999</v>
      </c>
      <c r="L447">
        <v>-69.496741999999998</v>
      </c>
      <c r="N447" s="6">
        <f t="shared" si="75"/>
        <v>57.331111111110999</v>
      </c>
      <c r="O447" s="6">
        <f t="shared" si="73"/>
        <v>-84.629097000000002</v>
      </c>
    </row>
    <row r="448" spans="2:16" x14ac:dyDescent="0.25">
      <c r="B448">
        <v>60500222222.222</v>
      </c>
      <c r="C448">
        <v>-64.252471999999997</v>
      </c>
      <c r="D448">
        <v>-58.064509999999999</v>
      </c>
      <c r="F448" s="6">
        <f t="shared" si="74"/>
        <v>58.298000000000002</v>
      </c>
      <c r="G448" s="6">
        <f t="shared" si="72"/>
        <v>-67.440498000000005</v>
      </c>
      <c r="J448">
        <v>60500222222.222</v>
      </c>
      <c r="K448">
        <v>-76.564460999999994</v>
      </c>
      <c r="L448">
        <v>-68.198975000000004</v>
      </c>
      <c r="N448" s="6">
        <f t="shared" si="75"/>
        <v>58.298000000000002</v>
      </c>
      <c r="O448" s="6">
        <f t="shared" si="73"/>
        <v>-78.884383999999997</v>
      </c>
    </row>
    <row r="449" spans="2:16" x14ac:dyDescent="0.25">
      <c r="B449">
        <v>61091111111.111</v>
      </c>
      <c r="C449">
        <v>-68.463615000000004</v>
      </c>
      <c r="D449">
        <v>-61.572066999999997</v>
      </c>
      <c r="F449" s="6">
        <f t="shared" si="74"/>
        <v>59.264888888888997</v>
      </c>
      <c r="G449" s="6">
        <f t="shared" si="72"/>
        <v>-70.289398000000006</v>
      </c>
      <c r="J449">
        <v>61091111111.111</v>
      </c>
      <c r="K449">
        <v>-74.121100999999996</v>
      </c>
      <c r="L449">
        <v>-67.422539</v>
      </c>
      <c r="N449" s="6">
        <f t="shared" si="75"/>
        <v>59.264888888888997</v>
      </c>
      <c r="O449" s="6">
        <f t="shared" si="73"/>
        <v>-77.044937000000004</v>
      </c>
    </row>
    <row r="450" spans="2:16" x14ac:dyDescent="0.25">
      <c r="B450">
        <v>61682000000</v>
      </c>
      <c r="C450">
        <v>-70.444892999999993</v>
      </c>
      <c r="D450">
        <v>-64.046249000000003</v>
      </c>
      <c r="F450" s="6">
        <f t="shared" si="74"/>
        <v>60.231777777777999</v>
      </c>
      <c r="G450" s="6">
        <f t="shared" si="72"/>
        <v>-67.171531999999999</v>
      </c>
      <c r="J450">
        <v>61682000000</v>
      </c>
      <c r="K450">
        <v>-79.976203999999996</v>
      </c>
      <c r="L450">
        <v>-73.312241</v>
      </c>
      <c r="N450" s="6">
        <f t="shared" si="75"/>
        <v>60.231777777777999</v>
      </c>
      <c r="O450" s="6">
        <f t="shared" si="73"/>
        <v>-68.157425000000003</v>
      </c>
    </row>
    <row r="451" spans="2:16" x14ac:dyDescent="0.25">
      <c r="B451">
        <v>62272888888.889</v>
      </c>
      <c r="C451">
        <v>-76.583434999999994</v>
      </c>
      <c r="D451">
        <v>-70.198524000000006</v>
      </c>
      <c r="F451" s="6">
        <f t="shared" si="74"/>
        <v>61.198666666667002</v>
      </c>
      <c r="G451" s="6">
        <f t="shared" si="72"/>
        <v>-72.294403000000003</v>
      </c>
      <c r="J451">
        <v>62272888888.889</v>
      </c>
      <c r="K451">
        <v>-74.714714000000001</v>
      </c>
      <c r="L451">
        <v>-67.798500000000004</v>
      </c>
      <c r="N451" s="6">
        <f t="shared" si="75"/>
        <v>61.198666666667002</v>
      </c>
      <c r="O451" s="6">
        <f t="shared" si="73"/>
        <v>-68.244254999999995</v>
      </c>
    </row>
    <row r="452" spans="2:16" x14ac:dyDescent="0.25">
      <c r="B452">
        <v>62863777777.778</v>
      </c>
      <c r="C452">
        <v>-71.272400000000005</v>
      </c>
      <c r="D452">
        <v>-64.404449</v>
      </c>
      <c r="F452" s="6">
        <f t="shared" si="74"/>
        <v>62.165555555555997</v>
      </c>
      <c r="G452" s="6">
        <f t="shared" si="72"/>
        <v>-66.799087999999998</v>
      </c>
      <c r="J452">
        <v>62863777777.778</v>
      </c>
      <c r="K452">
        <v>-76.909263999999993</v>
      </c>
      <c r="L452">
        <v>-69.036582999999993</v>
      </c>
      <c r="N452" s="6">
        <f t="shared" si="75"/>
        <v>62.165555555555997</v>
      </c>
      <c r="O452" s="6">
        <f t="shared" si="73"/>
        <v>-73.649360999999999</v>
      </c>
    </row>
    <row r="453" spans="2:16" x14ac:dyDescent="0.25">
      <c r="B453">
        <v>63454666666.667</v>
      </c>
      <c r="C453">
        <v>-73.818946999999994</v>
      </c>
      <c r="D453">
        <v>-65.470436000000007</v>
      </c>
      <c r="F453" s="6">
        <f t="shared" si="74"/>
        <v>63.132444444443998</v>
      </c>
      <c r="G453" s="6">
        <f t="shared" si="72"/>
        <v>-69.964455000000001</v>
      </c>
      <c r="J453">
        <v>63454666666.667</v>
      </c>
      <c r="K453">
        <v>-74.936256</v>
      </c>
      <c r="L453">
        <v>-65.233520999999996</v>
      </c>
      <c r="N453" s="6">
        <f t="shared" si="75"/>
        <v>63.132444444443998</v>
      </c>
      <c r="O453" s="6">
        <f t="shared" si="73"/>
        <v>-76.777396999999993</v>
      </c>
    </row>
    <row r="454" spans="2:16" x14ac:dyDescent="0.25">
      <c r="B454">
        <v>64045555555.556</v>
      </c>
      <c r="C454">
        <v>-71.178261000000006</v>
      </c>
      <c r="D454">
        <v>-62.785029999999999</v>
      </c>
      <c r="F454" s="6">
        <f t="shared" si="74"/>
        <v>64.099333333333007</v>
      </c>
      <c r="G454" s="6">
        <f t="shared" si="72"/>
        <v>-71.413223000000002</v>
      </c>
      <c r="J454">
        <v>64045555555.556</v>
      </c>
      <c r="K454">
        <v>-72.476005999999998</v>
      </c>
      <c r="L454">
        <v>-62.062527000000003</v>
      </c>
      <c r="N454" s="6">
        <f t="shared" si="75"/>
        <v>64.099333333333007</v>
      </c>
      <c r="O454" s="6">
        <f t="shared" si="73"/>
        <v>-80.511382999999995</v>
      </c>
    </row>
    <row r="455" spans="2:16" x14ac:dyDescent="0.25">
      <c r="B455">
        <v>64636444444.444</v>
      </c>
      <c r="C455">
        <v>-67.695656</v>
      </c>
      <c r="D455">
        <v>-59.843921999999999</v>
      </c>
      <c r="F455" s="6">
        <f t="shared" si="74"/>
        <v>65.066222222221995</v>
      </c>
      <c r="G455" s="6">
        <f t="shared" si="72"/>
        <v>-67.875298000000001</v>
      </c>
      <c r="J455">
        <v>64636444444.444</v>
      </c>
      <c r="K455">
        <v>-78.682120999999995</v>
      </c>
      <c r="L455">
        <v>-68.211265999999995</v>
      </c>
      <c r="N455" s="6">
        <f t="shared" si="75"/>
        <v>65.066222222221995</v>
      </c>
      <c r="O455" s="6">
        <f t="shared" si="73"/>
        <v>-77.370116999999993</v>
      </c>
    </row>
    <row r="456" spans="2:16" x14ac:dyDescent="0.25">
      <c r="B456">
        <v>65227333333.333</v>
      </c>
      <c r="C456">
        <v>-66.132987999999997</v>
      </c>
      <c r="D456">
        <v>-59.366321999999997</v>
      </c>
      <c r="F456" s="6">
        <f t="shared" si="74"/>
        <v>66.033111111110998</v>
      </c>
      <c r="G456" s="6">
        <f t="shared" si="72"/>
        <v>-66.957892999999999</v>
      </c>
      <c r="J456">
        <v>65227333333.333</v>
      </c>
      <c r="K456">
        <v>-76.676247000000004</v>
      </c>
      <c r="L456">
        <v>-67.258217000000002</v>
      </c>
      <c r="N456" s="6">
        <f t="shared" si="75"/>
        <v>66.033111111110998</v>
      </c>
      <c r="O456" s="6">
        <f t="shared" si="73"/>
        <v>-66.463684000000001</v>
      </c>
    </row>
    <row r="457" spans="2:16" x14ac:dyDescent="0.25">
      <c r="B457">
        <v>65818222222.222</v>
      </c>
      <c r="C457">
        <v>-64.399994000000007</v>
      </c>
      <c r="D457">
        <v>-55.080821999999998</v>
      </c>
      <c r="F457" s="6">
        <f t="shared" si="74"/>
        <v>67</v>
      </c>
      <c r="G457" s="6">
        <f t="shared" si="72"/>
        <v>-69.248962000000006</v>
      </c>
      <c r="J457">
        <v>65818222222.222</v>
      </c>
      <c r="K457">
        <v>-77.349930000000001</v>
      </c>
      <c r="L457">
        <v>-68.646056999999999</v>
      </c>
      <c r="N457" s="6">
        <f t="shared" si="75"/>
        <v>67</v>
      </c>
      <c r="O457" s="6">
        <f t="shared" si="73"/>
        <v>-62.052303000000002</v>
      </c>
    </row>
    <row r="458" spans="2:16" x14ac:dyDescent="0.25">
      <c r="B458">
        <v>66409111111.111</v>
      </c>
      <c r="C458">
        <v>-65.345337000000001</v>
      </c>
      <c r="D458">
        <v>-54.723576000000001</v>
      </c>
      <c r="F458" s="6" t="s">
        <v>21</v>
      </c>
      <c r="J458">
        <v>66409111111.111</v>
      </c>
      <c r="K458">
        <v>-85.278717</v>
      </c>
      <c r="L458">
        <v>-75.091324</v>
      </c>
      <c r="N458" s="6" t="s">
        <v>21</v>
      </c>
    </row>
    <row r="459" spans="2:16" x14ac:dyDescent="0.25">
      <c r="B459">
        <v>67000000000</v>
      </c>
      <c r="C459">
        <v>-65.230475999999996</v>
      </c>
      <c r="D459">
        <v>-54.114078999999997</v>
      </c>
      <c r="J459">
        <v>67000000000</v>
      </c>
      <c r="K459">
        <v>-88.122230999999999</v>
      </c>
      <c r="L459">
        <v>-76.258026000000001</v>
      </c>
    </row>
    <row r="460" spans="2:16" x14ac:dyDescent="0.25">
      <c r="B460" t="s">
        <v>21</v>
      </c>
      <c r="J460" t="s">
        <v>21</v>
      </c>
    </row>
    <row r="461" spans="2:16" x14ac:dyDescent="0.25">
      <c r="F461" s="6" t="s">
        <v>63</v>
      </c>
      <c r="N461" s="6" t="s">
        <v>63</v>
      </c>
    </row>
    <row r="462" spans="2:16" ht="15.75" x14ac:dyDescent="0.25">
      <c r="F462" s="6" t="s">
        <v>19</v>
      </c>
      <c r="G462" s="6" t="str">
        <f t="shared" ref="G462:G481" si="76">D488</f>
        <v>5Ix1L dBc Log Mag(dB)</v>
      </c>
      <c r="H462" s="35">
        <v>5</v>
      </c>
      <c r="N462" s="6" t="s">
        <v>19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61</v>
      </c>
      <c r="F463" s="6">
        <f t="shared" ref="F463:F481" si="78">B489/1000000000</f>
        <v>14.455</v>
      </c>
      <c r="G463" s="6">
        <f t="shared" si="76"/>
        <v>-34.195396000000002</v>
      </c>
      <c r="H463" s="36">
        <f>ABS(AVERAGE(G463:G481)-(H462-1)*10)</f>
        <v>104.75440884210526</v>
      </c>
      <c r="J463" t="s">
        <v>61</v>
      </c>
      <c r="N463" s="6">
        <f t="shared" ref="N463:N481" si="79">J489/1000000000</f>
        <v>14.455</v>
      </c>
      <c r="O463" s="6">
        <f t="shared" si="77"/>
        <v>-41.279617000000002</v>
      </c>
      <c r="P463" s="36">
        <f>ABS(AVERAGE(O463:O481)-(P462-1)*10)</f>
        <v>110.26686857894737</v>
      </c>
    </row>
    <row r="464" spans="2:16" x14ac:dyDescent="0.25">
      <c r="B464" t="s">
        <v>19</v>
      </c>
      <c r="C464" t="s">
        <v>164</v>
      </c>
      <c r="D464" t="s">
        <v>89</v>
      </c>
      <c r="F464" s="6">
        <f t="shared" si="78"/>
        <v>17.374166666667001</v>
      </c>
      <c r="G464" s="6">
        <f t="shared" si="76"/>
        <v>-53.236176</v>
      </c>
      <c r="J464" t="s">
        <v>19</v>
      </c>
      <c r="K464" t="s">
        <v>164</v>
      </c>
      <c r="L464" t="s">
        <v>89</v>
      </c>
      <c r="N464" s="6">
        <f t="shared" si="79"/>
        <v>17.374166666667001</v>
      </c>
      <c r="O464" s="6">
        <f t="shared" si="77"/>
        <v>-57.047440000000002</v>
      </c>
    </row>
    <row r="465" spans="2:15" x14ac:dyDescent="0.25">
      <c r="B465">
        <v>49596000000</v>
      </c>
      <c r="C465">
        <v>-80.068816999999996</v>
      </c>
      <c r="D465">
        <v>-70.580619999999996</v>
      </c>
      <c r="F465" s="6">
        <f t="shared" si="78"/>
        <v>20.293333333332999</v>
      </c>
      <c r="G465" s="6">
        <f t="shared" si="76"/>
        <v>-71.594703999999993</v>
      </c>
      <c r="J465">
        <v>49596000000</v>
      </c>
      <c r="K465">
        <v>-82.770736999999997</v>
      </c>
      <c r="L465">
        <v>-71.955421000000001</v>
      </c>
      <c r="N465" s="6">
        <f t="shared" si="79"/>
        <v>20.293333333332999</v>
      </c>
      <c r="O465" s="6">
        <f t="shared" si="77"/>
        <v>-78.015891999999994</v>
      </c>
    </row>
    <row r="466" spans="2:15" x14ac:dyDescent="0.25">
      <c r="B466">
        <v>50562888888.889</v>
      </c>
      <c r="C466">
        <v>-80.607651000000004</v>
      </c>
      <c r="D466">
        <v>-76.336594000000005</v>
      </c>
      <c r="F466" s="6">
        <f t="shared" si="78"/>
        <v>23.212499999999999</v>
      </c>
      <c r="G466" s="6">
        <f t="shared" si="76"/>
        <v>-71.629165999999998</v>
      </c>
      <c r="J466">
        <v>50562888888.889</v>
      </c>
      <c r="K466">
        <v>-90.252196999999995</v>
      </c>
      <c r="L466">
        <v>-85.492026999999993</v>
      </c>
      <c r="N466" s="6">
        <f t="shared" si="79"/>
        <v>23.212499999999999</v>
      </c>
      <c r="O466" s="6">
        <f t="shared" si="77"/>
        <v>-73.472678999999999</v>
      </c>
    </row>
    <row r="467" spans="2:15" x14ac:dyDescent="0.25">
      <c r="B467">
        <v>51529777777.778</v>
      </c>
      <c r="C467">
        <v>-87.692977999999997</v>
      </c>
      <c r="D467">
        <v>-82.838500999999994</v>
      </c>
      <c r="F467" s="6">
        <f t="shared" si="78"/>
        <v>26.131666666666998</v>
      </c>
      <c r="G467" s="6">
        <f t="shared" si="76"/>
        <v>-59.696888000000001</v>
      </c>
      <c r="J467">
        <v>51529777777.778</v>
      </c>
      <c r="K467">
        <v>-98.732169999999996</v>
      </c>
      <c r="L467">
        <v>-92.972504000000001</v>
      </c>
      <c r="N467" s="6">
        <f t="shared" si="79"/>
        <v>26.131666666666998</v>
      </c>
      <c r="O467" s="6">
        <f t="shared" si="77"/>
        <v>-58.154750999999997</v>
      </c>
    </row>
    <row r="468" spans="2:15" x14ac:dyDescent="0.25">
      <c r="B468">
        <v>52496666666.667</v>
      </c>
      <c r="C468">
        <v>-80.792006999999998</v>
      </c>
      <c r="D468">
        <v>-75.526900999999995</v>
      </c>
      <c r="F468" s="6">
        <f t="shared" si="78"/>
        <v>29.050833333332999</v>
      </c>
      <c r="G468" s="6">
        <f t="shared" si="76"/>
        <v>-81.725730999999996</v>
      </c>
      <c r="J468">
        <v>52496666666.667</v>
      </c>
      <c r="K468">
        <v>-82.953475999999995</v>
      </c>
      <c r="L468">
        <v>-76.553177000000005</v>
      </c>
      <c r="N468" s="6">
        <f t="shared" si="79"/>
        <v>29.050833333332999</v>
      </c>
      <c r="O468" s="6">
        <f t="shared" si="77"/>
        <v>-77.790779000000001</v>
      </c>
    </row>
    <row r="469" spans="2:15" x14ac:dyDescent="0.25">
      <c r="B469">
        <v>53463555555.556</v>
      </c>
      <c r="C469">
        <v>-80.031486999999998</v>
      </c>
      <c r="D469">
        <v>-73.069496000000001</v>
      </c>
      <c r="F469" s="6">
        <f t="shared" si="78"/>
        <v>31.97</v>
      </c>
      <c r="G469" s="6">
        <f t="shared" si="76"/>
        <v>-62.464809000000002</v>
      </c>
      <c r="J469">
        <v>53463555555.556</v>
      </c>
      <c r="K469">
        <v>-80.049453999999997</v>
      </c>
      <c r="L469">
        <v>-72.414635000000004</v>
      </c>
      <c r="N469" s="6">
        <f t="shared" si="79"/>
        <v>31.97</v>
      </c>
      <c r="O469" s="6">
        <f t="shared" si="77"/>
        <v>-83.753722999999994</v>
      </c>
    </row>
    <row r="470" spans="2:15" x14ac:dyDescent="0.25">
      <c r="B470">
        <v>54430444444.444</v>
      </c>
      <c r="C470">
        <v>-78.587317999999996</v>
      </c>
      <c r="D470">
        <v>-73.294539999999998</v>
      </c>
      <c r="F470" s="6">
        <f t="shared" si="78"/>
        <v>34.889166666667002</v>
      </c>
      <c r="G470" s="6">
        <f t="shared" si="76"/>
        <v>-60.899109000000003</v>
      </c>
      <c r="J470">
        <v>54430444444.444</v>
      </c>
      <c r="K470">
        <v>-79.094314999999995</v>
      </c>
      <c r="L470">
        <v>-70.783484999999999</v>
      </c>
      <c r="N470" s="6">
        <f t="shared" si="79"/>
        <v>34.889166666667002</v>
      </c>
      <c r="O470" s="6">
        <f t="shared" si="77"/>
        <v>-61.174670999999996</v>
      </c>
    </row>
    <row r="471" spans="2:15" x14ac:dyDescent="0.25">
      <c r="B471">
        <v>55397333333.333</v>
      </c>
      <c r="C471">
        <v>-75.064293000000006</v>
      </c>
      <c r="D471">
        <v>-69.050528999999997</v>
      </c>
      <c r="F471" s="6">
        <f t="shared" si="78"/>
        <v>37.808333333333003</v>
      </c>
      <c r="G471" s="6">
        <f t="shared" si="76"/>
        <v>-62.058928999999999</v>
      </c>
      <c r="J471">
        <v>55397333333.333</v>
      </c>
      <c r="K471">
        <v>-81.817290999999997</v>
      </c>
      <c r="L471">
        <v>-73.065406999999993</v>
      </c>
      <c r="N471" s="6">
        <f t="shared" si="79"/>
        <v>37.808333333333003</v>
      </c>
      <c r="O471" s="6">
        <f t="shared" si="77"/>
        <v>-65.926818999999995</v>
      </c>
    </row>
    <row r="472" spans="2:15" x14ac:dyDescent="0.25">
      <c r="B472">
        <v>56364222222.222</v>
      </c>
      <c r="C472">
        <v>-84.880707000000001</v>
      </c>
      <c r="D472">
        <v>-78.692740999999998</v>
      </c>
      <c r="F472" s="6">
        <f t="shared" si="78"/>
        <v>40.727499999999999</v>
      </c>
      <c r="G472" s="6">
        <f t="shared" si="76"/>
        <v>-65.765227999999993</v>
      </c>
      <c r="J472">
        <v>56364222222.222</v>
      </c>
      <c r="K472">
        <v>-80.782494</v>
      </c>
      <c r="L472">
        <v>-72.417006999999998</v>
      </c>
      <c r="N472" s="6">
        <f t="shared" si="79"/>
        <v>40.727499999999999</v>
      </c>
      <c r="O472" s="6">
        <f t="shared" si="77"/>
        <v>-65.127007000000006</v>
      </c>
    </row>
    <row r="473" spans="2:15" x14ac:dyDescent="0.25">
      <c r="B473">
        <v>57331111111.111</v>
      </c>
      <c r="C473">
        <v>-77.512466000000003</v>
      </c>
      <c r="D473">
        <v>-70.620918000000003</v>
      </c>
      <c r="F473" s="6">
        <f t="shared" si="78"/>
        <v>43.646666666667002</v>
      </c>
      <c r="G473" s="6">
        <f t="shared" si="76"/>
        <v>-75.716301000000001</v>
      </c>
      <c r="J473">
        <v>57331111111.111</v>
      </c>
      <c r="K473">
        <v>-91.327659999999995</v>
      </c>
      <c r="L473">
        <v>-84.629097000000002</v>
      </c>
      <c r="N473" s="6">
        <f t="shared" si="79"/>
        <v>43.646666666667002</v>
      </c>
      <c r="O473" s="6">
        <f t="shared" si="77"/>
        <v>-67.562781999999999</v>
      </c>
    </row>
    <row r="474" spans="2:15" x14ac:dyDescent="0.25">
      <c r="B474">
        <v>58298000000</v>
      </c>
      <c r="C474">
        <v>-73.839134000000001</v>
      </c>
      <c r="D474">
        <v>-67.440498000000005</v>
      </c>
      <c r="F474" s="6">
        <f t="shared" si="78"/>
        <v>46.565833333333003</v>
      </c>
      <c r="G474" s="6">
        <f t="shared" si="76"/>
        <v>-81.070267000000001</v>
      </c>
      <c r="J474">
        <v>58298000000</v>
      </c>
      <c r="K474">
        <v>-85.548355000000001</v>
      </c>
      <c r="L474">
        <v>-78.884383999999997</v>
      </c>
      <c r="N474" s="6">
        <f t="shared" si="79"/>
        <v>46.565833333333003</v>
      </c>
      <c r="O474" s="6">
        <f t="shared" si="77"/>
        <v>-78.947036999999995</v>
      </c>
    </row>
    <row r="475" spans="2:15" x14ac:dyDescent="0.25">
      <c r="B475">
        <v>59264888888.889</v>
      </c>
      <c r="C475">
        <v>-76.674308999999994</v>
      </c>
      <c r="D475">
        <v>-70.289398000000006</v>
      </c>
      <c r="F475" s="6">
        <f t="shared" si="78"/>
        <v>49.484999999999999</v>
      </c>
      <c r="G475" s="6">
        <f t="shared" si="76"/>
        <v>-65.210007000000004</v>
      </c>
      <c r="J475">
        <v>59264888888.889</v>
      </c>
      <c r="K475">
        <v>-83.961151000000001</v>
      </c>
      <c r="L475">
        <v>-77.044937000000004</v>
      </c>
      <c r="N475" s="6">
        <f t="shared" si="79"/>
        <v>49.484999999999999</v>
      </c>
      <c r="O475" s="6">
        <f t="shared" si="77"/>
        <v>-67.017868000000007</v>
      </c>
    </row>
    <row r="476" spans="2:15" x14ac:dyDescent="0.25">
      <c r="B476">
        <v>60231777777.778</v>
      </c>
      <c r="C476">
        <v>-74.039482000000007</v>
      </c>
      <c r="D476">
        <v>-67.171531999999999</v>
      </c>
      <c r="F476" s="6">
        <f t="shared" si="78"/>
        <v>52.404166666667003</v>
      </c>
      <c r="G476" s="6">
        <f t="shared" si="76"/>
        <v>-48.201327999999997</v>
      </c>
      <c r="J476">
        <v>60231777777.778</v>
      </c>
      <c r="K476">
        <v>-76.030106000000004</v>
      </c>
      <c r="L476">
        <v>-68.157425000000003</v>
      </c>
      <c r="N476" s="6">
        <f t="shared" si="79"/>
        <v>52.404166666667003</v>
      </c>
      <c r="O476" s="6">
        <f t="shared" si="77"/>
        <v>-68.550010999999998</v>
      </c>
    </row>
    <row r="477" spans="2:15" x14ac:dyDescent="0.25">
      <c r="B477">
        <v>61198666666.667</v>
      </c>
      <c r="C477">
        <v>-80.642914000000005</v>
      </c>
      <c r="D477">
        <v>-72.294403000000003</v>
      </c>
      <c r="F477" s="6">
        <f t="shared" si="78"/>
        <v>55.323333333332997</v>
      </c>
      <c r="G477" s="6">
        <f t="shared" si="76"/>
        <v>-56.938839000000002</v>
      </c>
      <c r="J477">
        <v>61198666666.667</v>
      </c>
      <c r="K477">
        <v>-77.946983000000003</v>
      </c>
      <c r="L477">
        <v>-68.244254999999995</v>
      </c>
      <c r="N477" s="6">
        <f t="shared" si="79"/>
        <v>55.323333333332997</v>
      </c>
      <c r="O477" s="6">
        <f t="shared" si="77"/>
        <v>-74.863045</v>
      </c>
    </row>
    <row r="478" spans="2:15" x14ac:dyDescent="0.25">
      <c r="B478">
        <v>62165555555.556</v>
      </c>
      <c r="C478">
        <v>-75.192322000000004</v>
      </c>
      <c r="D478">
        <v>-66.799087999999998</v>
      </c>
      <c r="F478" s="6">
        <f t="shared" si="78"/>
        <v>58.2425</v>
      </c>
      <c r="G478" s="6">
        <f t="shared" si="76"/>
        <v>-70.976044000000002</v>
      </c>
      <c r="J478">
        <v>62165555555.556</v>
      </c>
      <c r="K478">
        <v>-84.062843000000001</v>
      </c>
      <c r="L478">
        <v>-73.649360999999999</v>
      </c>
      <c r="N478" s="6">
        <f t="shared" si="79"/>
        <v>58.2425</v>
      </c>
      <c r="O478" s="6">
        <f t="shared" si="77"/>
        <v>-73.217979</v>
      </c>
    </row>
    <row r="479" spans="2:15" x14ac:dyDescent="0.25">
      <c r="B479">
        <v>63132444444.444</v>
      </c>
      <c r="C479">
        <v>-77.816185000000004</v>
      </c>
      <c r="D479">
        <v>-69.964455000000001</v>
      </c>
      <c r="F479" s="6">
        <f t="shared" si="78"/>
        <v>61.161666666667003</v>
      </c>
      <c r="G479" s="6">
        <f t="shared" si="76"/>
        <v>-75.444519</v>
      </c>
      <c r="J479">
        <v>63132444444.444</v>
      </c>
      <c r="K479">
        <v>-87.248253000000005</v>
      </c>
      <c r="L479">
        <v>-76.777396999999993</v>
      </c>
      <c r="N479" s="6">
        <f t="shared" si="79"/>
        <v>61.161666666667003</v>
      </c>
      <c r="O479" s="6">
        <f t="shared" si="77"/>
        <v>-80.833213999999998</v>
      </c>
    </row>
    <row r="480" spans="2:15" x14ac:dyDescent="0.25">
      <c r="B480">
        <v>64099333333.333</v>
      </c>
      <c r="C480">
        <v>-78.179885999999996</v>
      </c>
      <c r="D480">
        <v>-71.413223000000002</v>
      </c>
      <c r="F480" s="6">
        <f t="shared" si="78"/>
        <v>64.080833333333004</v>
      </c>
      <c r="G480" s="6">
        <f t="shared" si="76"/>
        <v>-73.928177000000005</v>
      </c>
      <c r="J480">
        <v>64099333333.333</v>
      </c>
      <c r="K480">
        <v>-89.929412999999997</v>
      </c>
      <c r="L480">
        <v>-80.511382999999995</v>
      </c>
      <c r="N480" s="6">
        <f t="shared" si="79"/>
        <v>64.080833333333004</v>
      </c>
      <c r="O480" s="6">
        <f t="shared" si="77"/>
        <v>-88.242393000000007</v>
      </c>
    </row>
    <row r="481" spans="2:16" x14ac:dyDescent="0.25">
      <c r="B481">
        <v>65066222222.222</v>
      </c>
      <c r="C481">
        <v>-77.194466000000006</v>
      </c>
      <c r="D481">
        <v>-67.875298000000001</v>
      </c>
      <c r="F481" s="6">
        <f t="shared" si="78"/>
        <v>67</v>
      </c>
      <c r="G481" s="6">
        <f t="shared" si="76"/>
        <v>-59.582149999999999</v>
      </c>
      <c r="J481">
        <v>65066222222.222</v>
      </c>
      <c r="K481">
        <v>-86.073989999999995</v>
      </c>
      <c r="L481">
        <v>-77.370116999999993</v>
      </c>
      <c r="N481" s="6">
        <f t="shared" si="79"/>
        <v>67</v>
      </c>
      <c r="O481" s="6">
        <f t="shared" si="77"/>
        <v>-74.092796000000007</v>
      </c>
    </row>
    <row r="482" spans="2:16" x14ac:dyDescent="0.25">
      <c r="B482">
        <v>66033111111.111</v>
      </c>
      <c r="C482">
        <v>-77.579659000000007</v>
      </c>
      <c r="D482">
        <v>-66.957892999999999</v>
      </c>
      <c r="F482" s="6" t="s">
        <v>21</v>
      </c>
      <c r="J482">
        <v>66033111111.111</v>
      </c>
      <c r="K482">
        <v>-76.651077000000001</v>
      </c>
      <c r="L482">
        <v>-66.463684000000001</v>
      </c>
      <c r="N482" s="6" t="s">
        <v>21</v>
      </c>
    </row>
    <row r="483" spans="2:16" x14ac:dyDescent="0.25">
      <c r="B483">
        <v>67000000000</v>
      </c>
      <c r="C483">
        <v>-80.365356000000006</v>
      </c>
      <c r="D483">
        <v>-69.248962000000006</v>
      </c>
      <c r="J483">
        <v>67000000000</v>
      </c>
      <c r="K483">
        <v>-73.916504000000003</v>
      </c>
      <c r="L483">
        <v>-62.052303000000002</v>
      </c>
    </row>
    <row r="484" spans="2:16" x14ac:dyDescent="0.25">
      <c r="B484" t="s">
        <v>21</v>
      </c>
      <c r="J484" t="s">
        <v>21</v>
      </c>
    </row>
    <row r="485" spans="2:16" x14ac:dyDescent="0.25">
      <c r="F485" s="6" t="s">
        <v>64</v>
      </c>
      <c r="N485" s="6" t="s">
        <v>64</v>
      </c>
    </row>
    <row r="486" spans="2:16" ht="15.75" x14ac:dyDescent="0.25">
      <c r="F486" s="6" t="s">
        <v>19</v>
      </c>
      <c r="G486" s="6" t="str">
        <f t="shared" ref="G486:G505" si="80">D512</f>
        <v>5Ix2L dBc Log Mag(dB)</v>
      </c>
      <c r="H486" s="35">
        <v>5</v>
      </c>
      <c r="N486" s="6" t="s">
        <v>19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63</v>
      </c>
      <c r="F487" s="6">
        <f t="shared" ref="F487:F505" si="82">B513/1000000000</f>
        <v>28.454999999999998</v>
      </c>
      <c r="G487" s="6">
        <f t="shared" si="80"/>
        <v>-60.799362000000002</v>
      </c>
      <c r="H487" s="36">
        <f>ABS(AVERAGE(G487:G505)-(H486-1)*10)</f>
        <v>119.82023615789475</v>
      </c>
      <c r="J487" t="s">
        <v>63</v>
      </c>
      <c r="N487" s="6">
        <f t="shared" ref="N487:N505" si="83">J513/1000000000</f>
        <v>28.454999999999998</v>
      </c>
      <c r="O487" s="6">
        <f t="shared" si="81"/>
        <v>-65.337378999999999</v>
      </c>
      <c r="P487" s="36">
        <f>ABS(AVERAGE(O487:O505)-(P486-1)*10)</f>
        <v>120.63193436842104</v>
      </c>
    </row>
    <row r="488" spans="2:16" x14ac:dyDescent="0.25">
      <c r="B488" t="s">
        <v>19</v>
      </c>
      <c r="C488" t="s">
        <v>165</v>
      </c>
      <c r="D488" t="s">
        <v>90</v>
      </c>
      <c r="F488" s="6">
        <f t="shared" si="82"/>
        <v>30.596388888888999</v>
      </c>
      <c r="G488" s="6">
        <f t="shared" si="80"/>
        <v>-71.712631000000002</v>
      </c>
      <c r="J488" t="s">
        <v>19</v>
      </c>
      <c r="K488" t="s">
        <v>165</v>
      </c>
      <c r="L488" t="s">
        <v>90</v>
      </c>
      <c r="N488" s="6">
        <f t="shared" si="83"/>
        <v>30.596388888888999</v>
      </c>
      <c r="O488" s="6">
        <f t="shared" si="81"/>
        <v>-80.334487999999993</v>
      </c>
    </row>
    <row r="489" spans="2:16" x14ac:dyDescent="0.25">
      <c r="B489">
        <v>14455000000</v>
      </c>
      <c r="C489">
        <v>-43.683598000000003</v>
      </c>
      <c r="D489">
        <v>-34.195396000000002</v>
      </c>
      <c r="F489" s="6">
        <f t="shared" si="82"/>
        <v>32.737777777778</v>
      </c>
      <c r="G489" s="6">
        <f t="shared" si="80"/>
        <v>-85.277946</v>
      </c>
      <c r="J489">
        <v>14455000000</v>
      </c>
      <c r="K489">
        <v>-52.094932999999997</v>
      </c>
      <c r="L489">
        <v>-41.279617000000002</v>
      </c>
      <c r="N489" s="6">
        <f t="shared" si="83"/>
        <v>32.737777777778</v>
      </c>
      <c r="O489" s="6">
        <f t="shared" si="81"/>
        <v>-82.649215999999996</v>
      </c>
    </row>
    <row r="490" spans="2:16" x14ac:dyDescent="0.25">
      <c r="B490">
        <v>17374166666.667</v>
      </c>
      <c r="C490">
        <v>-57.507229000000002</v>
      </c>
      <c r="D490">
        <v>-53.236176</v>
      </c>
      <c r="F490" s="6">
        <f t="shared" si="82"/>
        <v>34.879166666666997</v>
      </c>
      <c r="G490" s="6">
        <f t="shared" si="80"/>
        <v>-99.671149999999997</v>
      </c>
      <c r="J490">
        <v>17374166666.667</v>
      </c>
      <c r="K490">
        <v>-61.807609999999997</v>
      </c>
      <c r="L490">
        <v>-57.047440000000002</v>
      </c>
      <c r="N490" s="6">
        <f t="shared" si="83"/>
        <v>34.879166666666997</v>
      </c>
      <c r="O490" s="6">
        <f t="shared" si="81"/>
        <v>-99.596703000000005</v>
      </c>
    </row>
    <row r="491" spans="2:16" x14ac:dyDescent="0.25">
      <c r="B491">
        <v>20293333333.333</v>
      </c>
      <c r="C491">
        <v>-76.449180999999996</v>
      </c>
      <c r="D491">
        <v>-71.594703999999993</v>
      </c>
      <c r="F491" s="6">
        <f t="shared" si="82"/>
        <v>37.020555555556001</v>
      </c>
      <c r="G491" s="6">
        <f t="shared" si="80"/>
        <v>-81.834602000000004</v>
      </c>
      <c r="J491">
        <v>20293333333.333</v>
      </c>
      <c r="K491">
        <v>-83.775565999999998</v>
      </c>
      <c r="L491">
        <v>-78.015891999999994</v>
      </c>
      <c r="N491" s="6">
        <f t="shared" si="83"/>
        <v>37.020555555556001</v>
      </c>
      <c r="O491" s="6">
        <f t="shared" si="81"/>
        <v>-94.004776000000007</v>
      </c>
    </row>
    <row r="492" spans="2:16" x14ac:dyDescent="0.25">
      <c r="B492">
        <v>23212500000</v>
      </c>
      <c r="C492">
        <v>-76.894278999999997</v>
      </c>
      <c r="D492">
        <v>-71.629165999999998</v>
      </c>
      <c r="F492" s="6">
        <f t="shared" si="82"/>
        <v>39.161944444444003</v>
      </c>
      <c r="G492" s="6">
        <f t="shared" si="80"/>
        <v>-89.438559999999995</v>
      </c>
      <c r="J492">
        <v>23212500000</v>
      </c>
      <c r="K492">
        <v>-79.872971000000007</v>
      </c>
      <c r="L492">
        <v>-73.472678999999999</v>
      </c>
      <c r="N492" s="6">
        <f t="shared" si="83"/>
        <v>39.161944444444003</v>
      </c>
      <c r="O492" s="6">
        <f t="shared" si="81"/>
        <v>-77.747733999999994</v>
      </c>
    </row>
    <row r="493" spans="2:16" x14ac:dyDescent="0.25">
      <c r="B493">
        <v>26131666666.667</v>
      </c>
      <c r="C493">
        <v>-66.658874999999995</v>
      </c>
      <c r="D493">
        <v>-59.696888000000001</v>
      </c>
      <c r="F493" s="6">
        <f t="shared" si="82"/>
        <v>41.303333333333001</v>
      </c>
      <c r="G493" s="6">
        <f t="shared" si="80"/>
        <v>-80.895424000000006</v>
      </c>
      <c r="J493">
        <v>26131666666.667</v>
      </c>
      <c r="K493">
        <v>-65.789574000000002</v>
      </c>
      <c r="L493">
        <v>-58.154750999999997</v>
      </c>
      <c r="N493" s="6">
        <f t="shared" si="83"/>
        <v>41.303333333333001</v>
      </c>
      <c r="O493" s="6">
        <f t="shared" si="81"/>
        <v>-77.639587000000006</v>
      </c>
    </row>
    <row r="494" spans="2:16" x14ac:dyDescent="0.25">
      <c r="B494">
        <v>29050833333.333</v>
      </c>
      <c r="C494">
        <v>-87.018517000000003</v>
      </c>
      <c r="D494">
        <v>-81.725730999999996</v>
      </c>
      <c r="F494" s="6">
        <f t="shared" si="82"/>
        <v>43.444722222221998</v>
      </c>
      <c r="G494" s="6">
        <f t="shared" si="80"/>
        <v>-78.866057999999995</v>
      </c>
      <c r="J494">
        <v>29050833333.333</v>
      </c>
      <c r="K494">
        <v>-86.101607999999999</v>
      </c>
      <c r="L494">
        <v>-77.790779000000001</v>
      </c>
      <c r="N494" s="6">
        <f t="shared" si="83"/>
        <v>43.444722222221998</v>
      </c>
      <c r="O494" s="6">
        <f t="shared" si="81"/>
        <v>-78.460967999999994</v>
      </c>
    </row>
    <row r="495" spans="2:16" x14ac:dyDescent="0.25">
      <c r="B495">
        <v>31970000000</v>
      </c>
      <c r="C495">
        <v>-68.478577000000001</v>
      </c>
      <c r="D495">
        <v>-62.464809000000002</v>
      </c>
      <c r="F495" s="6">
        <f t="shared" si="82"/>
        <v>45.586111111111002</v>
      </c>
      <c r="G495" s="6">
        <f t="shared" si="80"/>
        <v>-79.647064</v>
      </c>
      <c r="J495">
        <v>31970000000</v>
      </c>
      <c r="K495">
        <v>-92.505600000000001</v>
      </c>
      <c r="L495">
        <v>-83.753722999999994</v>
      </c>
      <c r="N495" s="6">
        <f t="shared" si="83"/>
        <v>45.586111111111002</v>
      </c>
      <c r="O495" s="6">
        <f t="shared" si="81"/>
        <v>-86.242828000000003</v>
      </c>
    </row>
    <row r="496" spans="2:16" x14ac:dyDescent="0.25">
      <c r="B496">
        <v>34889166666.667</v>
      </c>
      <c r="C496">
        <v>-67.087074000000001</v>
      </c>
      <c r="D496">
        <v>-60.899109000000003</v>
      </c>
      <c r="F496" s="6">
        <f t="shared" si="82"/>
        <v>47.727499999999999</v>
      </c>
      <c r="G496" s="6">
        <f t="shared" si="80"/>
        <v>-82.644997000000004</v>
      </c>
      <c r="J496">
        <v>34889166666.667</v>
      </c>
      <c r="K496">
        <v>-69.540160999999998</v>
      </c>
      <c r="L496">
        <v>-61.174670999999996</v>
      </c>
      <c r="N496" s="6">
        <f t="shared" si="83"/>
        <v>47.727499999999999</v>
      </c>
      <c r="O496" s="6">
        <f t="shared" si="81"/>
        <v>-83.738151999999999</v>
      </c>
    </row>
    <row r="497" spans="2:16" x14ac:dyDescent="0.25">
      <c r="B497">
        <v>37808333333.333</v>
      </c>
      <c r="C497">
        <v>-68.950478000000004</v>
      </c>
      <c r="D497">
        <v>-62.058928999999999</v>
      </c>
      <c r="F497" s="6">
        <f t="shared" si="82"/>
        <v>49.868888888889003</v>
      </c>
      <c r="G497" s="6">
        <f t="shared" si="80"/>
        <v>-72.406052000000003</v>
      </c>
      <c r="J497">
        <v>37808333333.333</v>
      </c>
      <c r="K497">
        <v>-72.625381000000004</v>
      </c>
      <c r="L497">
        <v>-65.926818999999995</v>
      </c>
      <c r="N497" s="6">
        <f t="shared" si="83"/>
        <v>49.868888888889003</v>
      </c>
      <c r="O497" s="6">
        <f t="shared" si="81"/>
        <v>-71.871796000000003</v>
      </c>
    </row>
    <row r="498" spans="2:16" x14ac:dyDescent="0.25">
      <c r="B498">
        <v>40727500000</v>
      </c>
      <c r="C498">
        <v>-72.163871999999998</v>
      </c>
      <c r="D498">
        <v>-65.765227999999993</v>
      </c>
      <c r="F498" s="6">
        <f t="shared" si="82"/>
        <v>52.010277777778001</v>
      </c>
      <c r="G498" s="6">
        <f t="shared" si="80"/>
        <v>-82.449157999999997</v>
      </c>
      <c r="J498">
        <v>40727500000</v>
      </c>
      <c r="K498">
        <v>-71.790976999999998</v>
      </c>
      <c r="L498">
        <v>-65.127007000000006</v>
      </c>
      <c r="N498" s="6">
        <f t="shared" si="83"/>
        <v>52.010277777778001</v>
      </c>
      <c r="O498" s="6">
        <f t="shared" si="81"/>
        <v>-89.284217999999996</v>
      </c>
    </row>
    <row r="499" spans="2:16" x14ac:dyDescent="0.25">
      <c r="B499">
        <v>43646666666.667</v>
      </c>
      <c r="C499">
        <v>-82.101212000000004</v>
      </c>
      <c r="D499">
        <v>-75.716301000000001</v>
      </c>
      <c r="F499" s="6">
        <f t="shared" si="82"/>
        <v>54.151666666666998</v>
      </c>
      <c r="G499" s="6">
        <f t="shared" si="80"/>
        <v>-74.312859000000003</v>
      </c>
      <c r="J499">
        <v>43646666666.667</v>
      </c>
      <c r="K499">
        <v>-74.478995999999995</v>
      </c>
      <c r="L499">
        <v>-67.562781999999999</v>
      </c>
      <c r="N499" s="6">
        <f t="shared" si="83"/>
        <v>54.151666666666998</v>
      </c>
      <c r="O499" s="6">
        <f t="shared" si="81"/>
        <v>-86.511077999999998</v>
      </c>
    </row>
    <row r="500" spans="2:16" x14ac:dyDescent="0.25">
      <c r="B500">
        <v>46565833333.333</v>
      </c>
      <c r="C500">
        <v>-87.938216999999995</v>
      </c>
      <c r="D500">
        <v>-81.070267000000001</v>
      </c>
      <c r="F500" s="6">
        <f t="shared" si="82"/>
        <v>56.293055555556002</v>
      </c>
      <c r="G500" s="6">
        <f t="shared" si="80"/>
        <v>-78.579116999999997</v>
      </c>
      <c r="J500">
        <v>46565833333.333</v>
      </c>
      <c r="K500">
        <v>-86.819710000000001</v>
      </c>
      <c r="L500">
        <v>-78.947036999999995</v>
      </c>
      <c r="N500" s="6">
        <f t="shared" si="83"/>
        <v>56.293055555556002</v>
      </c>
      <c r="O500" s="6">
        <f t="shared" si="81"/>
        <v>-79.766700999999998</v>
      </c>
    </row>
    <row r="501" spans="2:16" x14ac:dyDescent="0.25">
      <c r="B501">
        <v>49485000000</v>
      </c>
      <c r="C501">
        <v>-73.558516999999995</v>
      </c>
      <c r="D501">
        <v>-65.210007000000004</v>
      </c>
      <c r="F501" s="6">
        <f t="shared" si="82"/>
        <v>58.434444444443997</v>
      </c>
      <c r="G501" s="6">
        <f t="shared" si="80"/>
        <v>-76.595612000000003</v>
      </c>
      <c r="J501">
        <v>49485000000</v>
      </c>
      <c r="K501">
        <v>-76.720603999999994</v>
      </c>
      <c r="L501">
        <v>-67.017868000000007</v>
      </c>
      <c r="N501" s="6">
        <f t="shared" si="83"/>
        <v>58.434444444443997</v>
      </c>
      <c r="O501" s="6">
        <f t="shared" si="81"/>
        <v>-96.275176999999999</v>
      </c>
    </row>
    <row r="502" spans="2:16" x14ac:dyDescent="0.25">
      <c r="B502">
        <v>52404166666.667</v>
      </c>
      <c r="C502">
        <v>-56.594558999999997</v>
      </c>
      <c r="D502">
        <v>-48.201327999999997</v>
      </c>
      <c r="F502" s="6">
        <f t="shared" si="82"/>
        <v>60.575833333333001</v>
      </c>
      <c r="G502" s="6">
        <f t="shared" si="80"/>
        <v>-76.919014000000004</v>
      </c>
      <c r="J502">
        <v>52404166666.667</v>
      </c>
      <c r="K502">
        <v>-78.963493</v>
      </c>
      <c r="L502">
        <v>-68.550010999999998</v>
      </c>
      <c r="N502" s="6">
        <f t="shared" si="83"/>
        <v>60.575833333333001</v>
      </c>
      <c r="O502" s="6">
        <f t="shared" si="81"/>
        <v>-70.826683000000003</v>
      </c>
    </row>
    <row r="503" spans="2:16" x14ac:dyDescent="0.25">
      <c r="B503">
        <v>55323333333.333</v>
      </c>
      <c r="C503">
        <v>-64.790565000000001</v>
      </c>
      <c r="D503">
        <v>-56.938839000000002</v>
      </c>
      <c r="F503" s="6">
        <f t="shared" si="82"/>
        <v>62.717222222221999</v>
      </c>
      <c r="G503" s="6">
        <f t="shared" si="80"/>
        <v>-92.673484999999999</v>
      </c>
      <c r="J503">
        <v>55323333333.333</v>
      </c>
      <c r="K503">
        <v>-85.3339</v>
      </c>
      <c r="L503">
        <v>-74.863045</v>
      </c>
      <c r="N503" s="6">
        <f t="shared" si="83"/>
        <v>62.717222222221999</v>
      </c>
      <c r="O503" s="6">
        <f t="shared" si="81"/>
        <v>-72.356735</v>
      </c>
    </row>
    <row r="504" spans="2:16" x14ac:dyDescent="0.25">
      <c r="B504">
        <v>58242500000</v>
      </c>
      <c r="C504">
        <v>-77.742714000000007</v>
      </c>
      <c r="D504">
        <v>-70.976044000000002</v>
      </c>
      <c r="F504" s="6">
        <f t="shared" si="82"/>
        <v>64.858611111111003</v>
      </c>
      <c r="G504" s="6">
        <f t="shared" si="80"/>
        <v>-73.040381999999994</v>
      </c>
      <c r="J504">
        <v>58242500000</v>
      </c>
      <c r="K504">
        <v>-82.636009000000001</v>
      </c>
      <c r="L504">
        <v>-73.217979</v>
      </c>
      <c r="N504" s="6">
        <f t="shared" si="83"/>
        <v>64.858611111111003</v>
      </c>
      <c r="O504" s="6">
        <f t="shared" si="81"/>
        <v>-69.290244999999999</v>
      </c>
    </row>
    <row r="505" spans="2:16" x14ac:dyDescent="0.25">
      <c r="B505">
        <v>61161666666.667</v>
      </c>
      <c r="C505">
        <v>-84.763687000000004</v>
      </c>
      <c r="D505">
        <v>-75.444519</v>
      </c>
      <c r="F505" s="6">
        <f t="shared" si="82"/>
        <v>67</v>
      </c>
      <c r="G505" s="6">
        <f t="shared" si="80"/>
        <v>-78.821014000000005</v>
      </c>
      <c r="J505">
        <v>61161666666.667</v>
      </c>
      <c r="K505">
        <v>-89.537086000000002</v>
      </c>
      <c r="L505">
        <v>-80.833213999999998</v>
      </c>
      <c r="N505" s="6">
        <f t="shared" si="83"/>
        <v>67</v>
      </c>
      <c r="O505" s="6">
        <f t="shared" si="81"/>
        <v>-70.072288999999998</v>
      </c>
    </row>
    <row r="506" spans="2:16" x14ac:dyDescent="0.25">
      <c r="B506">
        <v>64080833333.333</v>
      </c>
      <c r="C506">
        <v>-84.549942000000001</v>
      </c>
      <c r="D506">
        <v>-73.928177000000005</v>
      </c>
      <c r="F506" s="6" t="s">
        <v>21</v>
      </c>
      <c r="J506">
        <v>64080833333.333</v>
      </c>
      <c r="K506">
        <v>-98.429787000000005</v>
      </c>
      <c r="L506">
        <v>-88.242393000000007</v>
      </c>
      <c r="N506" s="6" t="s">
        <v>21</v>
      </c>
    </row>
    <row r="507" spans="2:16" x14ac:dyDescent="0.25">
      <c r="B507">
        <v>67000000000</v>
      </c>
      <c r="C507">
        <v>-70.698547000000005</v>
      </c>
      <c r="D507">
        <v>-59.582149999999999</v>
      </c>
      <c r="J507">
        <v>67000000000</v>
      </c>
      <c r="K507">
        <v>-85.956992999999997</v>
      </c>
      <c r="L507">
        <v>-74.092796000000007</v>
      </c>
    </row>
    <row r="508" spans="2:16" x14ac:dyDescent="0.25">
      <c r="B508" t="s">
        <v>21</v>
      </c>
      <c r="J508" t="s">
        <v>21</v>
      </c>
    </row>
    <row r="509" spans="2:16" x14ac:dyDescent="0.25">
      <c r="F509" s="6" t="s">
        <v>66</v>
      </c>
      <c r="N509" s="6" t="s">
        <v>66</v>
      </c>
    </row>
    <row r="510" spans="2:16" ht="15.75" x14ac:dyDescent="0.25">
      <c r="F510" s="6" t="s">
        <v>19</v>
      </c>
      <c r="G510" s="6" t="str">
        <f t="shared" ref="G510:G529" si="84">D536</f>
        <v>5Ix3L dBc Log Mag(dB)</v>
      </c>
      <c r="H510" s="35">
        <v>5</v>
      </c>
      <c r="N510" s="6" t="s">
        <v>19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64</v>
      </c>
      <c r="F511" s="6">
        <f t="shared" ref="F511:F529" si="86">B537/1000000000</f>
        <v>42.454999999999998</v>
      </c>
      <c r="G511" s="6">
        <f t="shared" si="84"/>
        <v>-32.617561000000002</v>
      </c>
      <c r="H511" s="36">
        <f>ABS(AVERAGE(G511:G529)-(H510-1)*10)</f>
        <v>102.97035836842105</v>
      </c>
      <c r="J511" t="s">
        <v>64</v>
      </c>
      <c r="N511" s="6">
        <f t="shared" ref="N511:N529" si="87">J537/1000000000</f>
        <v>42.454999999999998</v>
      </c>
      <c r="O511" s="6">
        <f t="shared" si="85"/>
        <v>-35.861598999999998</v>
      </c>
      <c r="P511" s="36">
        <f>ABS(AVERAGE(O511:O529)-(P510-1)*10)</f>
        <v>107.31420836842103</v>
      </c>
    </row>
    <row r="512" spans="2:16" x14ac:dyDescent="0.25">
      <c r="B512" t="s">
        <v>19</v>
      </c>
      <c r="C512" t="s">
        <v>166</v>
      </c>
      <c r="D512" t="s">
        <v>91</v>
      </c>
      <c r="F512" s="6">
        <f t="shared" si="86"/>
        <v>43.818611111110997</v>
      </c>
      <c r="G512" s="6">
        <f t="shared" si="84"/>
        <v>-41.110222</v>
      </c>
      <c r="J512" t="s">
        <v>19</v>
      </c>
      <c r="K512" t="s">
        <v>166</v>
      </c>
      <c r="L512" t="s">
        <v>91</v>
      </c>
      <c r="N512" s="6">
        <f t="shared" si="87"/>
        <v>43.818611111110997</v>
      </c>
      <c r="O512" s="6">
        <f t="shared" si="85"/>
        <v>-45.296073999999997</v>
      </c>
    </row>
    <row r="513" spans="2:15" x14ac:dyDescent="0.25">
      <c r="B513">
        <v>28455000000</v>
      </c>
      <c r="C513">
        <v>-70.287559999999999</v>
      </c>
      <c r="D513">
        <v>-60.799362000000002</v>
      </c>
      <c r="F513" s="6">
        <f t="shared" si="86"/>
        <v>45.182222222222002</v>
      </c>
      <c r="G513" s="6">
        <f t="shared" si="84"/>
        <v>-44.511459000000002</v>
      </c>
      <c r="J513">
        <v>28455000000</v>
      </c>
      <c r="K513">
        <v>-76.152694999999994</v>
      </c>
      <c r="L513">
        <v>-65.337378999999999</v>
      </c>
      <c r="N513" s="6">
        <f t="shared" si="87"/>
        <v>45.182222222222002</v>
      </c>
      <c r="O513" s="6">
        <f t="shared" si="85"/>
        <v>-47.560817999999998</v>
      </c>
    </row>
    <row r="514" spans="2:15" x14ac:dyDescent="0.25">
      <c r="B514">
        <v>30596388888.889</v>
      </c>
      <c r="C514">
        <v>-75.983681000000004</v>
      </c>
      <c r="D514">
        <v>-71.712631000000002</v>
      </c>
      <c r="F514" s="6">
        <f t="shared" si="86"/>
        <v>46.545833333333</v>
      </c>
      <c r="G514" s="6">
        <f t="shared" si="84"/>
        <v>-48.104771</v>
      </c>
      <c r="J514">
        <v>30596388888.889</v>
      </c>
      <c r="K514">
        <v>-85.094657999999995</v>
      </c>
      <c r="L514">
        <v>-80.334487999999993</v>
      </c>
      <c r="N514" s="6">
        <f t="shared" si="87"/>
        <v>46.545833333333</v>
      </c>
      <c r="O514" s="6">
        <f t="shared" si="85"/>
        <v>-54.705264999999997</v>
      </c>
    </row>
    <row r="515" spans="2:15" x14ac:dyDescent="0.25">
      <c r="B515">
        <v>32737777777.778</v>
      </c>
      <c r="C515">
        <v>-90.132423000000003</v>
      </c>
      <c r="D515">
        <v>-85.277946</v>
      </c>
      <c r="F515" s="6">
        <f t="shared" si="86"/>
        <v>47.909444444443999</v>
      </c>
      <c r="G515" s="6">
        <f t="shared" si="84"/>
        <v>-58.740107999999999</v>
      </c>
      <c r="J515">
        <v>32737777777.778</v>
      </c>
      <c r="K515">
        <v>-88.40889</v>
      </c>
      <c r="L515">
        <v>-82.649215999999996</v>
      </c>
      <c r="N515" s="6">
        <f t="shared" si="87"/>
        <v>47.909444444443999</v>
      </c>
      <c r="O515" s="6">
        <f t="shared" si="85"/>
        <v>-54.924149</v>
      </c>
    </row>
    <row r="516" spans="2:15" x14ac:dyDescent="0.25">
      <c r="B516">
        <v>34879166666.667</v>
      </c>
      <c r="C516">
        <v>-104.93626</v>
      </c>
      <c r="D516">
        <v>-99.671149999999997</v>
      </c>
      <c r="F516" s="6">
        <f t="shared" si="86"/>
        <v>49.273055555555999</v>
      </c>
      <c r="G516" s="6">
        <f t="shared" si="84"/>
        <v>-57.650455000000001</v>
      </c>
      <c r="J516">
        <v>34879166666.667</v>
      </c>
      <c r="K516">
        <v>-105.997</v>
      </c>
      <c r="L516">
        <v>-99.596703000000005</v>
      </c>
      <c r="N516" s="6">
        <f t="shared" si="87"/>
        <v>49.273055555555999</v>
      </c>
      <c r="O516" s="6">
        <f t="shared" si="85"/>
        <v>-50.036803999999997</v>
      </c>
    </row>
    <row r="517" spans="2:15" x14ac:dyDescent="0.25">
      <c r="B517">
        <v>37020555555.556</v>
      </c>
      <c r="C517">
        <v>-88.796593000000001</v>
      </c>
      <c r="D517">
        <v>-81.834602000000004</v>
      </c>
      <c r="F517" s="6">
        <f t="shared" si="86"/>
        <v>50.636666666666997</v>
      </c>
      <c r="G517" s="6">
        <f t="shared" si="84"/>
        <v>-54.164966999999997</v>
      </c>
      <c r="J517">
        <v>37020555555.556</v>
      </c>
      <c r="K517">
        <v>-101.6396</v>
      </c>
      <c r="L517">
        <v>-94.004776000000007</v>
      </c>
      <c r="N517" s="6">
        <f t="shared" si="87"/>
        <v>50.636666666666997</v>
      </c>
      <c r="O517" s="6">
        <f t="shared" si="85"/>
        <v>-57.251944999999999</v>
      </c>
    </row>
    <row r="518" spans="2:15" x14ac:dyDescent="0.25">
      <c r="B518">
        <v>39161944444.444</v>
      </c>
      <c r="C518">
        <v>-94.731339000000006</v>
      </c>
      <c r="D518">
        <v>-89.438559999999995</v>
      </c>
      <c r="F518" s="6">
        <f t="shared" si="86"/>
        <v>52.000277777778003</v>
      </c>
      <c r="G518" s="6">
        <f t="shared" si="84"/>
        <v>-60.051383999999999</v>
      </c>
      <c r="J518">
        <v>39161944444.444</v>
      </c>
      <c r="K518">
        <v>-86.058563000000007</v>
      </c>
      <c r="L518">
        <v>-77.747733999999994</v>
      </c>
      <c r="N518" s="6">
        <f t="shared" si="87"/>
        <v>52.000277777778003</v>
      </c>
      <c r="O518" s="6">
        <f t="shared" si="85"/>
        <v>-68.763144999999994</v>
      </c>
    </row>
    <row r="519" spans="2:15" x14ac:dyDescent="0.25">
      <c r="B519">
        <v>41303333333.333</v>
      </c>
      <c r="C519">
        <v>-86.909187000000003</v>
      </c>
      <c r="D519">
        <v>-80.895424000000006</v>
      </c>
      <c r="F519" s="6">
        <f t="shared" si="86"/>
        <v>53.363888888889001</v>
      </c>
      <c r="G519" s="6">
        <f t="shared" si="84"/>
        <v>-62.701466000000003</v>
      </c>
      <c r="J519">
        <v>41303333333.333</v>
      </c>
      <c r="K519">
        <v>-86.391463999999999</v>
      </c>
      <c r="L519">
        <v>-77.639587000000006</v>
      </c>
      <c r="N519" s="6">
        <f t="shared" si="87"/>
        <v>53.363888888889001</v>
      </c>
      <c r="O519" s="6">
        <f t="shared" si="85"/>
        <v>-72.829277000000005</v>
      </c>
    </row>
    <row r="520" spans="2:15" x14ac:dyDescent="0.25">
      <c r="B520">
        <v>43444722222.222</v>
      </c>
      <c r="C520">
        <v>-85.054023999999998</v>
      </c>
      <c r="D520">
        <v>-78.866057999999995</v>
      </c>
      <c r="F520" s="6">
        <f t="shared" si="86"/>
        <v>54.727499999999999</v>
      </c>
      <c r="G520" s="6">
        <f t="shared" si="84"/>
        <v>-65.871184999999997</v>
      </c>
      <c r="J520">
        <v>43444722222.222</v>
      </c>
      <c r="K520">
        <v>-86.826462000000006</v>
      </c>
      <c r="L520">
        <v>-78.460967999999994</v>
      </c>
      <c r="N520" s="6">
        <f t="shared" si="87"/>
        <v>54.727499999999999</v>
      </c>
      <c r="O520" s="6">
        <f t="shared" si="85"/>
        <v>-77.504570000000001</v>
      </c>
    </row>
    <row r="521" spans="2:15" x14ac:dyDescent="0.25">
      <c r="B521">
        <v>45586111111.111</v>
      </c>
      <c r="C521">
        <v>-86.538612000000001</v>
      </c>
      <c r="D521">
        <v>-79.647064</v>
      </c>
      <c r="F521" s="6">
        <f t="shared" si="86"/>
        <v>56.091111111110997</v>
      </c>
      <c r="G521" s="6">
        <f t="shared" si="84"/>
        <v>-76.462165999999996</v>
      </c>
      <c r="J521">
        <v>45586111111.111</v>
      </c>
      <c r="K521">
        <v>-92.941390999999996</v>
      </c>
      <c r="L521">
        <v>-86.242828000000003</v>
      </c>
      <c r="N521" s="6">
        <f t="shared" si="87"/>
        <v>56.091111111110997</v>
      </c>
      <c r="O521" s="6">
        <f t="shared" si="85"/>
        <v>-70.938689999999994</v>
      </c>
    </row>
    <row r="522" spans="2:15" x14ac:dyDescent="0.25">
      <c r="B522">
        <v>47727500000</v>
      </c>
      <c r="C522">
        <v>-89.043633</v>
      </c>
      <c r="D522">
        <v>-82.644997000000004</v>
      </c>
      <c r="F522" s="6">
        <f t="shared" si="86"/>
        <v>57.454722222222003</v>
      </c>
      <c r="G522" s="6">
        <f t="shared" si="84"/>
        <v>-74.858429000000001</v>
      </c>
      <c r="J522">
        <v>47727500000</v>
      </c>
      <c r="K522">
        <v>-90.402122000000006</v>
      </c>
      <c r="L522">
        <v>-83.738151999999999</v>
      </c>
      <c r="N522" s="6">
        <f t="shared" si="87"/>
        <v>57.454722222222003</v>
      </c>
      <c r="O522" s="6">
        <f t="shared" si="85"/>
        <v>-85.577445999999995</v>
      </c>
    </row>
    <row r="523" spans="2:15" x14ac:dyDescent="0.25">
      <c r="B523">
        <v>49868888888.889</v>
      </c>
      <c r="C523">
        <v>-78.790961999999993</v>
      </c>
      <c r="D523">
        <v>-72.406052000000003</v>
      </c>
      <c r="F523" s="6">
        <f t="shared" si="86"/>
        <v>58.818333333333001</v>
      </c>
      <c r="G523" s="6">
        <f t="shared" si="84"/>
        <v>-68.793991000000005</v>
      </c>
      <c r="J523">
        <v>49868888888.889</v>
      </c>
      <c r="K523">
        <v>-78.788016999999996</v>
      </c>
      <c r="L523">
        <v>-71.871796000000003</v>
      </c>
      <c r="N523" s="6">
        <f t="shared" si="87"/>
        <v>58.818333333333001</v>
      </c>
      <c r="O523" s="6">
        <f t="shared" si="85"/>
        <v>-69.292266999999995</v>
      </c>
    </row>
    <row r="524" spans="2:15" x14ac:dyDescent="0.25">
      <c r="B524">
        <v>52010277777.778</v>
      </c>
      <c r="C524">
        <v>-89.317108000000005</v>
      </c>
      <c r="D524">
        <v>-82.449157999999997</v>
      </c>
      <c r="F524" s="6">
        <f t="shared" si="86"/>
        <v>60.181944444443999</v>
      </c>
      <c r="G524" s="6">
        <f t="shared" si="84"/>
        <v>-73.458618000000001</v>
      </c>
      <c r="J524">
        <v>52010277777.778</v>
      </c>
      <c r="K524">
        <v>-97.156897999999998</v>
      </c>
      <c r="L524">
        <v>-89.284217999999996</v>
      </c>
      <c r="N524" s="6">
        <f t="shared" si="87"/>
        <v>60.181944444443999</v>
      </c>
      <c r="O524" s="6">
        <f t="shared" si="85"/>
        <v>-90.218292000000005</v>
      </c>
    </row>
    <row r="525" spans="2:15" x14ac:dyDescent="0.25">
      <c r="B525">
        <v>54151666666.667</v>
      </c>
      <c r="C525">
        <v>-82.661368999999993</v>
      </c>
      <c r="D525">
        <v>-74.312859000000003</v>
      </c>
      <c r="F525" s="6">
        <f t="shared" si="86"/>
        <v>61.545555555556</v>
      </c>
      <c r="G525" s="6">
        <f t="shared" si="84"/>
        <v>-76.536957000000001</v>
      </c>
      <c r="J525">
        <v>54151666666.667</v>
      </c>
      <c r="K525">
        <v>-96.213813999999999</v>
      </c>
      <c r="L525">
        <v>-86.511077999999998</v>
      </c>
      <c r="N525" s="6">
        <f t="shared" si="87"/>
        <v>61.545555555556</v>
      </c>
      <c r="O525" s="6">
        <f t="shared" si="85"/>
        <v>-79.940392000000003</v>
      </c>
    </row>
    <row r="526" spans="2:15" x14ac:dyDescent="0.25">
      <c r="B526">
        <v>56293055555.556</v>
      </c>
      <c r="C526">
        <v>-86.972351000000003</v>
      </c>
      <c r="D526">
        <v>-78.579116999999997</v>
      </c>
      <c r="F526" s="6">
        <f t="shared" si="86"/>
        <v>62.909166666666998</v>
      </c>
      <c r="G526" s="6">
        <f t="shared" si="84"/>
        <v>-80.976630999999998</v>
      </c>
      <c r="J526">
        <v>56293055555.556</v>
      </c>
      <c r="K526">
        <v>-90.180183</v>
      </c>
      <c r="L526">
        <v>-79.766700999999998</v>
      </c>
      <c r="N526" s="6">
        <f t="shared" si="87"/>
        <v>62.909166666666998</v>
      </c>
      <c r="O526" s="6">
        <f t="shared" si="85"/>
        <v>-71.339187999999993</v>
      </c>
    </row>
    <row r="527" spans="2:15" x14ac:dyDescent="0.25">
      <c r="B527">
        <v>58434444444.444</v>
      </c>
      <c r="C527">
        <v>-84.447342000000006</v>
      </c>
      <c r="D527">
        <v>-76.595612000000003</v>
      </c>
      <c r="F527" s="6">
        <f t="shared" si="86"/>
        <v>64.272777777778003</v>
      </c>
      <c r="G527" s="6">
        <f t="shared" si="84"/>
        <v>-77.214264</v>
      </c>
      <c r="J527">
        <v>58434444444.444</v>
      </c>
      <c r="K527">
        <v>-106.74603</v>
      </c>
      <c r="L527">
        <v>-96.275176999999999</v>
      </c>
      <c r="N527" s="6">
        <f t="shared" si="87"/>
        <v>64.272777777778003</v>
      </c>
      <c r="O527" s="6">
        <f t="shared" si="85"/>
        <v>-85.536758000000006</v>
      </c>
    </row>
    <row r="528" spans="2:15" x14ac:dyDescent="0.25">
      <c r="B528">
        <v>60575833333.333</v>
      </c>
      <c r="C528">
        <v>-83.685683999999995</v>
      </c>
      <c r="D528">
        <v>-76.919014000000004</v>
      </c>
      <c r="F528" s="6">
        <f t="shared" si="86"/>
        <v>65.636388888889002</v>
      </c>
      <c r="G528" s="6">
        <f t="shared" si="84"/>
        <v>-74.017097000000007</v>
      </c>
      <c r="J528">
        <v>60575833333.333</v>
      </c>
      <c r="K528">
        <v>-80.244713000000004</v>
      </c>
      <c r="L528">
        <v>-70.826683000000003</v>
      </c>
      <c r="N528" s="6">
        <f t="shared" si="87"/>
        <v>65.636388888889002</v>
      </c>
      <c r="O528" s="6">
        <f t="shared" si="85"/>
        <v>-82.339752000000004</v>
      </c>
    </row>
    <row r="529" spans="2:16" x14ac:dyDescent="0.25">
      <c r="B529">
        <v>62717222222.222</v>
      </c>
      <c r="C529">
        <v>-101.99266</v>
      </c>
      <c r="D529">
        <v>-92.673484999999999</v>
      </c>
      <c r="F529" s="6">
        <f t="shared" si="86"/>
        <v>67</v>
      </c>
      <c r="G529" s="6">
        <f t="shared" si="84"/>
        <v>-68.595078000000001</v>
      </c>
      <c r="J529">
        <v>62717222222.222</v>
      </c>
      <c r="K529">
        <v>-81.060608000000002</v>
      </c>
      <c r="L529">
        <v>-72.356735</v>
      </c>
      <c r="N529" s="6">
        <f t="shared" si="87"/>
        <v>67</v>
      </c>
      <c r="O529" s="6">
        <f t="shared" si="85"/>
        <v>-79.053528</v>
      </c>
    </row>
    <row r="530" spans="2:16" x14ac:dyDescent="0.25">
      <c r="B530">
        <v>64858611111.111</v>
      </c>
      <c r="C530">
        <v>-83.662148000000002</v>
      </c>
      <c r="D530">
        <v>-73.040381999999994</v>
      </c>
      <c r="F530" s="6" t="s">
        <v>21</v>
      </c>
      <c r="J530">
        <v>64858611111.111</v>
      </c>
      <c r="K530">
        <v>-79.477637999999999</v>
      </c>
      <c r="L530">
        <v>-69.290244999999999</v>
      </c>
      <c r="N530" s="6" t="s">
        <v>21</v>
      </c>
    </row>
    <row r="531" spans="2:16" x14ac:dyDescent="0.25">
      <c r="B531">
        <v>67000000000</v>
      </c>
      <c r="C531">
        <v>-89.937408000000005</v>
      </c>
      <c r="D531">
        <v>-78.821014000000005</v>
      </c>
      <c r="J531">
        <v>67000000000</v>
      </c>
      <c r="K531">
        <v>-81.936485000000005</v>
      </c>
      <c r="L531">
        <v>-70.072288999999998</v>
      </c>
    </row>
    <row r="532" spans="2:16" x14ac:dyDescent="0.25">
      <c r="B532" t="s">
        <v>21</v>
      </c>
      <c r="J532" t="s">
        <v>21</v>
      </c>
    </row>
    <row r="533" spans="2:16" x14ac:dyDescent="0.25">
      <c r="F533" s="6" t="s">
        <v>68</v>
      </c>
      <c r="N533" s="6" t="s">
        <v>68</v>
      </c>
    </row>
    <row r="534" spans="2:16" ht="15.75" x14ac:dyDescent="0.25">
      <c r="F534" s="6" t="s">
        <v>19</v>
      </c>
      <c r="G534" s="6" t="str">
        <f t="shared" ref="G534:G553" si="88">D560</f>
        <v>5Ix4L dBc Log Mag(dB)</v>
      </c>
      <c r="H534" s="35">
        <v>5</v>
      </c>
      <c r="N534" s="6" t="s">
        <v>19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66</v>
      </c>
      <c r="F535" s="6">
        <f t="shared" ref="F535:F553" si="90">B561/1000000000</f>
        <v>56.454999999999998</v>
      </c>
      <c r="G535" s="6">
        <f t="shared" si="88"/>
        <v>-71.318084999999996</v>
      </c>
      <c r="H535" s="36">
        <f>ABS(AVERAGE(G535:G553)-(H534-1)*10)</f>
        <v>113.68524084210527</v>
      </c>
      <c r="J535" t="s">
        <v>66</v>
      </c>
      <c r="N535" s="6">
        <f t="shared" ref="N535:N553" si="91">J561/1000000000</f>
        <v>56.454999999999998</v>
      </c>
      <c r="O535" s="6">
        <f t="shared" si="89"/>
        <v>-62.809283999999998</v>
      </c>
      <c r="P535" s="36">
        <f>ABS(AVERAGE(O535:O553)-(P534-1)*10)</f>
        <v>112.08636678947369</v>
      </c>
    </row>
    <row r="536" spans="2:16" x14ac:dyDescent="0.25">
      <c r="B536" t="s">
        <v>19</v>
      </c>
      <c r="C536" t="s">
        <v>167</v>
      </c>
      <c r="D536" t="s">
        <v>92</v>
      </c>
      <c r="F536" s="6">
        <f t="shared" si="90"/>
        <v>57.040833333332998</v>
      </c>
      <c r="G536" s="6">
        <f t="shared" si="88"/>
        <v>-77.067183999999997</v>
      </c>
      <c r="J536" t="s">
        <v>19</v>
      </c>
      <c r="K536" t="s">
        <v>167</v>
      </c>
      <c r="L536" t="s">
        <v>92</v>
      </c>
      <c r="N536" s="6">
        <f t="shared" si="91"/>
        <v>57.040833333332998</v>
      </c>
      <c r="O536" s="6">
        <f t="shared" si="89"/>
        <v>-71.747703999999999</v>
      </c>
    </row>
    <row r="537" spans="2:16" x14ac:dyDescent="0.25">
      <c r="B537">
        <v>42455000000</v>
      </c>
      <c r="C537">
        <v>-42.105761999999999</v>
      </c>
      <c r="D537">
        <v>-32.617561000000002</v>
      </c>
      <c r="F537" s="6">
        <f t="shared" si="90"/>
        <v>57.626666666666999</v>
      </c>
      <c r="G537" s="6">
        <f t="shared" si="88"/>
        <v>-73.388191000000006</v>
      </c>
      <c r="J537">
        <v>42455000000</v>
      </c>
      <c r="K537">
        <v>-46.676913999999996</v>
      </c>
      <c r="L537">
        <v>-35.861598999999998</v>
      </c>
      <c r="N537" s="6">
        <f t="shared" si="91"/>
        <v>57.626666666666999</v>
      </c>
      <c r="O537" s="6">
        <f t="shared" si="89"/>
        <v>-71.149078000000003</v>
      </c>
    </row>
    <row r="538" spans="2:16" x14ac:dyDescent="0.25">
      <c r="B538">
        <v>43818611111.111</v>
      </c>
      <c r="C538">
        <v>-45.381275000000002</v>
      </c>
      <c r="D538">
        <v>-41.110222</v>
      </c>
      <c r="F538" s="6">
        <f t="shared" si="90"/>
        <v>58.212499999999999</v>
      </c>
      <c r="G538" s="6">
        <f t="shared" si="88"/>
        <v>-66.023978999999997</v>
      </c>
      <c r="J538">
        <v>43818611111.111</v>
      </c>
      <c r="K538">
        <v>-50.056244</v>
      </c>
      <c r="L538">
        <v>-45.296073999999997</v>
      </c>
      <c r="N538" s="6">
        <f t="shared" si="91"/>
        <v>58.212499999999999</v>
      </c>
      <c r="O538" s="6">
        <f t="shared" si="89"/>
        <v>-78.288002000000006</v>
      </c>
    </row>
    <row r="539" spans="2:16" x14ac:dyDescent="0.25">
      <c r="B539">
        <v>45182222222.222</v>
      </c>
      <c r="C539">
        <v>-49.365935999999998</v>
      </c>
      <c r="D539">
        <v>-44.511459000000002</v>
      </c>
      <c r="F539" s="6">
        <f t="shared" si="90"/>
        <v>58.798333333332998</v>
      </c>
      <c r="G539" s="6">
        <f t="shared" si="88"/>
        <v>-68.040222</v>
      </c>
      <c r="J539">
        <v>45182222222.222</v>
      </c>
      <c r="K539">
        <v>-53.320487999999997</v>
      </c>
      <c r="L539">
        <v>-47.560817999999998</v>
      </c>
      <c r="N539" s="6">
        <f t="shared" si="91"/>
        <v>58.798333333332998</v>
      </c>
      <c r="O539" s="6">
        <f t="shared" si="89"/>
        <v>-80.200958</v>
      </c>
    </row>
    <row r="540" spans="2:16" x14ac:dyDescent="0.25">
      <c r="B540">
        <v>46545833333.333</v>
      </c>
      <c r="C540">
        <v>-53.369880999999999</v>
      </c>
      <c r="D540">
        <v>-48.104771</v>
      </c>
      <c r="F540" s="6">
        <f t="shared" si="90"/>
        <v>59.384166666666999</v>
      </c>
      <c r="G540" s="6">
        <f t="shared" si="88"/>
        <v>-67.372658000000001</v>
      </c>
      <c r="J540">
        <v>46545833333.333</v>
      </c>
      <c r="K540">
        <v>-61.105559999999997</v>
      </c>
      <c r="L540">
        <v>-54.705264999999997</v>
      </c>
      <c r="N540" s="6">
        <f t="shared" si="91"/>
        <v>59.384166666666999</v>
      </c>
      <c r="O540" s="6">
        <f t="shared" si="89"/>
        <v>-73.753112999999999</v>
      </c>
    </row>
    <row r="541" spans="2:16" x14ac:dyDescent="0.25">
      <c r="B541">
        <v>47909444444.444</v>
      </c>
      <c r="C541">
        <v>-65.702095</v>
      </c>
      <c r="D541">
        <v>-58.740107999999999</v>
      </c>
      <c r="F541" s="6">
        <f t="shared" si="90"/>
        <v>59.97</v>
      </c>
      <c r="G541" s="6">
        <f t="shared" si="88"/>
        <v>-69.030197000000001</v>
      </c>
      <c r="J541">
        <v>47909444444.444</v>
      </c>
      <c r="K541">
        <v>-62.558971</v>
      </c>
      <c r="L541">
        <v>-54.924149</v>
      </c>
      <c r="N541" s="6">
        <f t="shared" si="91"/>
        <v>59.97</v>
      </c>
      <c r="O541" s="6">
        <f t="shared" si="89"/>
        <v>-92.871063000000007</v>
      </c>
    </row>
    <row r="542" spans="2:16" x14ac:dyDescent="0.25">
      <c r="B542">
        <v>49273055555.556</v>
      </c>
      <c r="C542">
        <v>-62.943237000000003</v>
      </c>
      <c r="D542">
        <v>-57.650455000000001</v>
      </c>
      <c r="F542" s="6">
        <f t="shared" si="90"/>
        <v>60.555833333332998</v>
      </c>
      <c r="G542" s="6">
        <f t="shared" si="88"/>
        <v>-70.654251000000002</v>
      </c>
      <c r="J542">
        <v>49273055555.556</v>
      </c>
      <c r="K542">
        <v>-58.347630000000002</v>
      </c>
      <c r="L542">
        <v>-50.036803999999997</v>
      </c>
      <c r="N542" s="6">
        <f t="shared" si="91"/>
        <v>60.555833333332998</v>
      </c>
      <c r="O542" s="6">
        <f t="shared" si="89"/>
        <v>-73.281081999999998</v>
      </c>
    </row>
    <row r="543" spans="2:16" x14ac:dyDescent="0.25">
      <c r="B543">
        <v>50636666666.667</v>
      </c>
      <c r="C543">
        <v>-60.178730000000002</v>
      </c>
      <c r="D543">
        <v>-54.164966999999997</v>
      </c>
      <c r="F543" s="6">
        <f t="shared" si="90"/>
        <v>61.141666666667</v>
      </c>
      <c r="G543" s="6">
        <f t="shared" si="88"/>
        <v>-68.380118999999993</v>
      </c>
      <c r="J543">
        <v>50636666666.667</v>
      </c>
      <c r="K543">
        <v>-66.003829999999994</v>
      </c>
      <c r="L543">
        <v>-57.251944999999999</v>
      </c>
      <c r="N543" s="6">
        <f t="shared" si="91"/>
        <v>61.141666666667</v>
      </c>
      <c r="O543" s="6">
        <f t="shared" si="89"/>
        <v>-72.237281999999993</v>
      </c>
    </row>
    <row r="544" spans="2:16" x14ac:dyDescent="0.25">
      <c r="B544">
        <v>52000277777.778</v>
      </c>
      <c r="C544">
        <v>-66.239349000000004</v>
      </c>
      <c r="D544">
        <v>-60.051383999999999</v>
      </c>
      <c r="F544" s="6">
        <f t="shared" si="90"/>
        <v>61.727499999999999</v>
      </c>
      <c r="G544" s="6">
        <f t="shared" si="88"/>
        <v>-67.314186000000007</v>
      </c>
      <c r="J544">
        <v>52000277777.778</v>
      </c>
      <c r="K544">
        <v>-77.128639000000007</v>
      </c>
      <c r="L544">
        <v>-68.763144999999994</v>
      </c>
      <c r="N544" s="6">
        <f t="shared" si="91"/>
        <v>61.727499999999999</v>
      </c>
      <c r="O544" s="6">
        <f t="shared" si="89"/>
        <v>-72.106880000000004</v>
      </c>
    </row>
    <row r="545" spans="2:16" x14ac:dyDescent="0.25">
      <c r="B545">
        <v>53363888888.889</v>
      </c>
      <c r="C545">
        <v>-69.593018000000001</v>
      </c>
      <c r="D545">
        <v>-62.701466000000003</v>
      </c>
      <c r="F545" s="6">
        <f t="shared" si="90"/>
        <v>62.313333333332999</v>
      </c>
      <c r="G545" s="6">
        <f t="shared" si="88"/>
        <v>-73.651588000000004</v>
      </c>
      <c r="J545">
        <v>53363888888.889</v>
      </c>
      <c r="K545">
        <v>-79.527839999999998</v>
      </c>
      <c r="L545">
        <v>-72.829277000000005</v>
      </c>
      <c r="N545" s="6">
        <f t="shared" si="91"/>
        <v>62.313333333332999</v>
      </c>
      <c r="O545" s="6">
        <f t="shared" si="89"/>
        <v>-71.383965000000003</v>
      </c>
    </row>
    <row r="546" spans="2:16" x14ac:dyDescent="0.25">
      <c r="B546">
        <v>54727500000</v>
      </c>
      <c r="C546">
        <v>-72.269820999999993</v>
      </c>
      <c r="D546">
        <v>-65.871184999999997</v>
      </c>
      <c r="F546" s="6">
        <f t="shared" si="90"/>
        <v>62.899166666667</v>
      </c>
      <c r="G546" s="6">
        <f t="shared" si="88"/>
        <v>-72.579605000000001</v>
      </c>
      <c r="J546">
        <v>54727500000</v>
      </c>
      <c r="K546">
        <v>-84.168541000000005</v>
      </c>
      <c r="L546">
        <v>-77.504570000000001</v>
      </c>
      <c r="N546" s="6">
        <f t="shared" si="91"/>
        <v>62.899166666667</v>
      </c>
      <c r="O546" s="6">
        <f t="shared" si="89"/>
        <v>-67.648491000000007</v>
      </c>
    </row>
    <row r="547" spans="2:16" x14ac:dyDescent="0.25">
      <c r="B547">
        <v>56091111111.111</v>
      </c>
      <c r="C547">
        <v>-82.847076000000001</v>
      </c>
      <c r="D547">
        <v>-76.462165999999996</v>
      </c>
      <c r="F547" s="6">
        <f t="shared" si="90"/>
        <v>63.484999999999999</v>
      </c>
      <c r="G547" s="6">
        <f t="shared" si="88"/>
        <v>-75.721985000000004</v>
      </c>
      <c r="J547">
        <v>56091111111.111</v>
      </c>
      <c r="K547">
        <v>-77.854904000000005</v>
      </c>
      <c r="L547">
        <v>-70.938689999999994</v>
      </c>
      <c r="N547" s="6">
        <f t="shared" si="91"/>
        <v>63.484999999999999</v>
      </c>
      <c r="O547" s="6">
        <f t="shared" si="89"/>
        <v>-67.268753000000004</v>
      </c>
    </row>
    <row r="548" spans="2:16" x14ac:dyDescent="0.25">
      <c r="B548">
        <v>57454722222.222</v>
      </c>
      <c r="C548">
        <v>-81.726371999999998</v>
      </c>
      <c r="D548">
        <v>-74.858429000000001</v>
      </c>
      <c r="F548" s="6">
        <f t="shared" si="90"/>
        <v>64.070833333332999</v>
      </c>
      <c r="G548" s="6">
        <f t="shared" si="88"/>
        <v>-81.546997000000005</v>
      </c>
      <c r="J548">
        <v>57454722222.222</v>
      </c>
      <c r="K548">
        <v>-93.450126999999995</v>
      </c>
      <c r="L548">
        <v>-85.577445999999995</v>
      </c>
      <c r="N548" s="6">
        <f t="shared" si="91"/>
        <v>64.070833333332999</v>
      </c>
      <c r="O548" s="6">
        <f t="shared" si="89"/>
        <v>-63.134456999999998</v>
      </c>
    </row>
    <row r="549" spans="2:16" x14ac:dyDescent="0.25">
      <c r="B549">
        <v>58818333333.333</v>
      </c>
      <c r="C549">
        <v>-77.142501999999993</v>
      </c>
      <c r="D549">
        <v>-68.793991000000005</v>
      </c>
      <c r="F549" s="6">
        <f t="shared" si="90"/>
        <v>64.656666666666993</v>
      </c>
      <c r="G549" s="6">
        <f t="shared" si="88"/>
        <v>-92.299369999999996</v>
      </c>
      <c r="J549">
        <v>58818333333.333</v>
      </c>
      <c r="K549">
        <v>-78.995002999999997</v>
      </c>
      <c r="L549">
        <v>-69.292266999999995</v>
      </c>
      <c r="N549" s="6">
        <f t="shared" si="91"/>
        <v>64.656666666666993</v>
      </c>
      <c r="O549" s="6">
        <f t="shared" si="89"/>
        <v>-61.749854999999997</v>
      </c>
    </row>
    <row r="550" spans="2:16" x14ac:dyDescent="0.25">
      <c r="B550">
        <v>60181944444.444</v>
      </c>
      <c r="C550">
        <v>-81.851844999999997</v>
      </c>
      <c r="D550">
        <v>-73.458618000000001</v>
      </c>
      <c r="F550" s="6">
        <f t="shared" si="90"/>
        <v>65.242500000000007</v>
      </c>
      <c r="G550" s="6">
        <f t="shared" si="88"/>
        <v>-80.574721999999994</v>
      </c>
      <c r="J550">
        <v>60181944444.444</v>
      </c>
      <c r="K550">
        <v>-100.63177</v>
      </c>
      <c r="L550">
        <v>-90.218292000000005</v>
      </c>
      <c r="N550" s="6">
        <f t="shared" si="91"/>
        <v>65.242500000000007</v>
      </c>
      <c r="O550" s="6">
        <f t="shared" si="89"/>
        <v>-63.649399000000003</v>
      </c>
    </row>
    <row r="551" spans="2:16" x14ac:dyDescent="0.25">
      <c r="B551">
        <v>61545555555.556</v>
      </c>
      <c r="C551">
        <v>-84.388687000000004</v>
      </c>
      <c r="D551">
        <v>-76.536957000000001</v>
      </c>
      <c r="F551" s="6">
        <f t="shared" si="90"/>
        <v>65.828333333333006</v>
      </c>
      <c r="G551" s="6">
        <f t="shared" si="88"/>
        <v>-78.393448000000006</v>
      </c>
      <c r="J551">
        <v>61545555555.556</v>
      </c>
      <c r="K551">
        <v>-90.411247000000003</v>
      </c>
      <c r="L551">
        <v>-79.940392000000003</v>
      </c>
      <c r="N551" s="6">
        <f t="shared" si="91"/>
        <v>65.828333333333006</v>
      </c>
      <c r="O551" s="6">
        <f t="shared" si="89"/>
        <v>-67.059212000000002</v>
      </c>
    </row>
    <row r="552" spans="2:16" x14ac:dyDescent="0.25">
      <c r="B552">
        <v>62909166666.667</v>
      </c>
      <c r="C552">
        <v>-87.743301000000002</v>
      </c>
      <c r="D552">
        <v>-80.976630999999998</v>
      </c>
      <c r="F552" s="6">
        <f t="shared" si="90"/>
        <v>66.414166666667001</v>
      </c>
      <c r="G552" s="6">
        <f t="shared" si="88"/>
        <v>-74.814483999999993</v>
      </c>
      <c r="J552">
        <v>62909166666.667</v>
      </c>
      <c r="K552">
        <v>-80.757216999999997</v>
      </c>
      <c r="L552">
        <v>-71.339187999999993</v>
      </c>
      <c r="N552" s="6">
        <f t="shared" si="91"/>
        <v>66.414166666667001</v>
      </c>
      <c r="O552" s="6">
        <f t="shared" si="89"/>
        <v>-91.384743</v>
      </c>
    </row>
    <row r="553" spans="2:16" x14ac:dyDescent="0.25">
      <c r="B553">
        <v>64272777777.778</v>
      </c>
      <c r="C553">
        <v>-86.533432000000005</v>
      </c>
      <c r="D553">
        <v>-77.214264</v>
      </c>
      <c r="F553" s="6">
        <f t="shared" si="90"/>
        <v>67</v>
      </c>
      <c r="G553" s="6">
        <f t="shared" si="88"/>
        <v>-71.848304999999996</v>
      </c>
      <c r="J553">
        <v>64272777777.778</v>
      </c>
      <c r="K553">
        <v>-94.240630999999993</v>
      </c>
      <c r="L553">
        <v>-85.536758000000006</v>
      </c>
      <c r="N553" s="6">
        <f t="shared" si="91"/>
        <v>67</v>
      </c>
      <c r="O553" s="6">
        <f t="shared" si="89"/>
        <v>-67.917648</v>
      </c>
    </row>
    <row r="554" spans="2:16" x14ac:dyDescent="0.25">
      <c r="B554">
        <v>65636388888.889</v>
      </c>
      <c r="C554">
        <v>-84.638863000000001</v>
      </c>
      <c r="D554">
        <v>-74.017097000000007</v>
      </c>
      <c r="F554" s="6" t="s">
        <v>21</v>
      </c>
      <c r="J554">
        <v>65636388888.889</v>
      </c>
      <c r="K554">
        <v>-92.527145000000004</v>
      </c>
      <c r="L554">
        <v>-82.339752000000004</v>
      </c>
      <c r="N554" s="6" t="s">
        <v>21</v>
      </c>
    </row>
    <row r="555" spans="2:16" x14ac:dyDescent="0.25">
      <c r="B555">
        <v>67000000000</v>
      </c>
      <c r="C555">
        <v>-79.711472000000001</v>
      </c>
      <c r="D555">
        <v>-68.595078000000001</v>
      </c>
      <c r="J555">
        <v>67000000000</v>
      </c>
      <c r="K555">
        <v>-90.917732000000001</v>
      </c>
      <c r="L555">
        <v>-79.053528</v>
      </c>
    </row>
    <row r="556" spans="2:16" x14ac:dyDescent="0.25">
      <c r="B556" t="s">
        <v>21</v>
      </c>
      <c r="J556" t="s">
        <v>21</v>
      </c>
    </row>
    <row r="557" spans="2:16" x14ac:dyDescent="0.25">
      <c r="F557" s="6" t="s">
        <v>70</v>
      </c>
      <c r="N557" s="6" t="s">
        <v>70</v>
      </c>
    </row>
    <row r="558" spans="2:16" ht="15.75" x14ac:dyDescent="0.25">
      <c r="F558" s="6" t="s">
        <v>19</v>
      </c>
      <c r="G558" s="6" t="str">
        <f t="shared" ref="G558:G577" si="92">D584</f>
        <v>5Ix5L dBc Log Mag(dB)</v>
      </c>
      <c r="H558" s="35">
        <v>5</v>
      </c>
      <c r="N558" s="6" t="s">
        <v>19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68</v>
      </c>
      <c r="F559" s="6">
        <f t="shared" ref="F559:F577" si="94">B585/1000000000</f>
        <v>44.494999999999997</v>
      </c>
      <c r="G559" s="6">
        <f t="shared" si="92"/>
        <v>-44.729961000000003</v>
      </c>
      <c r="H559" s="36">
        <f>ABS(AVERAGE(G559:G577)-(H558-1)*10)</f>
        <v>97.711271000000011</v>
      </c>
      <c r="J559" t="s">
        <v>68</v>
      </c>
      <c r="N559" s="6">
        <f t="shared" ref="N559:N577" si="95">J585/1000000000</f>
        <v>44.494999999999997</v>
      </c>
      <c r="O559" s="6">
        <f t="shared" si="93"/>
        <v>-47.971870000000003</v>
      </c>
      <c r="P559" s="36">
        <f>ABS(AVERAGE(O559:O577)-(P558-1)*10)</f>
        <v>103.69337494736843</v>
      </c>
    </row>
    <row r="560" spans="2:16" x14ac:dyDescent="0.25">
      <c r="B560" t="s">
        <v>19</v>
      </c>
      <c r="C560" t="s">
        <v>168</v>
      </c>
      <c r="D560" t="s">
        <v>93</v>
      </c>
      <c r="F560" s="6">
        <f t="shared" si="94"/>
        <v>45.745277777778</v>
      </c>
      <c r="G560" s="6">
        <f t="shared" si="92"/>
        <v>-49.675434000000003</v>
      </c>
      <c r="J560" t="s">
        <v>19</v>
      </c>
      <c r="K560" t="s">
        <v>168</v>
      </c>
      <c r="L560" t="s">
        <v>93</v>
      </c>
      <c r="N560" s="6">
        <f t="shared" si="95"/>
        <v>45.745277777778</v>
      </c>
      <c r="O560" s="6">
        <f t="shared" si="93"/>
        <v>-57.112011000000003</v>
      </c>
    </row>
    <row r="561" spans="2:15" x14ac:dyDescent="0.25">
      <c r="B561">
        <v>56455000000</v>
      </c>
      <c r="C561">
        <v>-80.806290000000004</v>
      </c>
      <c r="D561">
        <v>-71.318084999999996</v>
      </c>
      <c r="F561" s="6">
        <f t="shared" si="94"/>
        <v>46.995555555556003</v>
      </c>
      <c r="G561" s="6">
        <f t="shared" si="92"/>
        <v>-49.109779000000003</v>
      </c>
      <c r="J561">
        <v>56455000000</v>
      </c>
      <c r="K561">
        <v>-73.624602999999993</v>
      </c>
      <c r="L561">
        <v>-62.809283999999998</v>
      </c>
      <c r="N561" s="6">
        <f t="shared" si="95"/>
        <v>46.995555555556003</v>
      </c>
      <c r="O561" s="6">
        <f t="shared" si="93"/>
        <v>-59.307746999999999</v>
      </c>
    </row>
    <row r="562" spans="2:15" x14ac:dyDescent="0.25">
      <c r="B562">
        <v>57040833333.333</v>
      </c>
      <c r="C562">
        <v>-81.338241999999994</v>
      </c>
      <c r="D562">
        <v>-77.067183999999997</v>
      </c>
      <c r="F562" s="6">
        <f t="shared" si="94"/>
        <v>48.245833333333003</v>
      </c>
      <c r="G562" s="6">
        <f t="shared" si="92"/>
        <v>-54.871788000000002</v>
      </c>
      <c r="J562">
        <v>57040833333.333</v>
      </c>
      <c r="K562">
        <v>-76.507874000000001</v>
      </c>
      <c r="L562">
        <v>-71.747703999999999</v>
      </c>
      <c r="N562" s="6">
        <f t="shared" si="95"/>
        <v>48.245833333333003</v>
      </c>
      <c r="O562" s="6">
        <f t="shared" si="93"/>
        <v>-61.430137999999999</v>
      </c>
    </row>
    <row r="563" spans="2:15" x14ac:dyDescent="0.25">
      <c r="B563">
        <v>57626666666.667</v>
      </c>
      <c r="C563">
        <v>-78.242667999999995</v>
      </c>
      <c r="D563">
        <v>-73.388191000000006</v>
      </c>
      <c r="F563" s="6">
        <f t="shared" si="94"/>
        <v>49.496111111110999</v>
      </c>
      <c r="G563" s="6">
        <f t="shared" si="92"/>
        <v>-65.419135999999995</v>
      </c>
      <c r="J563">
        <v>57626666666.667</v>
      </c>
      <c r="K563">
        <v>-76.908744999999996</v>
      </c>
      <c r="L563">
        <v>-71.149078000000003</v>
      </c>
      <c r="N563" s="6">
        <f t="shared" si="95"/>
        <v>49.496111111110999</v>
      </c>
      <c r="O563" s="6">
        <f t="shared" si="93"/>
        <v>-62.107300000000002</v>
      </c>
    </row>
    <row r="564" spans="2:15" x14ac:dyDescent="0.25">
      <c r="B564">
        <v>58212500000</v>
      </c>
      <c r="C564">
        <v>-71.289085</v>
      </c>
      <c r="D564">
        <v>-66.023978999999997</v>
      </c>
      <c r="F564" s="6">
        <f t="shared" si="94"/>
        <v>50.746388888889001</v>
      </c>
      <c r="G564" s="6">
        <f t="shared" si="92"/>
        <v>-59.781643000000003</v>
      </c>
      <c r="J564">
        <v>58212500000</v>
      </c>
      <c r="K564">
        <v>-84.688293000000002</v>
      </c>
      <c r="L564">
        <v>-78.288002000000006</v>
      </c>
      <c r="N564" s="6">
        <f t="shared" si="95"/>
        <v>50.746388888889001</v>
      </c>
      <c r="O564" s="6">
        <f t="shared" si="93"/>
        <v>-66.318389999999994</v>
      </c>
    </row>
    <row r="565" spans="2:15" x14ac:dyDescent="0.25">
      <c r="B565">
        <v>58798333333.333</v>
      </c>
      <c r="C565">
        <v>-75.002212999999998</v>
      </c>
      <c r="D565">
        <v>-68.040222</v>
      </c>
      <c r="F565" s="6">
        <f t="shared" si="94"/>
        <v>51.996666666666997</v>
      </c>
      <c r="G565" s="6">
        <f t="shared" si="92"/>
        <v>-57.844726999999999</v>
      </c>
      <c r="J565">
        <v>58798333333.333</v>
      </c>
      <c r="K565">
        <v>-87.835776999999993</v>
      </c>
      <c r="L565">
        <v>-80.200958</v>
      </c>
      <c r="N565" s="6">
        <f t="shared" si="95"/>
        <v>51.996666666666997</v>
      </c>
      <c r="O565" s="6">
        <f t="shared" si="93"/>
        <v>-65.479927000000004</v>
      </c>
    </row>
    <row r="566" spans="2:15" x14ac:dyDescent="0.25">
      <c r="B566">
        <v>59384166666.667</v>
      </c>
      <c r="C566">
        <v>-72.665442999999996</v>
      </c>
      <c r="D566">
        <v>-67.372658000000001</v>
      </c>
      <c r="F566" s="6">
        <f t="shared" si="94"/>
        <v>53.246944444443997</v>
      </c>
      <c r="G566" s="6">
        <f t="shared" si="92"/>
        <v>-64.262771999999998</v>
      </c>
      <c r="J566">
        <v>59384166666.667</v>
      </c>
      <c r="K566">
        <v>-82.063941999999997</v>
      </c>
      <c r="L566">
        <v>-73.753112999999999</v>
      </c>
      <c r="N566" s="6">
        <f t="shared" si="95"/>
        <v>53.246944444443997</v>
      </c>
      <c r="O566" s="6">
        <f t="shared" si="93"/>
        <v>-61.958725000000001</v>
      </c>
    </row>
    <row r="567" spans="2:15" x14ac:dyDescent="0.25">
      <c r="B567">
        <v>59970000000</v>
      </c>
      <c r="C567">
        <v>-75.043960999999996</v>
      </c>
      <c r="D567">
        <v>-69.030197000000001</v>
      </c>
      <c r="F567" s="6">
        <f t="shared" si="94"/>
        <v>54.497222222222</v>
      </c>
      <c r="G567" s="6">
        <f t="shared" si="92"/>
        <v>-60.824191999999996</v>
      </c>
      <c r="J567">
        <v>59970000000</v>
      </c>
      <c r="K567">
        <v>-101.62295</v>
      </c>
      <c r="L567">
        <v>-92.871063000000007</v>
      </c>
      <c r="N567" s="6">
        <f t="shared" si="95"/>
        <v>54.497222222222</v>
      </c>
      <c r="O567" s="6">
        <f t="shared" si="93"/>
        <v>-69.181006999999994</v>
      </c>
    </row>
    <row r="568" spans="2:15" x14ac:dyDescent="0.25">
      <c r="B568">
        <v>60555833333.333</v>
      </c>
      <c r="C568">
        <v>-76.842215999999993</v>
      </c>
      <c r="D568">
        <v>-70.654251000000002</v>
      </c>
      <c r="F568" s="6">
        <f t="shared" si="94"/>
        <v>55.747500000000002</v>
      </c>
      <c r="G568" s="6">
        <f t="shared" si="92"/>
        <v>-60.611694</v>
      </c>
      <c r="J568">
        <v>60555833333.333</v>
      </c>
      <c r="K568">
        <v>-81.646568000000002</v>
      </c>
      <c r="L568">
        <v>-73.281081999999998</v>
      </c>
      <c r="N568" s="6">
        <f t="shared" si="95"/>
        <v>55.747500000000002</v>
      </c>
      <c r="O568" s="6">
        <f t="shared" si="93"/>
        <v>-75.229979999999998</v>
      </c>
    </row>
    <row r="569" spans="2:15" x14ac:dyDescent="0.25">
      <c r="B569">
        <v>61141666666.667</v>
      </c>
      <c r="C569">
        <v>-75.271666999999994</v>
      </c>
      <c r="D569">
        <v>-68.380118999999993</v>
      </c>
      <c r="F569" s="6">
        <f t="shared" si="94"/>
        <v>56.997777777777998</v>
      </c>
      <c r="G569" s="6">
        <f t="shared" si="92"/>
        <v>-65.641334999999998</v>
      </c>
      <c r="J569">
        <v>61141666666.667</v>
      </c>
      <c r="K569">
        <v>-78.935844000000003</v>
      </c>
      <c r="L569">
        <v>-72.237281999999993</v>
      </c>
      <c r="N569" s="6">
        <f t="shared" si="95"/>
        <v>56.997777777777998</v>
      </c>
      <c r="O569" s="6">
        <f t="shared" si="93"/>
        <v>-71.330978000000002</v>
      </c>
    </row>
    <row r="570" spans="2:15" x14ac:dyDescent="0.25">
      <c r="B570">
        <v>61727500000</v>
      </c>
      <c r="C570">
        <v>-73.712822000000003</v>
      </c>
      <c r="D570">
        <v>-67.314186000000007</v>
      </c>
      <c r="F570" s="6">
        <f t="shared" si="94"/>
        <v>58.248055555556</v>
      </c>
      <c r="G570" s="6">
        <f t="shared" si="92"/>
        <v>-59.790798000000002</v>
      </c>
      <c r="J570">
        <v>61727500000</v>
      </c>
      <c r="K570">
        <v>-78.770850999999993</v>
      </c>
      <c r="L570">
        <v>-72.106880000000004</v>
      </c>
      <c r="N570" s="6">
        <f t="shared" si="95"/>
        <v>58.248055555556</v>
      </c>
      <c r="O570" s="6">
        <f t="shared" si="93"/>
        <v>-65.759253999999999</v>
      </c>
    </row>
    <row r="571" spans="2:15" x14ac:dyDescent="0.25">
      <c r="B571">
        <v>62313333333.333</v>
      </c>
      <c r="C571">
        <v>-80.036499000000006</v>
      </c>
      <c r="D571">
        <v>-73.651588000000004</v>
      </c>
      <c r="F571" s="6">
        <f t="shared" si="94"/>
        <v>59.498333333333001</v>
      </c>
      <c r="G571" s="6">
        <f t="shared" si="92"/>
        <v>-58.782195999999999</v>
      </c>
      <c r="J571">
        <v>62313333333.333</v>
      </c>
      <c r="K571">
        <v>-78.300185999999997</v>
      </c>
      <c r="L571">
        <v>-71.383965000000003</v>
      </c>
      <c r="N571" s="6">
        <f t="shared" si="95"/>
        <v>59.498333333333001</v>
      </c>
      <c r="O571" s="6">
        <f t="shared" si="93"/>
        <v>-61.391238999999999</v>
      </c>
    </row>
    <row r="572" spans="2:15" x14ac:dyDescent="0.25">
      <c r="B572">
        <v>62899166666.667</v>
      </c>
      <c r="C572">
        <v>-79.447556000000006</v>
      </c>
      <c r="D572">
        <v>-72.579605000000001</v>
      </c>
      <c r="F572" s="6">
        <f t="shared" si="94"/>
        <v>60.748611111111003</v>
      </c>
      <c r="G572" s="6">
        <f t="shared" si="92"/>
        <v>-61.075729000000003</v>
      </c>
      <c r="J572">
        <v>62899166666.667</v>
      </c>
      <c r="K572">
        <v>-75.521172000000007</v>
      </c>
      <c r="L572">
        <v>-67.648491000000007</v>
      </c>
      <c r="N572" s="6">
        <f t="shared" si="95"/>
        <v>60.748611111111003</v>
      </c>
      <c r="O572" s="6">
        <f t="shared" si="93"/>
        <v>-64.885338000000004</v>
      </c>
    </row>
    <row r="573" spans="2:15" x14ac:dyDescent="0.25">
      <c r="B573">
        <v>63485000000</v>
      </c>
      <c r="C573">
        <v>-84.070487999999997</v>
      </c>
      <c r="D573">
        <v>-75.721985000000004</v>
      </c>
      <c r="F573" s="6">
        <f t="shared" si="94"/>
        <v>61.998888888888999</v>
      </c>
      <c r="G573" s="6">
        <f t="shared" si="92"/>
        <v>-60.751282000000003</v>
      </c>
      <c r="J573">
        <v>63485000000</v>
      </c>
      <c r="K573">
        <v>-76.971489000000005</v>
      </c>
      <c r="L573">
        <v>-67.268753000000004</v>
      </c>
      <c r="N573" s="6">
        <f t="shared" si="95"/>
        <v>61.998888888888999</v>
      </c>
      <c r="O573" s="6">
        <f t="shared" si="93"/>
        <v>-66.914199999999994</v>
      </c>
    </row>
    <row r="574" spans="2:15" x14ac:dyDescent="0.25">
      <c r="B574">
        <v>64070833333.333</v>
      </c>
      <c r="C574">
        <v>-89.940224000000001</v>
      </c>
      <c r="D574">
        <v>-81.546997000000005</v>
      </c>
      <c r="F574" s="6">
        <f t="shared" si="94"/>
        <v>63.249166666667001</v>
      </c>
      <c r="G574" s="6">
        <f t="shared" si="92"/>
        <v>-58.983212000000002</v>
      </c>
      <c r="J574">
        <v>64070833333.333</v>
      </c>
      <c r="K574">
        <v>-73.547934999999995</v>
      </c>
      <c r="L574">
        <v>-63.134456999999998</v>
      </c>
      <c r="N574" s="6">
        <f t="shared" si="95"/>
        <v>63.249166666667001</v>
      </c>
      <c r="O574" s="6">
        <f t="shared" si="93"/>
        <v>-69.092003000000005</v>
      </c>
    </row>
    <row r="575" spans="2:15" x14ac:dyDescent="0.25">
      <c r="B575">
        <v>64656666666.667</v>
      </c>
      <c r="C575">
        <v>-100.1511</v>
      </c>
      <c r="D575">
        <v>-92.299369999999996</v>
      </c>
      <c r="F575" s="6">
        <f t="shared" si="94"/>
        <v>64.499444444443995</v>
      </c>
      <c r="G575" s="6">
        <f t="shared" si="92"/>
        <v>-57.291190999999998</v>
      </c>
      <c r="J575">
        <v>64656666666.667</v>
      </c>
      <c r="K575">
        <v>-72.220710999999994</v>
      </c>
      <c r="L575">
        <v>-61.749854999999997</v>
      </c>
      <c r="N575" s="6">
        <f t="shared" si="95"/>
        <v>64.499444444443995</v>
      </c>
      <c r="O575" s="6">
        <f t="shared" si="93"/>
        <v>-65.704666000000003</v>
      </c>
    </row>
    <row r="576" spans="2:15" x14ac:dyDescent="0.25">
      <c r="B576">
        <v>65242500000</v>
      </c>
      <c r="C576">
        <v>-87.341385000000002</v>
      </c>
      <c r="D576">
        <v>-80.574721999999994</v>
      </c>
      <c r="F576" s="6">
        <f t="shared" si="94"/>
        <v>65.749722222222005</v>
      </c>
      <c r="G576" s="6">
        <f t="shared" si="92"/>
        <v>-53.854194999999997</v>
      </c>
      <c r="J576">
        <v>65242500000</v>
      </c>
      <c r="K576">
        <v>-73.067429000000004</v>
      </c>
      <c r="L576">
        <v>-63.649399000000003</v>
      </c>
      <c r="N576" s="6">
        <f t="shared" si="95"/>
        <v>65.749722222222005</v>
      </c>
      <c r="O576" s="6">
        <f t="shared" si="93"/>
        <v>-61.430267000000001</v>
      </c>
    </row>
    <row r="577" spans="2:15" x14ac:dyDescent="0.25">
      <c r="B577">
        <v>65828333333.333</v>
      </c>
      <c r="C577">
        <v>-87.712615999999997</v>
      </c>
      <c r="D577">
        <v>-78.393448000000006</v>
      </c>
      <c r="F577" s="6">
        <f t="shared" si="94"/>
        <v>67</v>
      </c>
      <c r="G577" s="6">
        <f t="shared" si="92"/>
        <v>-53.213085</v>
      </c>
      <c r="J577">
        <v>65828333333.333</v>
      </c>
      <c r="K577">
        <v>-75.763092</v>
      </c>
      <c r="L577">
        <v>-67.059212000000002</v>
      </c>
      <c r="N577" s="6">
        <f t="shared" si="95"/>
        <v>67</v>
      </c>
      <c r="O577" s="6">
        <f t="shared" si="93"/>
        <v>-57.569083999999997</v>
      </c>
    </row>
    <row r="578" spans="2:15" x14ac:dyDescent="0.25">
      <c r="B578">
        <v>66414166666.667</v>
      </c>
      <c r="C578">
        <v>-85.436249000000004</v>
      </c>
      <c r="D578">
        <v>-74.814483999999993</v>
      </c>
      <c r="F578" s="6" t="s">
        <v>21</v>
      </c>
      <c r="J578">
        <v>66414166666.667</v>
      </c>
      <c r="K578">
        <v>-101.57214</v>
      </c>
      <c r="L578">
        <v>-91.384743</v>
      </c>
      <c r="N578" s="6" t="s">
        <v>21</v>
      </c>
    </row>
    <row r="579" spans="2:15" x14ac:dyDescent="0.25">
      <c r="B579">
        <v>67000000000</v>
      </c>
      <c r="C579">
        <v>-82.964706000000007</v>
      </c>
      <c r="D579">
        <v>-71.848304999999996</v>
      </c>
      <c r="J579">
        <v>67000000000</v>
      </c>
      <c r="K579">
        <v>-79.781845000000004</v>
      </c>
      <c r="L579">
        <v>-67.917648</v>
      </c>
    </row>
    <row r="580" spans="2:15" x14ac:dyDescent="0.25">
      <c r="B580" t="s">
        <v>21</v>
      </c>
      <c r="J580" t="s">
        <v>21</v>
      </c>
    </row>
    <row r="583" spans="2:15" x14ac:dyDescent="0.25">
      <c r="B583" t="s">
        <v>70</v>
      </c>
      <c r="J583" t="s">
        <v>70</v>
      </c>
    </row>
    <row r="584" spans="2:15" x14ac:dyDescent="0.25">
      <c r="B584" t="s">
        <v>19</v>
      </c>
      <c r="C584" t="s">
        <v>169</v>
      </c>
      <c r="D584" t="s">
        <v>94</v>
      </c>
      <c r="J584" t="s">
        <v>19</v>
      </c>
      <c r="K584" t="s">
        <v>169</v>
      </c>
      <c r="L584" t="s">
        <v>94</v>
      </c>
    </row>
    <row r="585" spans="2:15" x14ac:dyDescent="0.25">
      <c r="B585">
        <v>44495000000</v>
      </c>
      <c r="C585">
        <v>-54.218162999999997</v>
      </c>
      <c r="D585">
        <v>-44.729961000000003</v>
      </c>
      <c r="J585">
        <v>44495000000</v>
      </c>
      <c r="K585">
        <v>-58.787188999999998</v>
      </c>
      <c r="L585">
        <v>-47.971870000000003</v>
      </c>
    </row>
    <row r="586" spans="2:15" x14ac:dyDescent="0.25">
      <c r="B586">
        <v>45745277777.778</v>
      </c>
      <c r="C586">
        <v>-53.946491000000002</v>
      </c>
      <c r="D586">
        <v>-49.675434000000003</v>
      </c>
      <c r="J586">
        <v>45745277777.778</v>
      </c>
      <c r="K586">
        <v>-61.872180999999998</v>
      </c>
      <c r="L586">
        <v>-57.112011000000003</v>
      </c>
    </row>
    <row r="587" spans="2:15" x14ac:dyDescent="0.25">
      <c r="B587">
        <v>46995555555.556</v>
      </c>
      <c r="C587">
        <v>-53.964255999999999</v>
      </c>
      <c r="D587">
        <v>-49.109779000000003</v>
      </c>
      <c r="J587">
        <v>46995555555.556</v>
      </c>
      <c r="K587">
        <v>-65.067413000000002</v>
      </c>
      <c r="L587">
        <v>-59.307746999999999</v>
      </c>
    </row>
    <row r="588" spans="2:15" x14ac:dyDescent="0.25">
      <c r="B588">
        <v>48245833333.333</v>
      </c>
      <c r="C588">
        <v>-60.136898000000002</v>
      </c>
      <c r="D588">
        <v>-54.871788000000002</v>
      </c>
      <c r="J588">
        <v>48245833333.333</v>
      </c>
      <c r="K588">
        <v>-67.830437000000003</v>
      </c>
      <c r="L588">
        <v>-61.430137999999999</v>
      </c>
    </row>
    <row r="589" spans="2:15" x14ac:dyDescent="0.25">
      <c r="B589">
        <v>49496111111.111</v>
      </c>
      <c r="C589">
        <v>-72.381125999999995</v>
      </c>
      <c r="D589">
        <v>-65.419135999999995</v>
      </c>
      <c r="J589">
        <v>49496111111.111</v>
      </c>
      <c r="K589">
        <v>-69.742119000000002</v>
      </c>
      <c r="L589">
        <v>-62.107300000000002</v>
      </c>
    </row>
    <row r="590" spans="2:15" x14ac:dyDescent="0.25">
      <c r="B590">
        <v>50746388888.889</v>
      </c>
      <c r="C590">
        <v>-65.074425000000005</v>
      </c>
      <c r="D590">
        <v>-59.781643000000003</v>
      </c>
      <c r="J590">
        <v>50746388888.889</v>
      </c>
      <c r="K590">
        <v>-74.629219000000006</v>
      </c>
      <c r="L590">
        <v>-66.318389999999994</v>
      </c>
    </row>
    <row r="591" spans="2:15" x14ac:dyDescent="0.25">
      <c r="B591">
        <v>51996666666.667</v>
      </c>
      <c r="C591">
        <v>-63.858494</v>
      </c>
      <c r="D591">
        <v>-57.844726999999999</v>
      </c>
      <c r="J591">
        <v>51996666666.667</v>
      </c>
      <c r="K591">
        <v>-74.231803999999997</v>
      </c>
      <c r="L591">
        <v>-65.479927000000004</v>
      </c>
    </row>
    <row r="592" spans="2:15" x14ac:dyDescent="0.25">
      <c r="B592">
        <v>53246944444.444</v>
      </c>
      <c r="C592">
        <v>-70.450737000000004</v>
      </c>
      <c r="D592">
        <v>-64.262771999999998</v>
      </c>
      <c r="J592">
        <v>53246944444.444</v>
      </c>
      <c r="K592">
        <v>-70.324211000000005</v>
      </c>
      <c r="L592">
        <v>-61.958725000000001</v>
      </c>
    </row>
    <row r="593" spans="2:12" x14ac:dyDescent="0.25">
      <c r="B593">
        <v>54497222222.222</v>
      </c>
      <c r="C593">
        <v>-67.715744000000001</v>
      </c>
      <c r="D593">
        <v>-60.824191999999996</v>
      </c>
      <c r="J593">
        <v>54497222222.222</v>
      </c>
      <c r="K593">
        <v>-75.879570000000001</v>
      </c>
      <c r="L593">
        <v>-69.181006999999994</v>
      </c>
    </row>
    <row r="594" spans="2:12" x14ac:dyDescent="0.25">
      <c r="B594">
        <v>55747500000</v>
      </c>
      <c r="C594">
        <v>-67.010338000000004</v>
      </c>
      <c r="D594">
        <v>-60.611694</v>
      </c>
      <c r="J594">
        <v>55747500000</v>
      </c>
      <c r="K594">
        <v>-81.893944000000005</v>
      </c>
      <c r="L594">
        <v>-75.229979999999998</v>
      </c>
    </row>
    <row r="595" spans="2:12" x14ac:dyDescent="0.25">
      <c r="B595">
        <v>56997777777.778</v>
      </c>
      <c r="C595">
        <v>-72.026245000000003</v>
      </c>
      <c r="D595">
        <v>-65.641334999999998</v>
      </c>
      <c r="J595">
        <v>56997777777.778</v>
      </c>
      <c r="K595">
        <v>-78.247191999999998</v>
      </c>
      <c r="L595">
        <v>-71.330978000000002</v>
      </c>
    </row>
    <row r="596" spans="2:12" x14ac:dyDescent="0.25">
      <c r="B596">
        <v>58248055555.556</v>
      </c>
      <c r="C596">
        <v>-66.658744999999996</v>
      </c>
      <c r="D596">
        <v>-59.790798000000002</v>
      </c>
      <c r="J596">
        <v>58248055555.556</v>
      </c>
      <c r="K596">
        <v>-73.631934999999999</v>
      </c>
      <c r="L596">
        <v>-65.759253999999999</v>
      </c>
    </row>
    <row r="597" spans="2:12" x14ac:dyDescent="0.25">
      <c r="B597">
        <v>59498333333.333</v>
      </c>
      <c r="C597">
        <v>-67.130707000000001</v>
      </c>
      <c r="D597">
        <v>-58.782195999999999</v>
      </c>
      <c r="J597">
        <v>59498333333.333</v>
      </c>
      <c r="K597">
        <v>-71.093970999999996</v>
      </c>
      <c r="L597">
        <v>-61.391238999999999</v>
      </c>
    </row>
    <row r="598" spans="2:12" x14ac:dyDescent="0.25">
      <c r="B598">
        <v>60748611111.111</v>
      </c>
      <c r="C598">
        <v>-69.468956000000006</v>
      </c>
      <c r="D598">
        <v>-61.075729000000003</v>
      </c>
      <c r="J598">
        <v>60748611111.111</v>
      </c>
      <c r="K598">
        <v>-75.298820000000006</v>
      </c>
      <c r="L598">
        <v>-64.885338000000004</v>
      </c>
    </row>
    <row r="599" spans="2:12" x14ac:dyDescent="0.25">
      <c r="B599">
        <v>61998888888.889</v>
      </c>
      <c r="C599">
        <v>-68.603012000000007</v>
      </c>
      <c r="D599">
        <v>-60.751282000000003</v>
      </c>
      <c r="J599">
        <v>61998888888.889</v>
      </c>
      <c r="K599">
        <v>-77.385056000000006</v>
      </c>
      <c r="L599">
        <v>-66.914199999999994</v>
      </c>
    </row>
    <row r="600" spans="2:12" x14ac:dyDescent="0.25">
      <c r="B600">
        <v>63249166666.667</v>
      </c>
      <c r="C600">
        <v>-65.749877999999995</v>
      </c>
      <c r="D600">
        <v>-58.983212000000002</v>
      </c>
      <c r="J600">
        <v>63249166666.667</v>
      </c>
      <c r="K600">
        <v>-78.510033000000007</v>
      </c>
      <c r="L600">
        <v>-69.092003000000005</v>
      </c>
    </row>
    <row r="601" spans="2:12" x14ac:dyDescent="0.25">
      <c r="B601">
        <v>64499444444.444</v>
      </c>
      <c r="C601">
        <v>-66.610359000000003</v>
      </c>
      <c r="D601">
        <v>-57.291190999999998</v>
      </c>
      <c r="J601">
        <v>64499444444.444</v>
      </c>
      <c r="K601">
        <v>-74.408539000000005</v>
      </c>
      <c r="L601">
        <v>-65.704666000000003</v>
      </c>
    </row>
    <row r="602" spans="2:12" x14ac:dyDescent="0.25">
      <c r="B602">
        <v>65749722222.222</v>
      </c>
      <c r="C602">
        <v>-64.475960000000001</v>
      </c>
      <c r="D602">
        <v>-53.854194999999997</v>
      </c>
      <c r="J602">
        <v>65749722222.222</v>
      </c>
      <c r="K602">
        <v>-71.617660999999998</v>
      </c>
      <c r="L602">
        <v>-61.430267000000001</v>
      </c>
    </row>
    <row r="603" spans="2:12" x14ac:dyDescent="0.25">
      <c r="B603">
        <v>67000000000</v>
      </c>
      <c r="C603">
        <v>-64.329482999999996</v>
      </c>
      <c r="D603">
        <v>-53.213085</v>
      </c>
      <c r="J603">
        <v>67000000000</v>
      </c>
      <c r="K603">
        <v>-69.433280999999994</v>
      </c>
      <c r="L603">
        <v>-57.569083999999997</v>
      </c>
    </row>
    <row r="604" spans="2:12" x14ac:dyDescent="0.25">
      <c r="B604" t="s">
        <v>21</v>
      </c>
      <c r="J604" t="s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2B2A-D620-47B7-ABDB-D1F986B928FC}">
  <dimension ref="A1:X209"/>
  <sheetViews>
    <sheetView workbookViewId="0">
      <selection activeCell="N1" sqref="N1:S1048576"/>
    </sheetView>
  </sheetViews>
  <sheetFormatPr defaultRowHeight="15" x14ac:dyDescent="0.25"/>
  <cols>
    <col min="1" max="1" width="9.140625" style="91"/>
    <col min="8" max="8" width="9.140625" style="91"/>
    <col min="13" max="13" width="9.140625" style="91"/>
    <col min="20" max="20" width="9.140625" style="91"/>
  </cols>
  <sheetData>
    <row r="1" spans="1:24" x14ac:dyDescent="0.25">
      <c r="B1" t="s">
        <v>95</v>
      </c>
      <c r="I1" t="str">
        <f>B7</f>
        <v>Freq(Hz)</v>
      </c>
      <c r="J1" t="str">
        <f>F7</f>
        <v>ToneGain Log Mag(dB)</v>
      </c>
      <c r="K1" t="str">
        <f>E7</f>
        <v>IIP3 Log Mag(dBm)</v>
      </c>
      <c r="L1" t="str">
        <f>D7</f>
        <v>OIP3 Log Mag(dBm)</v>
      </c>
      <c r="N1" t="s">
        <v>95</v>
      </c>
      <c r="U1" t="str">
        <f>N7</f>
        <v>Freq(Hz)</v>
      </c>
      <c r="V1" t="str">
        <f>R7</f>
        <v>ToneGain Log Mag(dB)</v>
      </c>
      <c r="W1" t="str">
        <f>Q7</f>
        <v>IIP3 Log Mag(dBm)</v>
      </c>
      <c r="X1" t="str">
        <f>P7</f>
        <v>OIP3 Log Mag(dBm)</v>
      </c>
    </row>
    <row r="2" spans="1:24" x14ac:dyDescent="0.25">
      <c r="A2" s="39" t="s">
        <v>107</v>
      </c>
      <c r="B2" t="s">
        <v>267</v>
      </c>
      <c r="C2" t="s">
        <v>260</v>
      </c>
      <c r="D2" t="s">
        <v>261</v>
      </c>
      <c r="E2" t="s">
        <v>273</v>
      </c>
      <c r="H2" s="39" t="s">
        <v>293</v>
      </c>
      <c r="I2">
        <f>B8/1000000000</f>
        <v>1.4999999999999999E-2</v>
      </c>
      <c r="J2">
        <f t="shared" ref="J2" si="0">F8</f>
        <v>-5.4396310000000003</v>
      </c>
      <c r="K2">
        <f t="shared" ref="K2" si="1">E8</f>
        <v>19.048863999999998</v>
      </c>
      <c r="L2">
        <f t="shared" ref="L2" si="2">D8</f>
        <v>13.609233</v>
      </c>
      <c r="M2" s="39" t="s">
        <v>108</v>
      </c>
      <c r="N2" t="s">
        <v>267</v>
      </c>
      <c r="O2" t="s">
        <v>260</v>
      </c>
      <c r="P2" t="s">
        <v>261</v>
      </c>
      <c r="Q2" t="s">
        <v>273</v>
      </c>
      <c r="T2" s="39" t="s">
        <v>293</v>
      </c>
      <c r="U2">
        <f>N8/1000000000</f>
        <v>1.4999999999999999E-2</v>
      </c>
      <c r="V2">
        <f t="shared" ref="V2:V65" si="3">R8</f>
        <v>-6.3332547999999997</v>
      </c>
      <c r="W2">
        <f t="shared" ref="W2:W65" si="4">Q8</f>
        <v>22.112933999999999</v>
      </c>
      <c r="X2">
        <f t="shared" ref="X2:X65" si="5">P8</f>
        <v>15.779680000000001</v>
      </c>
    </row>
    <row r="3" spans="1:24" x14ac:dyDescent="0.25">
      <c r="B3" t="s">
        <v>271</v>
      </c>
      <c r="C3" t="s">
        <v>289</v>
      </c>
      <c r="D3" t="s">
        <v>305</v>
      </c>
      <c r="I3">
        <f t="shared" ref="I3:I66" si="6">B9/1000000000</f>
        <v>0.13492499999999999</v>
      </c>
      <c r="J3">
        <f t="shared" ref="J3:J66" si="7">F9</f>
        <v>-5.3944305999999997</v>
      </c>
      <c r="K3">
        <f t="shared" ref="K3:K66" si="8">E9</f>
        <v>19.240061000000001</v>
      </c>
      <c r="L3">
        <f t="shared" ref="L3:L66" si="9">D9</f>
        <v>13.84563</v>
      </c>
      <c r="N3" t="s">
        <v>271</v>
      </c>
      <c r="O3" t="s">
        <v>289</v>
      </c>
      <c r="P3" t="s">
        <v>306</v>
      </c>
      <c r="U3">
        <f t="shared" ref="U3:U66" si="10">N9/1000000000</f>
        <v>0.13492499999999999</v>
      </c>
      <c r="V3">
        <f t="shared" si="3"/>
        <v>-6.3362803000000003</v>
      </c>
      <c r="W3">
        <f t="shared" si="4"/>
        <v>21.182054999999998</v>
      </c>
      <c r="X3">
        <f t="shared" si="5"/>
        <v>14.845775</v>
      </c>
    </row>
    <row r="4" spans="1:24" x14ac:dyDescent="0.25">
      <c r="B4" t="s">
        <v>99</v>
      </c>
      <c r="I4">
        <f t="shared" si="6"/>
        <v>0.25485000000000002</v>
      </c>
      <c r="J4">
        <f t="shared" si="7"/>
        <v>-5.3491730999999998</v>
      </c>
      <c r="K4">
        <f t="shared" si="8"/>
        <v>19.091082</v>
      </c>
      <c r="L4">
        <f t="shared" si="9"/>
        <v>13.741909</v>
      </c>
      <c r="N4" t="s">
        <v>99</v>
      </c>
      <c r="U4">
        <f t="shared" si="10"/>
        <v>0.25485000000000002</v>
      </c>
      <c r="V4">
        <f t="shared" si="3"/>
        <v>-6.3112073000000004</v>
      </c>
      <c r="W4">
        <f t="shared" si="4"/>
        <v>19.958632000000001</v>
      </c>
      <c r="X4">
        <f t="shared" si="5"/>
        <v>13.647424000000001</v>
      </c>
    </row>
    <row r="5" spans="1:24" x14ac:dyDescent="0.25">
      <c r="I5">
        <f t="shared" si="6"/>
        <v>0.37477500000000002</v>
      </c>
      <c r="J5">
        <f t="shared" si="7"/>
        <v>-5.3188228999999998</v>
      </c>
      <c r="K5">
        <f t="shared" si="8"/>
        <v>19.006793999999999</v>
      </c>
      <c r="L5">
        <f t="shared" si="9"/>
        <v>13.687970999999999</v>
      </c>
      <c r="U5">
        <f t="shared" si="10"/>
        <v>0.37477500000000002</v>
      </c>
      <c r="V5">
        <f t="shared" si="3"/>
        <v>-6.2668642999999999</v>
      </c>
      <c r="W5">
        <f t="shared" si="4"/>
        <v>19.205463000000002</v>
      </c>
      <c r="X5">
        <f t="shared" si="5"/>
        <v>12.938599999999999</v>
      </c>
    </row>
    <row r="6" spans="1:24" x14ac:dyDescent="0.25">
      <c r="B6" t="s">
        <v>100</v>
      </c>
      <c r="I6">
        <f t="shared" si="6"/>
        <v>0.49469999999999997</v>
      </c>
      <c r="J6">
        <f t="shared" si="7"/>
        <v>-5.3525862999999996</v>
      </c>
      <c r="K6">
        <f t="shared" si="8"/>
        <v>18.74493</v>
      </c>
      <c r="L6">
        <f t="shared" si="9"/>
        <v>13.392344</v>
      </c>
      <c r="N6" t="s">
        <v>100</v>
      </c>
      <c r="U6">
        <f t="shared" si="10"/>
        <v>0.49469999999999997</v>
      </c>
      <c r="V6">
        <f t="shared" si="3"/>
        <v>-6.2075958</v>
      </c>
      <c r="W6">
        <f t="shared" si="4"/>
        <v>18.836317000000001</v>
      </c>
      <c r="X6">
        <f t="shared" si="5"/>
        <v>12.628721000000001</v>
      </c>
    </row>
    <row r="7" spans="1:24" x14ac:dyDescent="0.25">
      <c r="B7" t="s">
        <v>19</v>
      </c>
      <c r="C7" t="s">
        <v>110</v>
      </c>
      <c r="D7" t="s">
        <v>290</v>
      </c>
      <c r="E7" t="s">
        <v>291</v>
      </c>
      <c r="F7" t="s">
        <v>292</v>
      </c>
      <c r="G7" t="s">
        <v>111</v>
      </c>
      <c r="I7">
        <f t="shared" si="6"/>
        <v>0.61462499999999998</v>
      </c>
      <c r="J7">
        <f t="shared" si="7"/>
        <v>-5.5017475999999998</v>
      </c>
      <c r="K7">
        <f t="shared" si="8"/>
        <v>19.253681</v>
      </c>
      <c r="L7">
        <f t="shared" si="9"/>
        <v>13.751935</v>
      </c>
      <c r="N7" t="s">
        <v>19</v>
      </c>
      <c r="O7" t="s">
        <v>110</v>
      </c>
      <c r="P7" t="s">
        <v>290</v>
      </c>
      <c r="Q7" t="s">
        <v>291</v>
      </c>
      <c r="R7" t="s">
        <v>292</v>
      </c>
      <c r="S7" t="s">
        <v>111</v>
      </c>
      <c r="U7">
        <f t="shared" si="10"/>
        <v>0.61462499999999998</v>
      </c>
      <c r="V7">
        <f t="shared" si="3"/>
        <v>-6.1666784000000003</v>
      </c>
      <c r="W7">
        <f t="shared" si="4"/>
        <v>18.648911999999999</v>
      </c>
      <c r="X7">
        <f t="shared" si="5"/>
        <v>12.482234999999999</v>
      </c>
    </row>
    <row r="8" spans="1:24" x14ac:dyDescent="0.25">
      <c r="B8">
        <v>15000000</v>
      </c>
      <c r="C8">
        <v>-10.477427</v>
      </c>
      <c r="D8">
        <v>13.609233</v>
      </c>
      <c r="E8">
        <v>19.048863999999998</v>
      </c>
      <c r="F8">
        <v>-5.4396310000000003</v>
      </c>
      <c r="G8">
        <v>-58.240318000000002</v>
      </c>
      <c r="I8">
        <f t="shared" si="6"/>
        <v>0.73455000000000004</v>
      </c>
      <c r="J8">
        <f t="shared" si="7"/>
        <v>-5.7290219999999996</v>
      </c>
      <c r="K8">
        <f t="shared" si="8"/>
        <v>19.688738000000001</v>
      </c>
      <c r="L8">
        <f t="shared" si="9"/>
        <v>13.959716</v>
      </c>
      <c r="N8">
        <v>15000000</v>
      </c>
      <c r="O8">
        <v>-11.217264999999999</v>
      </c>
      <c r="P8">
        <v>15.779680000000001</v>
      </c>
      <c r="Q8">
        <v>22.112933999999999</v>
      </c>
      <c r="R8">
        <v>-6.3332547999999997</v>
      </c>
      <c r="S8">
        <v>-66.140900000000002</v>
      </c>
      <c r="U8">
        <f t="shared" si="10"/>
        <v>0.73455000000000004</v>
      </c>
      <c r="V8">
        <f t="shared" si="3"/>
        <v>-6.1977434000000002</v>
      </c>
      <c r="W8">
        <f t="shared" si="4"/>
        <v>18.472055000000001</v>
      </c>
      <c r="X8">
        <f t="shared" si="5"/>
        <v>12.274312999999999</v>
      </c>
    </row>
    <row r="9" spans="1:24" x14ac:dyDescent="0.25">
      <c r="B9">
        <v>134925000</v>
      </c>
      <c r="C9">
        <v>-10.336347999999999</v>
      </c>
      <c r="D9">
        <v>13.84563</v>
      </c>
      <c r="E9">
        <v>19.240061000000001</v>
      </c>
      <c r="F9">
        <v>-5.3944305999999997</v>
      </c>
      <c r="G9">
        <v>-59.048363000000002</v>
      </c>
      <c r="I9">
        <f t="shared" si="6"/>
        <v>0.85447499999999998</v>
      </c>
      <c r="J9">
        <f t="shared" si="7"/>
        <v>-5.9989176000000004</v>
      </c>
      <c r="K9">
        <f t="shared" si="8"/>
        <v>19.36702</v>
      </c>
      <c r="L9">
        <f t="shared" si="9"/>
        <v>13.368102</v>
      </c>
      <c r="N9">
        <v>134925000</v>
      </c>
      <c r="O9">
        <v>-11.286591</v>
      </c>
      <c r="P9">
        <v>14.845775</v>
      </c>
      <c r="Q9">
        <v>21.182054999999998</v>
      </c>
      <c r="R9">
        <v>-6.3362803000000003</v>
      </c>
      <c r="S9">
        <v>-63.559649999999998</v>
      </c>
      <c r="U9">
        <f t="shared" si="10"/>
        <v>0.85447499999999998</v>
      </c>
      <c r="V9">
        <f t="shared" si="3"/>
        <v>-6.2741994999999999</v>
      </c>
      <c r="W9">
        <f t="shared" si="4"/>
        <v>18.424458000000001</v>
      </c>
      <c r="X9">
        <f t="shared" si="5"/>
        <v>12.150257</v>
      </c>
    </row>
    <row r="10" spans="1:24" x14ac:dyDescent="0.25">
      <c r="B10">
        <v>254850000</v>
      </c>
      <c r="C10">
        <v>-10.297973000000001</v>
      </c>
      <c r="D10">
        <v>13.741909</v>
      </c>
      <c r="E10">
        <v>19.091082</v>
      </c>
      <c r="F10">
        <v>-5.3491730999999998</v>
      </c>
      <c r="G10">
        <v>-59.120337999999997</v>
      </c>
      <c r="I10">
        <f t="shared" si="6"/>
        <v>0.97440000000000004</v>
      </c>
      <c r="J10">
        <f t="shared" si="7"/>
        <v>-6.2308849999999998</v>
      </c>
      <c r="K10">
        <f t="shared" si="8"/>
        <v>18.371178</v>
      </c>
      <c r="L10">
        <f t="shared" si="9"/>
        <v>12.140292000000001</v>
      </c>
      <c r="N10">
        <v>254850000</v>
      </c>
      <c r="O10">
        <v>-11.314855</v>
      </c>
      <c r="P10">
        <v>13.647424000000001</v>
      </c>
      <c r="Q10">
        <v>19.958632000000001</v>
      </c>
      <c r="R10">
        <v>-6.3112073000000004</v>
      </c>
      <c r="S10">
        <v>-60.830227000000001</v>
      </c>
      <c r="U10">
        <f t="shared" si="10"/>
        <v>0.97440000000000004</v>
      </c>
      <c r="V10">
        <f t="shared" si="3"/>
        <v>-6.4379806999999998</v>
      </c>
      <c r="W10">
        <f t="shared" si="4"/>
        <v>18.616492999999998</v>
      </c>
      <c r="X10">
        <f t="shared" si="5"/>
        <v>12.178512</v>
      </c>
    </row>
    <row r="11" spans="1:24" x14ac:dyDescent="0.25">
      <c r="B11">
        <v>374775000</v>
      </c>
      <c r="C11">
        <v>-10.287812000000001</v>
      </c>
      <c r="D11">
        <v>13.687970999999999</v>
      </c>
      <c r="E11">
        <v>19.006793999999999</v>
      </c>
      <c r="F11">
        <v>-5.3188228999999998</v>
      </c>
      <c r="G11">
        <v>-57.049151999999999</v>
      </c>
      <c r="I11">
        <f t="shared" si="6"/>
        <v>1.094325</v>
      </c>
      <c r="J11">
        <f t="shared" si="7"/>
        <v>-6.4741758999999997</v>
      </c>
      <c r="K11">
        <f t="shared" si="8"/>
        <v>16.759561999999999</v>
      </c>
      <c r="L11">
        <f t="shared" si="9"/>
        <v>10.285387</v>
      </c>
      <c r="N11">
        <v>374775000</v>
      </c>
      <c r="O11">
        <v>-11.234419000000001</v>
      </c>
      <c r="P11">
        <v>12.938599999999999</v>
      </c>
      <c r="Q11">
        <v>19.205463000000002</v>
      </c>
      <c r="R11">
        <v>-6.2668642999999999</v>
      </c>
      <c r="S11">
        <v>-59.002254000000001</v>
      </c>
      <c r="U11">
        <f t="shared" si="10"/>
        <v>1.094325</v>
      </c>
      <c r="V11">
        <f t="shared" si="3"/>
        <v>-6.5917535000000003</v>
      </c>
      <c r="W11">
        <f t="shared" si="4"/>
        <v>18.744574</v>
      </c>
      <c r="X11">
        <f t="shared" si="5"/>
        <v>12.152818999999999</v>
      </c>
    </row>
    <row r="12" spans="1:24" x14ac:dyDescent="0.25">
      <c r="B12">
        <v>494700000</v>
      </c>
      <c r="C12">
        <v>-10.228076</v>
      </c>
      <c r="D12">
        <v>13.392344</v>
      </c>
      <c r="E12">
        <v>18.74493</v>
      </c>
      <c r="F12">
        <v>-5.3525862999999996</v>
      </c>
      <c r="G12">
        <v>-58.399918</v>
      </c>
      <c r="I12">
        <f t="shared" si="6"/>
        <v>1.2142500000000001</v>
      </c>
      <c r="J12">
        <f t="shared" si="7"/>
        <v>-6.7242527000000001</v>
      </c>
      <c r="K12">
        <f t="shared" si="8"/>
        <v>15.81264</v>
      </c>
      <c r="L12">
        <f t="shared" si="9"/>
        <v>9.0883883999999995</v>
      </c>
      <c r="N12">
        <v>494700000</v>
      </c>
      <c r="O12">
        <v>-11.157189000000001</v>
      </c>
      <c r="P12">
        <v>12.628721000000001</v>
      </c>
      <c r="Q12">
        <v>18.836317000000001</v>
      </c>
      <c r="R12">
        <v>-6.2075958</v>
      </c>
      <c r="S12">
        <v>-58.918506999999998</v>
      </c>
      <c r="U12">
        <f t="shared" si="10"/>
        <v>1.2142500000000001</v>
      </c>
      <c r="V12">
        <f t="shared" si="3"/>
        <v>-6.7202139000000001</v>
      </c>
      <c r="W12">
        <f t="shared" si="4"/>
        <v>18.959427000000002</v>
      </c>
      <c r="X12">
        <f t="shared" si="5"/>
        <v>12.239212</v>
      </c>
    </row>
    <row r="13" spans="1:24" x14ac:dyDescent="0.25">
      <c r="B13">
        <v>614625000</v>
      </c>
      <c r="C13">
        <v>-10.406275000000001</v>
      </c>
      <c r="D13">
        <v>13.751935</v>
      </c>
      <c r="E13">
        <v>19.253681</v>
      </c>
      <c r="F13">
        <v>-5.5017475999999998</v>
      </c>
      <c r="G13">
        <v>-57.671474000000003</v>
      </c>
      <c r="I13">
        <f t="shared" si="6"/>
        <v>1.3341750000000001</v>
      </c>
      <c r="J13">
        <f t="shared" si="7"/>
        <v>-7.0441307999999996</v>
      </c>
      <c r="K13">
        <f t="shared" si="8"/>
        <v>14.739628</v>
      </c>
      <c r="L13">
        <f t="shared" si="9"/>
        <v>7.6954975000000001</v>
      </c>
      <c r="N13">
        <v>614625000</v>
      </c>
      <c r="O13">
        <v>-11.122284000000001</v>
      </c>
      <c r="P13">
        <v>12.482234999999999</v>
      </c>
      <c r="Q13">
        <v>18.648911999999999</v>
      </c>
      <c r="R13">
        <v>-6.1666784000000003</v>
      </c>
      <c r="S13">
        <v>-58.393242000000001</v>
      </c>
      <c r="U13">
        <f t="shared" si="10"/>
        <v>1.3341750000000001</v>
      </c>
      <c r="V13">
        <f t="shared" si="3"/>
        <v>-6.7598462000000001</v>
      </c>
      <c r="W13">
        <f t="shared" si="4"/>
        <v>19.305115000000001</v>
      </c>
      <c r="X13">
        <f t="shared" si="5"/>
        <v>12.545267000000001</v>
      </c>
    </row>
    <row r="14" spans="1:24" x14ac:dyDescent="0.25">
      <c r="B14">
        <v>734550000</v>
      </c>
      <c r="C14">
        <v>-10.763567</v>
      </c>
      <c r="D14">
        <v>13.959716</v>
      </c>
      <c r="E14">
        <v>19.688738000000001</v>
      </c>
      <c r="F14">
        <v>-5.7290219999999996</v>
      </c>
      <c r="G14">
        <v>-60.633968000000003</v>
      </c>
      <c r="I14">
        <f t="shared" si="6"/>
        <v>1.4540999999999999</v>
      </c>
      <c r="J14">
        <f t="shared" si="7"/>
        <v>-7.3483480999999999</v>
      </c>
      <c r="K14">
        <f t="shared" si="8"/>
        <v>14.139552</v>
      </c>
      <c r="L14">
        <f t="shared" si="9"/>
        <v>6.7912039999999996</v>
      </c>
      <c r="N14">
        <v>734550000</v>
      </c>
      <c r="O14">
        <v>-11.057706</v>
      </c>
      <c r="P14">
        <v>12.274312999999999</v>
      </c>
      <c r="Q14">
        <v>18.472055000000001</v>
      </c>
      <c r="R14">
        <v>-6.1977434000000002</v>
      </c>
      <c r="S14">
        <v>-57.593197000000004</v>
      </c>
      <c r="U14">
        <f t="shared" si="10"/>
        <v>1.4540999999999999</v>
      </c>
      <c r="V14">
        <f t="shared" si="3"/>
        <v>-6.8040376</v>
      </c>
      <c r="W14">
        <f t="shared" si="4"/>
        <v>20.245424</v>
      </c>
      <c r="X14">
        <f t="shared" si="5"/>
        <v>13.441387000000001</v>
      </c>
    </row>
    <row r="15" spans="1:24" x14ac:dyDescent="0.25">
      <c r="B15">
        <v>854475000</v>
      </c>
      <c r="C15">
        <v>-10.943823999999999</v>
      </c>
      <c r="D15">
        <v>13.368102</v>
      </c>
      <c r="E15">
        <v>19.36702</v>
      </c>
      <c r="F15">
        <v>-5.9989176000000004</v>
      </c>
      <c r="G15">
        <v>-61.793846000000002</v>
      </c>
      <c r="I15">
        <f t="shared" si="6"/>
        <v>1.574025</v>
      </c>
      <c r="J15">
        <f t="shared" si="7"/>
        <v>-7.4993458000000004</v>
      </c>
      <c r="K15">
        <f t="shared" si="8"/>
        <v>13.876886000000001</v>
      </c>
      <c r="L15">
        <f t="shared" si="9"/>
        <v>6.3775411000000002</v>
      </c>
      <c r="N15">
        <v>854475000</v>
      </c>
      <c r="O15">
        <v>-11.239478999999999</v>
      </c>
      <c r="P15">
        <v>12.150257</v>
      </c>
      <c r="Q15">
        <v>18.424458000000001</v>
      </c>
      <c r="R15">
        <v>-6.2741994999999999</v>
      </c>
      <c r="S15">
        <v>-57.917842999999998</v>
      </c>
      <c r="U15">
        <f t="shared" si="10"/>
        <v>1.574025</v>
      </c>
      <c r="V15">
        <f t="shared" si="3"/>
        <v>-6.8985424000000002</v>
      </c>
      <c r="W15">
        <f t="shared" si="4"/>
        <v>21.963308000000001</v>
      </c>
      <c r="X15">
        <f t="shared" si="5"/>
        <v>15.064766000000001</v>
      </c>
    </row>
    <row r="16" spans="1:24" x14ac:dyDescent="0.25">
      <c r="B16">
        <v>974400000</v>
      </c>
      <c r="C16">
        <v>-11.212213999999999</v>
      </c>
      <c r="D16">
        <v>12.140292000000001</v>
      </c>
      <c r="E16">
        <v>18.371178</v>
      </c>
      <c r="F16">
        <v>-6.2308849999999998</v>
      </c>
      <c r="G16">
        <v>-56.539611999999998</v>
      </c>
      <c r="I16">
        <f t="shared" si="6"/>
        <v>1.6939500000000001</v>
      </c>
      <c r="J16">
        <f t="shared" si="7"/>
        <v>-7.4855542000000002</v>
      </c>
      <c r="K16">
        <f t="shared" si="8"/>
        <v>14.426824999999999</v>
      </c>
      <c r="L16">
        <f t="shared" si="9"/>
        <v>6.9412703999999996</v>
      </c>
      <c r="N16">
        <v>974400000</v>
      </c>
      <c r="O16">
        <v>-11.35549</v>
      </c>
      <c r="P16">
        <v>12.178512</v>
      </c>
      <c r="Q16">
        <v>18.616492999999998</v>
      </c>
      <c r="R16">
        <v>-6.4379806999999998</v>
      </c>
      <c r="S16">
        <v>-58.348529999999997</v>
      </c>
      <c r="U16">
        <f t="shared" si="10"/>
        <v>1.6939500000000001</v>
      </c>
      <c r="V16">
        <f t="shared" si="3"/>
        <v>-6.9828748999999997</v>
      </c>
      <c r="W16">
        <f t="shared" si="4"/>
        <v>23.03199</v>
      </c>
      <c r="X16">
        <f t="shared" si="5"/>
        <v>16.049116000000001</v>
      </c>
    </row>
    <row r="17" spans="2:24" x14ac:dyDescent="0.25">
      <c r="B17">
        <v>1094325000</v>
      </c>
      <c r="C17">
        <v>-11.453343</v>
      </c>
      <c r="D17">
        <v>10.285387</v>
      </c>
      <c r="E17">
        <v>16.759561999999999</v>
      </c>
      <c r="F17">
        <v>-6.4741758999999997</v>
      </c>
      <c r="G17">
        <v>-55.336441000000001</v>
      </c>
      <c r="I17">
        <f t="shared" si="6"/>
        <v>1.8138749999999999</v>
      </c>
      <c r="J17">
        <f t="shared" si="7"/>
        <v>-7.3541049999999997</v>
      </c>
      <c r="K17">
        <f t="shared" si="8"/>
        <v>15.337111999999999</v>
      </c>
      <c r="L17">
        <f t="shared" si="9"/>
        <v>7.9830074</v>
      </c>
      <c r="N17">
        <v>1094325000</v>
      </c>
      <c r="O17">
        <v>-11.571637000000001</v>
      </c>
      <c r="P17">
        <v>12.152818999999999</v>
      </c>
      <c r="Q17">
        <v>18.744574</v>
      </c>
      <c r="R17">
        <v>-6.5917535000000003</v>
      </c>
      <c r="S17">
        <v>-59.304519999999997</v>
      </c>
      <c r="U17">
        <f t="shared" si="10"/>
        <v>1.8138749999999999</v>
      </c>
      <c r="V17">
        <f t="shared" si="3"/>
        <v>-7.0926242000000004</v>
      </c>
      <c r="W17">
        <f t="shared" si="4"/>
        <v>22.528448000000001</v>
      </c>
      <c r="X17">
        <f t="shared" si="5"/>
        <v>15.435824999999999</v>
      </c>
    </row>
    <row r="18" spans="2:24" x14ac:dyDescent="0.25">
      <c r="B18">
        <v>1214250000</v>
      </c>
      <c r="C18">
        <v>-11.647131999999999</v>
      </c>
      <c r="D18">
        <v>9.0883883999999995</v>
      </c>
      <c r="E18">
        <v>15.81264</v>
      </c>
      <c r="F18">
        <v>-6.7242527000000001</v>
      </c>
      <c r="G18">
        <v>-52.774338</v>
      </c>
      <c r="I18">
        <f t="shared" si="6"/>
        <v>1.9338</v>
      </c>
      <c r="J18">
        <f t="shared" si="7"/>
        <v>-7.2079325000000001</v>
      </c>
      <c r="K18">
        <f t="shared" si="8"/>
        <v>16.523077000000001</v>
      </c>
      <c r="L18">
        <f t="shared" si="9"/>
        <v>9.3151445000000006</v>
      </c>
      <c r="N18">
        <v>1214250000</v>
      </c>
      <c r="O18">
        <v>-11.709910000000001</v>
      </c>
      <c r="P18">
        <v>12.239212</v>
      </c>
      <c r="Q18">
        <v>18.959427000000002</v>
      </c>
      <c r="R18">
        <v>-6.7202139000000001</v>
      </c>
      <c r="S18">
        <v>-59.109355999999998</v>
      </c>
      <c r="U18">
        <f t="shared" si="10"/>
        <v>1.9338</v>
      </c>
      <c r="V18">
        <f t="shared" si="3"/>
        <v>-7.2764745</v>
      </c>
      <c r="W18">
        <f t="shared" si="4"/>
        <v>20.422422000000001</v>
      </c>
      <c r="X18">
        <f t="shared" si="5"/>
        <v>13.145947</v>
      </c>
    </row>
    <row r="19" spans="2:24" x14ac:dyDescent="0.25">
      <c r="B19">
        <v>1334175000</v>
      </c>
      <c r="C19">
        <v>-11.937010000000001</v>
      </c>
      <c r="D19">
        <v>7.6954975000000001</v>
      </c>
      <c r="E19">
        <v>14.739628</v>
      </c>
      <c r="F19">
        <v>-7.0441307999999996</v>
      </c>
      <c r="G19">
        <v>-51.532004999999998</v>
      </c>
      <c r="I19">
        <f t="shared" si="6"/>
        <v>2.053725</v>
      </c>
      <c r="J19">
        <f t="shared" si="7"/>
        <v>-7.0827413000000004</v>
      </c>
      <c r="K19">
        <f t="shared" si="8"/>
        <v>17.488855000000001</v>
      </c>
      <c r="L19">
        <f t="shared" si="9"/>
        <v>10.406114000000001</v>
      </c>
      <c r="N19">
        <v>1334175000</v>
      </c>
      <c r="O19">
        <v>-11.733814000000001</v>
      </c>
      <c r="P19">
        <v>12.545267000000001</v>
      </c>
      <c r="Q19">
        <v>19.305115000000001</v>
      </c>
      <c r="R19">
        <v>-6.7598462000000001</v>
      </c>
      <c r="S19">
        <v>-59.940907000000003</v>
      </c>
      <c r="U19">
        <f t="shared" si="10"/>
        <v>2.053725</v>
      </c>
      <c r="V19">
        <f t="shared" si="3"/>
        <v>-7.5089312000000001</v>
      </c>
      <c r="W19">
        <f t="shared" si="4"/>
        <v>18.58024</v>
      </c>
      <c r="X19">
        <f t="shared" si="5"/>
        <v>11.071308999999999</v>
      </c>
    </row>
    <row r="20" spans="2:24" x14ac:dyDescent="0.25">
      <c r="B20">
        <v>1454100000</v>
      </c>
      <c r="C20">
        <v>-12.409947000000001</v>
      </c>
      <c r="D20">
        <v>6.7912039999999996</v>
      </c>
      <c r="E20">
        <v>14.139552</v>
      </c>
      <c r="F20">
        <v>-7.3483480999999999</v>
      </c>
      <c r="G20">
        <v>-49.848906999999997</v>
      </c>
      <c r="I20">
        <f t="shared" si="6"/>
        <v>2.1736499999999999</v>
      </c>
      <c r="J20">
        <f t="shared" si="7"/>
        <v>-7.0054517000000001</v>
      </c>
      <c r="K20">
        <f t="shared" si="8"/>
        <v>18.287184</v>
      </c>
      <c r="L20">
        <f t="shared" si="9"/>
        <v>11.281732</v>
      </c>
      <c r="N20">
        <v>1454100000</v>
      </c>
      <c r="O20">
        <v>-11.683052999999999</v>
      </c>
      <c r="P20">
        <v>13.441387000000001</v>
      </c>
      <c r="Q20">
        <v>20.245424</v>
      </c>
      <c r="R20">
        <v>-6.8040376</v>
      </c>
      <c r="S20">
        <v>-61.601677000000002</v>
      </c>
      <c r="U20">
        <f t="shared" si="10"/>
        <v>2.1736499999999999</v>
      </c>
      <c r="V20">
        <f t="shared" si="3"/>
        <v>-7.6892437999999999</v>
      </c>
      <c r="W20">
        <f t="shared" si="4"/>
        <v>17.794426000000001</v>
      </c>
      <c r="X20">
        <f t="shared" si="5"/>
        <v>10.105183</v>
      </c>
    </row>
    <row r="21" spans="2:24" x14ac:dyDescent="0.25">
      <c r="B21">
        <v>1574025000</v>
      </c>
      <c r="C21">
        <v>-12.615800999999999</v>
      </c>
      <c r="D21">
        <v>6.3775411000000002</v>
      </c>
      <c r="E21">
        <v>13.876886000000001</v>
      </c>
      <c r="F21">
        <v>-7.4993458000000004</v>
      </c>
      <c r="G21">
        <v>-50.254584999999999</v>
      </c>
      <c r="I21">
        <f t="shared" si="6"/>
        <v>2.2935750000000001</v>
      </c>
      <c r="J21">
        <f t="shared" si="7"/>
        <v>-7.0071750000000002</v>
      </c>
      <c r="K21">
        <f t="shared" si="8"/>
        <v>18.878613999999999</v>
      </c>
      <c r="L21">
        <f t="shared" si="9"/>
        <v>11.871439000000001</v>
      </c>
      <c r="N21">
        <v>1574025000</v>
      </c>
      <c r="O21">
        <v>-11.844094</v>
      </c>
      <c r="P21">
        <v>15.064766000000001</v>
      </c>
      <c r="Q21">
        <v>21.963308000000001</v>
      </c>
      <c r="R21">
        <v>-6.8985424000000002</v>
      </c>
      <c r="S21">
        <v>-64.888626000000002</v>
      </c>
      <c r="U21">
        <f t="shared" si="10"/>
        <v>2.2935750000000001</v>
      </c>
      <c r="V21">
        <f t="shared" si="3"/>
        <v>-7.7600483999999996</v>
      </c>
      <c r="W21">
        <f t="shared" si="4"/>
        <v>17.533100000000001</v>
      </c>
      <c r="X21">
        <f t="shared" si="5"/>
        <v>9.7730502999999995</v>
      </c>
    </row>
    <row r="22" spans="2:24" x14ac:dyDescent="0.25">
      <c r="B22">
        <v>1693950000</v>
      </c>
      <c r="C22">
        <v>-12.441903</v>
      </c>
      <c r="D22">
        <v>6.9412703999999996</v>
      </c>
      <c r="E22">
        <v>14.426824999999999</v>
      </c>
      <c r="F22">
        <v>-7.4855542000000002</v>
      </c>
      <c r="G22">
        <v>-50.564709000000001</v>
      </c>
      <c r="I22">
        <f t="shared" si="6"/>
        <v>2.4135</v>
      </c>
      <c r="J22">
        <f t="shared" si="7"/>
        <v>-6.9662004</v>
      </c>
      <c r="K22">
        <f t="shared" si="8"/>
        <v>19.900026</v>
      </c>
      <c r="L22">
        <f t="shared" si="9"/>
        <v>12.933825000000001</v>
      </c>
      <c r="N22">
        <v>1693950000</v>
      </c>
      <c r="O22">
        <v>-12.041251000000001</v>
      </c>
      <c r="P22">
        <v>16.049116000000001</v>
      </c>
      <c r="Q22">
        <v>23.03199</v>
      </c>
      <c r="R22">
        <v>-6.9828748999999997</v>
      </c>
      <c r="S22">
        <v>-70.603493</v>
      </c>
      <c r="U22">
        <f t="shared" si="10"/>
        <v>2.4135</v>
      </c>
      <c r="V22">
        <f t="shared" si="3"/>
        <v>-7.8214869</v>
      </c>
      <c r="W22">
        <f t="shared" si="4"/>
        <v>17.361494</v>
      </c>
      <c r="X22">
        <f t="shared" si="5"/>
        <v>9.5400065999999999</v>
      </c>
    </row>
    <row r="23" spans="2:24" x14ac:dyDescent="0.25">
      <c r="B23">
        <v>1813875000</v>
      </c>
      <c r="C23">
        <v>-12.369349</v>
      </c>
      <c r="D23">
        <v>7.9830074</v>
      </c>
      <c r="E23">
        <v>15.337111999999999</v>
      </c>
      <c r="F23">
        <v>-7.3541049999999997</v>
      </c>
      <c r="G23">
        <v>-53.109485999999997</v>
      </c>
      <c r="I23">
        <f t="shared" si="6"/>
        <v>2.5334249999999998</v>
      </c>
      <c r="J23">
        <f t="shared" si="7"/>
        <v>-6.9199213999999998</v>
      </c>
      <c r="K23">
        <f t="shared" si="8"/>
        <v>21.769932000000001</v>
      </c>
      <c r="L23">
        <f t="shared" si="9"/>
        <v>14.850012</v>
      </c>
      <c r="N23">
        <v>1813875000</v>
      </c>
      <c r="O23">
        <v>-11.987526000000001</v>
      </c>
      <c r="P23">
        <v>15.435824999999999</v>
      </c>
      <c r="Q23">
        <v>22.528448000000001</v>
      </c>
      <c r="R23">
        <v>-7.0926242000000004</v>
      </c>
      <c r="S23">
        <v>-68.421195999999995</v>
      </c>
      <c r="U23">
        <f t="shared" si="10"/>
        <v>2.5334249999999998</v>
      </c>
      <c r="V23">
        <f t="shared" si="3"/>
        <v>-7.8768992000000004</v>
      </c>
      <c r="W23">
        <f t="shared" si="4"/>
        <v>17.128177999999998</v>
      </c>
      <c r="X23">
        <f t="shared" si="5"/>
        <v>9.251277</v>
      </c>
    </row>
    <row r="24" spans="2:24" x14ac:dyDescent="0.25">
      <c r="B24">
        <v>1933800000</v>
      </c>
      <c r="C24">
        <v>-12.155851</v>
      </c>
      <c r="D24">
        <v>9.3151445000000006</v>
      </c>
      <c r="E24">
        <v>16.523077000000001</v>
      </c>
      <c r="F24">
        <v>-7.2079325000000001</v>
      </c>
      <c r="G24">
        <v>-55.125160000000001</v>
      </c>
      <c r="I24">
        <f t="shared" si="6"/>
        <v>2.6533500000000001</v>
      </c>
      <c r="J24">
        <f t="shared" si="7"/>
        <v>-6.8258133000000001</v>
      </c>
      <c r="K24">
        <f t="shared" si="8"/>
        <v>23.364321</v>
      </c>
      <c r="L24">
        <f t="shared" si="9"/>
        <v>16.538506999999999</v>
      </c>
      <c r="N24">
        <v>1933800000</v>
      </c>
      <c r="O24">
        <v>-12.142761999999999</v>
      </c>
      <c r="P24">
        <v>13.145947</v>
      </c>
      <c r="Q24">
        <v>20.422422000000001</v>
      </c>
      <c r="R24">
        <v>-7.2764745</v>
      </c>
      <c r="S24">
        <v>-62.104889</v>
      </c>
      <c r="U24">
        <f t="shared" si="10"/>
        <v>2.6533500000000001</v>
      </c>
      <c r="V24">
        <f t="shared" si="3"/>
        <v>-7.8857498000000001</v>
      </c>
      <c r="W24">
        <f t="shared" si="4"/>
        <v>17.130465999999998</v>
      </c>
      <c r="X24">
        <f t="shared" si="5"/>
        <v>9.2447166000000003</v>
      </c>
    </row>
    <row r="25" spans="2:24" x14ac:dyDescent="0.25">
      <c r="B25">
        <v>2053725000</v>
      </c>
      <c r="C25">
        <v>-11.949838</v>
      </c>
      <c r="D25">
        <v>10.406114000000001</v>
      </c>
      <c r="E25">
        <v>17.488855000000001</v>
      </c>
      <c r="F25">
        <v>-7.0827413000000004</v>
      </c>
      <c r="G25">
        <v>-57.081333000000001</v>
      </c>
      <c r="I25">
        <f t="shared" si="6"/>
        <v>2.7732749999999999</v>
      </c>
      <c r="J25">
        <f t="shared" si="7"/>
        <v>-6.8462443000000004</v>
      </c>
      <c r="K25">
        <f t="shared" si="8"/>
        <v>23.638538</v>
      </c>
      <c r="L25">
        <f t="shared" si="9"/>
        <v>16.792293999999998</v>
      </c>
      <c r="N25">
        <v>2053725000</v>
      </c>
      <c r="O25">
        <v>-12.554836</v>
      </c>
      <c r="P25">
        <v>11.071308999999999</v>
      </c>
      <c r="Q25">
        <v>18.58024</v>
      </c>
      <c r="R25">
        <v>-7.5089312000000001</v>
      </c>
      <c r="S25">
        <v>-58.404980000000002</v>
      </c>
      <c r="U25">
        <f t="shared" si="10"/>
        <v>2.7732749999999999</v>
      </c>
      <c r="V25">
        <f t="shared" si="3"/>
        <v>-7.8987489000000002</v>
      </c>
      <c r="W25">
        <f t="shared" si="4"/>
        <v>17.260195</v>
      </c>
      <c r="X25">
        <f t="shared" si="5"/>
        <v>9.3614464000000002</v>
      </c>
    </row>
    <row r="26" spans="2:24" x14ac:dyDescent="0.25">
      <c r="B26">
        <v>2173650000</v>
      </c>
      <c r="C26">
        <v>-11.935392</v>
      </c>
      <c r="D26">
        <v>11.281732</v>
      </c>
      <c r="E26">
        <v>18.287184</v>
      </c>
      <c r="F26">
        <v>-7.0054517000000001</v>
      </c>
      <c r="G26">
        <v>-58.353431999999998</v>
      </c>
      <c r="I26">
        <f t="shared" si="6"/>
        <v>2.8932000000000002</v>
      </c>
      <c r="J26">
        <f t="shared" si="7"/>
        <v>-6.8690638999999996</v>
      </c>
      <c r="K26">
        <f t="shared" si="8"/>
        <v>22.405684999999998</v>
      </c>
      <c r="L26">
        <f t="shared" si="9"/>
        <v>15.536621</v>
      </c>
      <c r="N26">
        <v>2173650000</v>
      </c>
      <c r="O26">
        <v>-12.596704000000001</v>
      </c>
      <c r="P26">
        <v>10.105183</v>
      </c>
      <c r="Q26">
        <v>17.794426000000001</v>
      </c>
      <c r="R26">
        <v>-7.6892437999999999</v>
      </c>
      <c r="S26">
        <v>-57.800891999999997</v>
      </c>
      <c r="U26">
        <f t="shared" si="10"/>
        <v>2.8932000000000002</v>
      </c>
      <c r="V26">
        <f t="shared" si="3"/>
        <v>-7.7936534999999996</v>
      </c>
      <c r="W26">
        <f t="shared" si="4"/>
        <v>17.666687</v>
      </c>
      <c r="X26">
        <f t="shared" si="5"/>
        <v>9.8730344999999993</v>
      </c>
    </row>
    <row r="27" spans="2:24" x14ac:dyDescent="0.25">
      <c r="B27">
        <v>2293575000</v>
      </c>
      <c r="C27">
        <v>-11.877564</v>
      </c>
      <c r="D27">
        <v>11.871439000000001</v>
      </c>
      <c r="E27">
        <v>18.878613999999999</v>
      </c>
      <c r="F27">
        <v>-7.0071750000000002</v>
      </c>
      <c r="G27">
        <v>-59.544002999999996</v>
      </c>
      <c r="I27">
        <f t="shared" si="6"/>
        <v>3.0131250000000001</v>
      </c>
      <c r="J27">
        <f t="shared" si="7"/>
        <v>-6.9260653999999997</v>
      </c>
      <c r="K27">
        <f t="shared" si="8"/>
        <v>22.322823</v>
      </c>
      <c r="L27">
        <f t="shared" si="9"/>
        <v>15.396756999999999</v>
      </c>
      <c r="N27">
        <v>2293575000</v>
      </c>
      <c r="O27">
        <v>-12.59172</v>
      </c>
      <c r="P27">
        <v>9.7730502999999995</v>
      </c>
      <c r="Q27">
        <v>17.533100000000001</v>
      </c>
      <c r="R27">
        <v>-7.7600483999999996</v>
      </c>
      <c r="S27">
        <v>-57.655003000000001</v>
      </c>
      <c r="U27">
        <f t="shared" si="10"/>
        <v>3.0131250000000001</v>
      </c>
      <c r="V27">
        <f t="shared" si="3"/>
        <v>-7.7527527999999997</v>
      </c>
      <c r="W27">
        <f t="shared" si="4"/>
        <v>18.119855999999999</v>
      </c>
      <c r="X27">
        <f t="shared" si="5"/>
        <v>10.367105</v>
      </c>
    </row>
    <row r="28" spans="2:24" x14ac:dyDescent="0.25">
      <c r="B28">
        <v>2413500000</v>
      </c>
      <c r="C28">
        <v>-11.984182000000001</v>
      </c>
      <c r="D28">
        <v>12.933825000000001</v>
      </c>
      <c r="E28">
        <v>19.900026</v>
      </c>
      <c r="F28">
        <v>-6.9662004</v>
      </c>
      <c r="G28">
        <v>-60.722614</v>
      </c>
      <c r="I28">
        <f t="shared" si="6"/>
        <v>3.1330499999999999</v>
      </c>
      <c r="J28">
        <f t="shared" si="7"/>
        <v>-6.9424877</v>
      </c>
      <c r="K28">
        <f t="shared" si="8"/>
        <v>22.633918999999999</v>
      </c>
      <c r="L28">
        <f t="shared" si="9"/>
        <v>15.691431</v>
      </c>
      <c r="N28">
        <v>2413500000</v>
      </c>
      <c r="O28">
        <v>-12.766201000000001</v>
      </c>
      <c r="P28">
        <v>9.5400065999999999</v>
      </c>
      <c r="Q28">
        <v>17.361494</v>
      </c>
      <c r="R28">
        <v>-7.8214869</v>
      </c>
      <c r="S28">
        <v>-57.046284</v>
      </c>
      <c r="U28">
        <f t="shared" si="10"/>
        <v>3.1330499999999999</v>
      </c>
      <c r="V28">
        <f t="shared" si="3"/>
        <v>-7.6463089000000002</v>
      </c>
      <c r="W28">
        <f t="shared" si="4"/>
        <v>18.756542</v>
      </c>
      <c r="X28">
        <f t="shared" si="5"/>
        <v>11.110234</v>
      </c>
    </row>
    <row r="29" spans="2:24" x14ac:dyDescent="0.25">
      <c r="B29">
        <v>2533425000</v>
      </c>
      <c r="C29">
        <v>-11.850327999999999</v>
      </c>
      <c r="D29">
        <v>14.850012</v>
      </c>
      <c r="E29">
        <v>21.769932000000001</v>
      </c>
      <c r="F29">
        <v>-6.9199213999999998</v>
      </c>
      <c r="G29">
        <v>-64.472565000000003</v>
      </c>
      <c r="I29">
        <f t="shared" si="6"/>
        <v>3.2529750000000002</v>
      </c>
      <c r="J29">
        <f t="shared" si="7"/>
        <v>-7.0107727000000004</v>
      </c>
      <c r="K29">
        <f t="shared" si="8"/>
        <v>22.331759999999999</v>
      </c>
      <c r="L29">
        <f t="shared" si="9"/>
        <v>15.320988</v>
      </c>
      <c r="N29">
        <v>2533425000</v>
      </c>
      <c r="O29">
        <v>-12.839607000000001</v>
      </c>
      <c r="P29">
        <v>9.251277</v>
      </c>
      <c r="Q29">
        <v>17.128177999999998</v>
      </c>
      <c r="R29">
        <v>-7.8768992000000004</v>
      </c>
      <c r="S29">
        <v>-57.131335999999997</v>
      </c>
      <c r="U29">
        <f t="shared" si="10"/>
        <v>3.2529750000000002</v>
      </c>
      <c r="V29">
        <f t="shared" si="3"/>
        <v>-7.6297302</v>
      </c>
      <c r="W29">
        <f t="shared" si="4"/>
        <v>19.545940000000002</v>
      </c>
      <c r="X29">
        <f t="shared" si="5"/>
        <v>11.91621</v>
      </c>
    </row>
    <row r="30" spans="2:24" x14ac:dyDescent="0.25">
      <c r="B30">
        <v>2653350000</v>
      </c>
      <c r="C30">
        <v>-11.79209</v>
      </c>
      <c r="D30">
        <v>16.538506999999999</v>
      </c>
      <c r="E30">
        <v>23.364321</v>
      </c>
      <c r="F30">
        <v>-6.8258133000000001</v>
      </c>
      <c r="G30">
        <v>-70.784698000000006</v>
      </c>
      <c r="I30">
        <f t="shared" si="6"/>
        <v>3.3729</v>
      </c>
      <c r="J30">
        <f t="shared" si="7"/>
        <v>-7.0799861000000002</v>
      </c>
      <c r="K30">
        <f t="shared" si="8"/>
        <v>21.088771999999999</v>
      </c>
      <c r="L30">
        <f t="shared" si="9"/>
        <v>14.008784</v>
      </c>
      <c r="N30">
        <v>2653350000</v>
      </c>
      <c r="O30">
        <v>-12.867826000000001</v>
      </c>
      <c r="P30">
        <v>9.2447166000000003</v>
      </c>
      <c r="Q30">
        <v>17.130465999999998</v>
      </c>
      <c r="R30">
        <v>-7.8857498000000001</v>
      </c>
      <c r="S30">
        <v>-56.750945999999999</v>
      </c>
      <c r="U30">
        <f t="shared" si="10"/>
        <v>3.3729</v>
      </c>
      <c r="V30">
        <f t="shared" si="3"/>
        <v>-7.5960932000000003</v>
      </c>
      <c r="W30">
        <f t="shared" si="4"/>
        <v>20.400141000000001</v>
      </c>
      <c r="X30">
        <f t="shared" si="5"/>
        <v>12.804048999999999</v>
      </c>
    </row>
    <row r="31" spans="2:24" x14ac:dyDescent="0.25">
      <c r="B31">
        <v>2773275000</v>
      </c>
      <c r="C31">
        <v>-11.688988</v>
      </c>
      <c r="D31">
        <v>16.792293999999998</v>
      </c>
      <c r="E31">
        <v>23.638538</v>
      </c>
      <c r="F31">
        <v>-6.8462443000000004</v>
      </c>
      <c r="G31">
        <v>-69.968010000000007</v>
      </c>
      <c r="I31">
        <f t="shared" si="6"/>
        <v>3.4928249999999998</v>
      </c>
      <c r="J31">
        <f t="shared" si="7"/>
        <v>-7.1403946999999999</v>
      </c>
      <c r="K31">
        <f t="shared" si="8"/>
        <v>20.094542000000001</v>
      </c>
      <c r="L31">
        <f t="shared" si="9"/>
        <v>12.954146</v>
      </c>
      <c r="N31">
        <v>2773275000</v>
      </c>
      <c r="O31">
        <v>-12.835374</v>
      </c>
      <c r="P31">
        <v>9.3614464000000002</v>
      </c>
      <c r="Q31">
        <v>17.260195</v>
      </c>
      <c r="R31">
        <v>-7.8987489000000002</v>
      </c>
      <c r="S31">
        <v>-57.214435999999999</v>
      </c>
      <c r="U31">
        <f t="shared" si="10"/>
        <v>3.4928249999999998</v>
      </c>
      <c r="V31">
        <f t="shared" si="3"/>
        <v>-7.6216235000000001</v>
      </c>
      <c r="W31">
        <f t="shared" si="4"/>
        <v>21.286581000000002</v>
      </c>
      <c r="X31">
        <f t="shared" si="5"/>
        <v>13.664959</v>
      </c>
    </row>
    <row r="32" spans="2:24" x14ac:dyDescent="0.25">
      <c r="B32">
        <v>2893200000</v>
      </c>
      <c r="C32">
        <v>-11.880826000000001</v>
      </c>
      <c r="D32">
        <v>15.536621</v>
      </c>
      <c r="E32">
        <v>22.405684999999998</v>
      </c>
      <c r="F32">
        <v>-6.8690638999999996</v>
      </c>
      <c r="G32">
        <v>-66.086769000000004</v>
      </c>
      <c r="I32">
        <f t="shared" si="6"/>
        <v>3.6127500000000001</v>
      </c>
      <c r="J32">
        <f t="shared" si="7"/>
        <v>-7.1258911999999999</v>
      </c>
      <c r="K32">
        <f t="shared" si="8"/>
        <v>19.683489000000002</v>
      </c>
      <c r="L32">
        <f t="shared" si="9"/>
        <v>12.557596</v>
      </c>
      <c r="N32">
        <v>2893200000</v>
      </c>
      <c r="O32">
        <v>-12.835661999999999</v>
      </c>
      <c r="P32">
        <v>9.8730344999999993</v>
      </c>
      <c r="Q32">
        <v>17.666687</v>
      </c>
      <c r="R32">
        <v>-7.7936534999999996</v>
      </c>
      <c r="S32">
        <v>-57.819881000000002</v>
      </c>
      <c r="U32">
        <f t="shared" si="10"/>
        <v>3.6127500000000001</v>
      </c>
      <c r="V32">
        <f t="shared" si="3"/>
        <v>-7.6690358999999999</v>
      </c>
      <c r="W32">
        <f t="shared" si="4"/>
        <v>22.341763</v>
      </c>
      <c r="X32">
        <f t="shared" si="5"/>
        <v>14.672727</v>
      </c>
    </row>
    <row r="33" spans="2:24" x14ac:dyDescent="0.25">
      <c r="B33">
        <v>3013125000</v>
      </c>
      <c r="C33">
        <v>-11.881587</v>
      </c>
      <c r="D33">
        <v>15.396756999999999</v>
      </c>
      <c r="E33">
        <v>22.322823</v>
      </c>
      <c r="F33">
        <v>-6.9260653999999997</v>
      </c>
      <c r="G33">
        <v>-63.519154</v>
      </c>
      <c r="I33">
        <f t="shared" si="6"/>
        <v>3.732675</v>
      </c>
      <c r="J33">
        <f t="shared" si="7"/>
        <v>-7.1079454000000002</v>
      </c>
      <c r="K33">
        <f t="shared" si="8"/>
        <v>19.427958</v>
      </c>
      <c r="L33">
        <f t="shared" si="9"/>
        <v>12.320012</v>
      </c>
      <c r="N33">
        <v>3013125000</v>
      </c>
      <c r="O33">
        <v>-12.54363</v>
      </c>
      <c r="P33">
        <v>10.367105</v>
      </c>
      <c r="Q33">
        <v>18.119855999999999</v>
      </c>
      <c r="R33">
        <v>-7.7527527999999997</v>
      </c>
      <c r="S33">
        <v>-58.847884999999998</v>
      </c>
      <c r="U33">
        <f t="shared" si="10"/>
        <v>3.732675</v>
      </c>
      <c r="V33">
        <f t="shared" si="3"/>
        <v>-7.7086024000000002</v>
      </c>
      <c r="W33">
        <f t="shared" si="4"/>
        <v>25.844073999999999</v>
      </c>
      <c r="X33">
        <f t="shared" si="5"/>
        <v>18.135470999999999</v>
      </c>
    </row>
    <row r="34" spans="2:24" x14ac:dyDescent="0.25">
      <c r="B34">
        <v>3133050000</v>
      </c>
      <c r="C34">
        <v>-11.826597</v>
      </c>
      <c r="D34">
        <v>15.691431</v>
      </c>
      <c r="E34">
        <v>22.633918999999999</v>
      </c>
      <c r="F34">
        <v>-6.9424877</v>
      </c>
      <c r="G34">
        <v>-69.541649000000007</v>
      </c>
      <c r="I34">
        <f t="shared" si="6"/>
        <v>3.8525999999999998</v>
      </c>
      <c r="J34">
        <f t="shared" si="7"/>
        <v>-7.0858129999999999</v>
      </c>
      <c r="K34">
        <f t="shared" si="8"/>
        <v>20.041827999999999</v>
      </c>
      <c r="L34">
        <f t="shared" si="9"/>
        <v>12.956015000000001</v>
      </c>
      <c r="N34">
        <v>3133050000</v>
      </c>
      <c r="O34">
        <v>-12.675632</v>
      </c>
      <c r="P34">
        <v>11.110234</v>
      </c>
      <c r="Q34">
        <v>18.756542</v>
      </c>
      <c r="R34">
        <v>-7.6463089000000002</v>
      </c>
      <c r="S34">
        <v>-59.699627</v>
      </c>
      <c r="U34">
        <f t="shared" si="10"/>
        <v>3.8525999999999998</v>
      </c>
      <c r="V34">
        <f t="shared" si="3"/>
        <v>-7.7074590000000001</v>
      </c>
      <c r="W34">
        <f t="shared" si="4"/>
        <v>27.412727</v>
      </c>
      <c r="X34">
        <f t="shared" si="5"/>
        <v>19.705269000000001</v>
      </c>
    </row>
    <row r="35" spans="2:24" x14ac:dyDescent="0.25">
      <c r="B35">
        <v>3252975000</v>
      </c>
      <c r="C35">
        <v>-11.912656</v>
      </c>
      <c r="D35">
        <v>15.320988</v>
      </c>
      <c r="E35">
        <v>22.331759999999999</v>
      </c>
      <c r="F35">
        <v>-7.0107727000000004</v>
      </c>
      <c r="G35">
        <v>-67.950301999999994</v>
      </c>
      <c r="I35">
        <f t="shared" si="6"/>
        <v>3.9725250000000001</v>
      </c>
      <c r="J35">
        <f t="shared" si="7"/>
        <v>-7.0392146000000002</v>
      </c>
      <c r="K35">
        <f t="shared" si="8"/>
        <v>20.964929999999999</v>
      </c>
      <c r="L35">
        <f t="shared" si="9"/>
        <v>13.925715</v>
      </c>
      <c r="N35">
        <v>3252975000</v>
      </c>
      <c r="O35">
        <v>-12.482647999999999</v>
      </c>
      <c r="P35">
        <v>11.91621</v>
      </c>
      <c r="Q35">
        <v>19.545940000000002</v>
      </c>
      <c r="R35">
        <v>-7.6297302</v>
      </c>
      <c r="S35">
        <v>-61.219619999999999</v>
      </c>
      <c r="U35">
        <f t="shared" si="10"/>
        <v>3.9725250000000001</v>
      </c>
      <c r="V35">
        <f t="shared" si="3"/>
        <v>-7.6894850999999997</v>
      </c>
      <c r="W35">
        <f t="shared" si="4"/>
        <v>27.795079999999999</v>
      </c>
      <c r="X35">
        <f t="shared" si="5"/>
        <v>20.105596999999999</v>
      </c>
    </row>
    <row r="36" spans="2:24" x14ac:dyDescent="0.25">
      <c r="B36">
        <v>3372900000</v>
      </c>
      <c r="C36">
        <v>-12.11767</v>
      </c>
      <c r="D36">
        <v>14.008784</v>
      </c>
      <c r="E36">
        <v>21.088771999999999</v>
      </c>
      <c r="F36">
        <v>-7.0799861000000002</v>
      </c>
      <c r="G36">
        <v>-62.004742</v>
      </c>
      <c r="I36">
        <f t="shared" si="6"/>
        <v>4.0924500000000004</v>
      </c>
      <c r="J36">
        <f t="shared" si="7"/>
        <v>-6.9929018000000003</v>
      </c>
      <c r="K36">
        <f t="shared" si="8"/>
        <v>21.299714999999999</v>
      </c>
      <c r="L36">
        <f t="shared" si="9"/>
        <v>14.306813</v>
      </c>
      <c r="N36">
        <v>3372900000</v>
      </c>
      <c r="O36">
        <v>-12.528278999999999</v>
      </c>
      <c r="P36">
        <v>12.804048999999999</v>
      </c>
      <c r="Q36">
        <v>20.400141000000001</v>
      </c>
      <c r="R36">
        <v>-7.5960932000000003</v>
      </c>
      <c r="S36">
        <v>-63.637690999999997</v>
      </c>
      <c r="U36">
        <f t="shared" si="10"/>
        <v>4.0924500000000004</v>
      </c>
      <c r="V36">
        <f t="shared" si="3"/>
        <v>-7.6350011999999996</v>
      </c>
      <c r="W36">
        <f t="shared" si="4"/>
        <v>25.569870000000002</v>
      </c>
      <c r="X36">
        <f t="shared" si="5"/>
        <v>17.93487</v>
      </c>
    </row>
    <row r="37" spans="2:24" x14ac:dyDescent="0.25">
      <c r="B37">
        <v>3492825000</v>
      </c>
      <c r="C37">
        <v>-12.042165000000001</v>
      </c>
      <c r="D37">
        <v>12.954146</v>
      </c>
      <c r="E37">
        <v>20.094542000000001</v>
      </c>
      <c r="F37">
        <v>-7.1403946999999999</v>
      </c>
      <c r="G37">
        <v>-62.315136000000003</v>
      </c>
      <c r="I37">
        <f t="shared" si="6"/>
        <v>4.2123749999999998</v>
      </c>
      <c r="J37">
        <f t="shared" si="7"/>
        <v>-6.9079914000000002</v>
      </c>
      <c r="K37">
        <f t="shared" si="8"/>
        <v>20.840603000000002</v>
      </c>
      <c r="L37">
        <f t="shared" si="9"/>
        <v>13.932611</v>
      </c>
      <c r="N37">
        <v>3492825000</v>
      </c>
      <c r="O37">
        <v>-12.595314</v>
      </c>
      <c r="P37">
        <v>13.664959</v>
      </c>
      <c r="Q37">
        <v>21.286581000000002</v>
      </c>
      <c r="R37">
        <v>-7.6216235000000001</v>
      </c>
      <c r="S37">
        <v>-64.785697999999996</v>
      </c>
      <c r="U37">
        <f t="shared" si="10"/>
        <v>4.2123749999999998</v>
      </c>
      <c r="V37">
        <f t="shared" si="3"/>
        <v>-7.5485778000000003</v>
      </c>
      <c r="W37">
        <f t="shared" si="4"/>
        <v>25.210661000000002</v>
      </c>
      <c r="X37">
        <f t="shared" si="5"/>
        <v>17.662082999999999</v>
      </c>
    </row>
    <row r="38" spans="2:24" x14ac:dyDescent="0.25">
      <c r="B38">
        <v>3612750000</v>
      </c>
      <c r="C38">
        <v>-12.116021999999999</v>
      </c>
      <c r="D38">
        <v>12.557596</v>
      </c>
      <c r="E38">
        <v>19.683489000000002</v>
      </c>
      <c r="F38">
        <v>-7.1258911999999999</v>
      </c>
      <c r="G38">
        <v>-62.232571</v>
      </c>
      <c r="I38">
        <f t="shared" si="6"/>
        <v>4.3323</v>
      </c>
      <c r="J38">
        <f t="shared" si="7"/>
        <v>-6.9014715999999998</v>
      </c>
      <c r="K38">
        <f t="shared" si="8"/>
        <v>20.529205000000001</v>
      </c>
      <c r="L38">
        <f t="shared" si="9"/>
        <v>13.627734</v>
      </c>
      <c r="N38">
        <v>3612750000</v>
      </c>
      <c r="O38">
        <v>-12.595344000000001</v>
      </c>
      <c r="P38">
        <v>14.672727</v>
      </c>
      <c r="Q38">
        <v>22.341763</v>
      </c>
      <c r="R38">
        <v>-7.6690358999999999</v>
      </c>
      <c r="S38">
        <v>-66.723167000000004</v>
      </c>
      <c r="U38">
        <f t="shared" si="10"/>
        <v>4.3323</v>
      </c>
      <c r="V38">
        <f t="shared" si="3"/>
        <v>-7.4437714000000001</v>
      </c>
      <c r="W38">
        <f t="shared" si="4"/>
        <v>24.616209000000001</v>
      </c>
      <c r="X38">
        <f t="shared" si="5"/>
        <v>17.172438</v>
      </c>
    </row>
    <row r="39" spans="2:24" x14ac:dyDescent="0.25">
      <c r="B39">
        <v>3732675000</v>
      </c>
      <c r="C39">
        <v>-11.991896000000001</v>
      </c>
      <c r="D39">
        <v>12.320012</v>
      </c>
      <c r="E39">
        <v>19.427958</v>
      </c>
      <c r="F39">
        <v>-7.1079454000000002</v>
      </c>
      <c r="G39">
        <v>-59.248119000000003</v>
      </c>
      <c r="I39">
        <f t="shared" si="6"/>
        <v>4.4522250000000003</v>
      </c>
      <c r="J39">
        <f t="shared" si="7"/>
        <v>-6.9080123999999996</v>
      </c>
      <c r="K39">
        <f t="shared" si="8"/>
        <v>20.268042000000001</v>
      </c>
      <c r="L39">
        <f t="shared" si="9"/>
        <v>13.360029000000001</v>
      </c>
      <c r="N39">
        <v>3732675000</v>
      </c>
      <c r="O39">
        <v>-12.652907000000001</v>
      </c>
      <c r="P39">
        <v>18.135470999999999</v>
      </c>
      <c r="Q39">
        <v>25.844073999999999</v>
      </c>
      <c r="R39">
        <v>-7.7086024000000002</v>
      </c>
      <c r="S39">
        <v>-70.058188999999999</v>
      </c>
      <c r="U39">
        <f t="shared" si="10"/>
        <v>4.4522250000000003</v>
      </c>
      <c r="V39">
        <f t="shared" si="3"/>
        <v>-7.3239732000000002</v>
      </c>
      <c r="W39">
        <f t="shared" si="4"/>
        <v>23.523803999999998</v>
      </c>
      <c r="X39">
        <f t="shared" si="5"/>
        <v>16.199831</v>
      </c>
    </row>
    <row r="40" spans="2:24" x14ac:dyDescent="0.25">
      <c r="B40">
        <v>3852600000</v>
      </c>
      <c r="C40">
        <v>-11.941530999999999</v>
      </c>
      <c r="D40">
        <v>12.956015000000001</v>
      </c>
      <c r="E40">
        <v>20.041827999999999</v>
      </c>
      <c r="F40">
        <v>-7.0858129999999999</v>
      </c>
      <c r="G40">
        <v>-60.587727000000001</v>
      </c>
      <c r="I40">
        <f t="shared" si="6"/>
        <v>4.5721499999999997</v>
      </c>
      <c r="J40">
        <f t="shared" si="7"/>
        <v>-6.9812817999999996</v>
      </c>
      <c r="K40">
        <f t="shared" si="8"/>
        <v>19.876892000000002</v>
      </c>
      <c r="L40">
        <f t="shared" si="9"/>
        <v>12.895611000000001</v>
      </c>
      <c r="N40">
        <v>3852600000</v>
      </c>
      <c r="O40">
        <v>-12.651868</v>
      </c>
      <c r="P40">
        <v>19.705269000000001</v>
      </c>
      <c r="Q40">
        <v>27.412727</v>
      </c>
      <c r="R40">
        <v>-7.7074590000000001</v>
      </c>
      <c r="S40">
        <v>-85.731834000000006</v>
      </c>
      <c r="U40">
        <f t="shared" si="10"/>
        <v>4.5721499999999997</v>
      </c>
      <c r="V40">
        <f t="shared" si="3"/>
        <v>-7.2126427</v>
      </c>
      <c r="W40">
        <f t="shared" si="4"/>
        <v>22.438032</v>
      </c>
      <c r="X40">
        <f t="shared" si="5"/>
        <v>15.225389</v>
      </c>
    </row>
    <row r="41" spans="2:24" x14ac:dyDescent="0.25">
      <c r="B41">
        <v>3972525000</v>
      </c>
      <c r="C41">
        <v>-12.149744</v>
      </c>
      <c r="D41">
        <v>13.925715</v>
      </c>
      <c r="E41">
        <v>20.964929999999999</v>
      </c>
      <c r="F41">
        <v>-7.0392146000000002</v>
      </c>
      <c r="G41">
        <v>-66.149749999999997</v>
      </c>
      <c r="I41">
        <f t="shared" si="6"/>
        <v>4.692075</v>
      </c>
      <c r="J41">
        <f t="shared" si="7"/>
        <v>-7.0477786</v>
      </c>
      <c r="K41">
        <f t="shared" si="8"/>
        <v>19.450762000000001</v>
      </c>
      <c r="L41">
        <f t="shared" si="9"/>
        <v>12.402983000000001</v>
      </c>
      <c r="N41">
        <v>3972525000</v>
      </c>
      <c r="O41">
        <v>-12.630013</v>
      </c>
      <c r="P41">
        <v>20.105596999999999</v>
      </c>
      <c r="Q41">
        <v>27.795079999999999</v>
      </c>
      <c r="R41">
        <v>-7.6894850999999997</v>
      </c>
      <c r="S41">
        <v>-76.245948999999996</v>
      </c>
      <c r="U41">
        <f t="shared" si="10"/>
        <v>4.692075</v>
      </c>
      <c r="V41">
        <f t="shared" si="3"/>
        <v>-7.0896610999999998</v>
      </c>
      <c r="W41">
        <f t="shared" si="4"/>
        <v>22.458006000000001</v>
      </c>
      <c r="X41">
        <f t="shared" si="5"/>
        <v>15.368345</v>
      </c>
    </row>
    <row r="42" spans="2:24" x14ac:dyDescent="0.25">
      <c r="B42">
        <v>4092450000</v>
      </c>
      <c r="C42">
        <v>-11.914968</v>
      </c>
      <c r="D42">
        <v>14.306813</v>
      </c>
      <c r="E42">
        <v>21.299714999999999</v>
      </c>
      <c r="F42">
        <v>-6.9929018000000003</v>
      </c>
      <c r="G42">
        <v>-64.835541000000006</v>
      </c>
      <c r="I42">
        <f t="shared" si="6"/>
        <v>4.8120000000000003</v>
      </c>
      <c r="J42">
        <f t="shared" si="7"/>
        <v>-7.0991100999999999</v>
      </c>
      <c r="K42">
        <f t="shared" si="8"/>
        <v>19.128639</v>
      </c>
      <c r="L42">
        <f t="shared" si="9"/>
        <v>12.029528000000001</v>
      </c>
      <c r="N42">
        <v>4092450000</v>
      </c>
      <c r="O42">
        <v>-12.629301</v>
      </c>
      <c r="P42">
        <v>17.93487</v>
      </c>
      <c r="Q42">
        <v>25.569870000000002</v>
      </c>
      <c r="R42">
        <v>-7.6350011999999996</v>
      </c>
      <c r="S42">
        <v>-72.389336</v>
      </c>
      <c r="U42">
        <f t="shared" si="10"/>
        <v>4.8120000000000003</v>
      </c>
      <c r="V42">
        <f t="shared" si="3"/>
        <v>-6.9041281000000003</v>
      </c>
      <c r="W42">
        <f t="shared" si="4"/>
        <v>22.705628999999998</v>
      </c>
      <c r="X42">
        <f t="shared" si="5"/>
        <v>15.801501999999999</v>
      </c>
    </row>
    <row r="43" spans="2:24" x14ac:dyDescent="0.25">
      <c r="B43">
        <v>4212375000</v>
      </c>
      <c r="C43">
        <v>-11.830685000000001</v>
      </c>
      <c r="D43">
        <v>13.932611</v>
      </c>
      <c r="E43">
        <v>20.840603000000002</v>
      </c>
      <c r="F43">
        <v>-6.9079914000000002</v>
      </c>
      <c r="G43">
        <v>-62.541775000000001</v>
      </c>
      <c r="I43">
        <f t="shared" si="6"/>
        <v>4.9319249999999997</v>
      </c>
      <c r="J43">
        <f t="shared" si="7"/>
        <v>-7.1335287000000003</v>
      </c>
      <c r="K43">
        <f t="shared" si="8"/>
        <v>19.049885</v>
      </c>
      <c r="L43">
        <f t="shared" si="9"/>
        <v>11.916356</v>
      </c>
      <c r="N43">
        <v>4212375000</v>
      </c>
      <c r="O43">
        <v>-12.515753</v>
      </c>
      <c r="P43">
        <v>17.662082999999999</v>
      </c>
      <c r="Q43">
        <v>25.210661000000002</v>
      </c>
      <c r="R43">
        <v>-7.5485778000000003</v>
      </c>
      <c r="S43">
        <v>-72.299132999999998</v>
      </c>
      <c r="U43">
        <f t="shared" si="10"/>
        <v>4.9319249999999997</v>
      </c>
      <c r="V43">
        <f t="shared" si="3"/>
        <v>-6.6946478000000003</v>
      </c>
      <c r="W43">
        <f t="shared" si="4"/>
        <v>22.346267999999998</v>
      </c>
      <c r="X43">
        <f t="shared" si="5"/>
        <v>15.651619999999999</v>
      </c>
    </row>
    <row r="44" spans="2:24" x14ac:dyDescent="0.25">
      <c r="B44">
        <v>4332300000</v>
      </c>
      <c r="C44">
        <v>-11.798829</v>
      </c>
      <c r="D44">
        <v>13.627734</v>
      </c>
      <c r="E44">
        <v>20.529205000000001</v>
      </c>
      <c r="F44">
        <v>-6.9014715999999998</v>
      </c>
      <c r="G44">
        <v>-62.851790999999999</v>
      </c>
      <c r="I44">
        <f t="shared" si="6"/>
        <v>5.05185</v>
      </c>
      <c r="J44">
        <f t="shared" si="7"/>
        <v>-7.1699142</v>
      </c>
      <c r="K44">
        <f t="shared" si="8"/>
        <v>18.956833</v>
      </c>
      <c r="L44">
        <f t="shared" si="9"/>
        <v>11.786918999999999</v>
      </c>
      <c r="N44">
        <v>4332300000</v>
      </c>
      <c r="O44">
        <v>-12.334218999999999</v>
      </c>
      <c r="P44">
        <v>17.172438</v>
      </c>
      <c r="Q44">
        <v>24.616209000000001</v>
      </c>
      <c r="R44">
        <v>-7.4437714000000001</v>
      </c>
      <c r="S44">
        <v>-73.721847999999994</v>
      </c>
      <c r="U44">
        <f t="shared" si="10"/>
        <v>5.05185</v>
      </c>
      <c r="V44">
        <f t="shared" si="3"/>
        <v>-6.5159826000000001</v>
      </c>
      <c r="W44">
        <f t="shared" si="4"/>
        <v>21.922266</v>
      </c>
      <c r="X44">
        <f t="shared" si="5"/>
        <v>15.406283</v>
      </c>
    </row>
    <row r="45" spans="2:24" x14ac:dyDescent="0.25">
      <c r="B45">
        <v>4452225000</v>
      </c>
      <c r="C45">
        <v>-11.809181000000001</v>
      </c>
      <c r="D45">
        <v>13.360029000000001</v>
      </c>
      <c r="E45">
        <v>20.268042000000001</v>
      </c>
      <c r="F45">
        <v>-6.9080123999999996</v>
      </c>
      <c r="G45">
        <v>-62.688923000000003</v>
      </c>
      <c r="I45">
        <f t="shared" si="6"/>
        <v>5.1717750000000002</v>
      </c>
      <c r="J45">
        <f t="shared" si="7"/>
        <v>-7.1484427000000004</v>
      </c>
      <c r="K45">
        <f t="shared" si="8"/>
        <v>18.945468999999999</v>
      </c>
      <c r="L45">
        <f t="shared" si="9"/>
        <v>11.797026000000001</v>
      </c>
      <c r="N45">
        <v>4452225000</v>
      </c>
      <c r="O45">
        <v>-12.231047</v>
      </c>
      <c r="P45">
        <v>16.199831</v>
      </c>
      <c r="Q45">
        <v>23.523803999999998</v>
      </c>
      <c r="R45">
        <v>-7.3239732000000002</v>
      </c>
      <c r="S45">
        <v>-68.256698999999998</v>
      </c>
      <c r="U45">
        <f t="shared" si="10"/>
        <v>5.1717750000000002</v>
      </c>
      <c r="V45">
        <f t="shared" si="3"/>
        <v>-6.4008421999999996</v>
      </c>
      <c r="W45">
        <f t="shared" si="4"/>
        <v>21.760643000000002</v>
      </c>
      <c r="X45">
        <f t="shared" si="5"/>
        <v>15.359800999999999</v>
      </c>
    </row>
    <row r="46" spans="2:24" x14ac:dyDescent="0.25">
      <c r="B46">
        <v>4572150000</v>
      </c>
      <c r="C46">
        <v>-11.832507</v>
      </c>
      <c r="D46">
        <v>12.895611000000001</v>
      </c>
      <c r="E46">
        <v>19.876892000000002</v>
      </c>
      <c r="F46">
        <v>-6.9812817999999996</v>
      </c>
      <c r="G46">
        <v>-60.941009999999999</v>
      </c>
      <c r="I46">
        <f t="shared" si="6"/>
        <v>5.2916999999999996</v>
      </c>
      <c r="J46">
        <f t="shared" si="7"/>
        <v>-7.1170062999999999</v>
      </c>
      <c r="K46">
        <f t="shared" si="8"/>
        <v>18.658922</v>
      </c>
      <c r="L46">
        <f t="shared" si="9"/>
        <v>11.541916000000001</v>
      </c>
      <c r="N46">
        <v>4572150000</v>
      </c>
      <c r="O46">
        <v>-12.126780999999999</v>
      </c>
      <c r="P46">
        <v>15.225389</v>
      </c>
      <c r="Q46">
        <v>22.438032</v>
      </c>
      <c r="R46">
        <v>-7.2126427</v>
      </c>
      <c r="S46">
        <v>-65.296576999999999</v>
      </c>
      <c r="U46">
        <f t="shared" si="10"/>
        <v>5.2916999999999996</v>
      </c>
      <c r="V46">
        <f t="shared" si="3"/>
        <v>-6.3330568999999999</v>
      </c>
      <c r="W46">
        <f t="shared" si="4"/>
        <v>21.825056</v>
      </c>
      <c r="X46">
        <f t="shared" si="5"/>
        <v>15.492000000000001</v>
      </c>
    </row>
    <row r="47" spans="2:24" x14ac:dyDescent="0.25">
      <c r="B47">
        <v>4692075000</v>
      </c>
      <c r="C47">
        <v>-11.937222</v>
      </c>
      <c r="D47">
        <v>12.402983000000001</v>
      </c>
      <c r="E47">
        <v>19.450762000000001</v>
      </c>
      <c r="F47">
        <v>-7.0477786</v>
      </c>
      <c r="G47">
        <v>-60.480465000000002</v>
      </c>
      <c r="I47">
        <f t="shared" si="6"/>
        <v>5.4116249999999999</v>
      </c>
      <c r="J47">
        <f t="shared" si="7"/>
        <v>-7.1071448000000004</v>
      </c>
      <c r="K47">
        <f t="shared" si="8"/>
        <v>18.560124999999999</v>
      </c>
      <c r="L47">
        <f t="shared" si="9"/>
        <v>11.452980999999999</v>
      </c>
      <c r="N47">
        <v>4692075000</v>
      </c>
      <c r="O47">
        <v>-11.973295</v>
      </c>
      <c r="P47">
        <v>15.368345</v>
      </c>
      <c r="Q47">
        <v>22.458006000000001</v>
      </c>
      <c r="R47">
        <v>-7.0896610999999998</v>
      </c>
      <c r="S47">
        <v>-66.792427000000004</v>
      </c>
      <c r="U47">
        <f t="shared" si="10"/>
        <v>5.4116249999999999</v>
      </c>
      <c r="V47">
        <f t="shared" si="3"/>
        <v>-6.2847853000000002</v>
      </c>
      <c r="W47">
        <f t="shared" si="4"/>
        <v>21.806328000000001</v>
      </c>
      <c r="X47">
        <f t="shared" si="5"/>
        <v>15.521542999999999</v>
      </c>
    </row>
    <row r="48" spans="2:24" x14ac:dyDescent="0.25">
      <c r="B48">
        <v>4812000000</v>
      </c>
      <c r="C48">
        <v>-12.016738999999999</v>
      </c>
      <c r="D48">
        <v>12.029528000000001</v>
      </c>
      <c r="E48">
        <v>19.128639</v>
      </c>
      <c r="F48">
        <v>-7.0991100999999999</v>
      </c>
      <c r="G48">
        <v>-60.355823999999998</v>
      </c>
      <c r="I48">
        <f t="shared" si="6"/>
        <v>5.5315500000000002</v>
      </c>
      <c r="J48">
        <f t="shared" si="7"/>
        <v>-7.1036014999999999</v>
      </c>
      <c r="K48">
        <f t="shared" si="8"/>
        <v>18.530570999999998</v>
      </c>
      <c r="L48">
        <f t="shared" si="9"/>
        <v>11.426970000000001</v>
      </c>
      <c r="N48">
        <v>4812000000</v>
      </c>
      <c r="O48">
        <v>-11.846933999999999</v>
      </c>
      <c r="P48">
        <v>15.801501999999999</v>
      </c>
      <c r="Q48">
        <v>22.705628999999998</v>
      </c>
      <c r="R48">
        <v>-6.9041281000000003</v>
      </c>
      <c r="S48">
        <v>-67.962097</v>
      </c>
      <c r="U48">
        <f t="shared" si="10"/>
        <v>5.5315500000000002</v>
      </c>
      <c r="V48">
        <f t="shared" si="3"/>
        <v>-6.3007255000000004</v>
      </c>
      <c r="W48">
        <f t="shared" si="4"/>
        <v>21.777609000000002</v>
      </c>
      <c r="X48">
        <f t="shared" si="5"/>
        <v>15.476883000000001</v>
      </c>
    </row>
    <row r="49" spans="2:24" x14ac:dyDescent="0.25">
      <c r="B49">
        <v>4931925000</v>
      </c>
      <c r="C49">
        <v>-12.178969</v>
      </c>
      <c r="D49">
        <v>11.916356</v>
      </c>
      <c r="E49">
        <v>19.049885</v>
      </c>
      <c r="F49">
        <v>-7.1335287000000003</v>
      </c>
      <c r="G49">
        <v>-59.739674000000001</v>
      </c>
      <c r="I49">
        <f t="shared" si="6"/>
        <v>5.6514749999999996</v>
      </c>
      <c r="J49">
        <f t="shared" si="7"/>
        <v>-7.1346059000000004</v>
      </c>
      <c r="K49">
        <f t="shared" si="8"/>
        <v>19.115593000000001</v>
      </c>
      <c r="L49">
        <f t="shared" si="9"/>
        <v>11.980988</v>
      </c>
      <c r="N49">
        <v>4931925000</v>
      </c>
      <c r="O49">
        <v>-11.648999</v>
      </c>
      <c r="P49">
        <v>15.651619999999999</v>
      </c>
      <c r="Q49">
        <v>22.346267999999998</v>
      </c>
      <c r="R49">
        <v>-6.6946478000000003</v>
      </c>
      <c r="S49">
        <v>-66.462173000000007</v>
      </c>
      <c r="U49">
        <f t="shared" si="10"/>
        <v>5.6514749999999996</v>
      </c>
      <c r="V49">
        <f t="shared" si="3"/>
        <v>-6.3122005000000003</v>
      </c>
      <c r="W49">
        <f t="shared" si="4"/>
        <v>21.768903999999999</v>
      </c>
      <c r="X49">
        <f t="shared" si="5"/>
        <v>15.456702999999999</v>
      </c>
    </row>
    <row r="50" spans="2:24" x14ac:dyDescent="0.25">
      <c r="B50">
        <v>5051850000</v>
      </c>
      <c r="C50">
        <v>-12.096456999999999</v>
      </c>
      <c r="D50">
        <v>11.786918999999999</v>
      </c>
      <c r="E50">
        <v>18.956833</v>
      </c>
      <c r="F50">
        <v>-7.1699142</v>
      </c>
      <c r="G50">
        <v>-60.279133000000002</v>
      </c>
      <c r="I50">
        <f t="shared" si="6"/>
        <v>5.7713999999999999</v>
      </c>
      <c r="J50">
        <f t="shared" si="7"/>
        <v>-7.0114026000000003</v>
      </c>
      <c r="K50">
        <f t="shared" si="8"/>
        <v>19.731546000000002</v>
      </c>
      <c r="L50">
        <f t="shared" si="9"/>
        <v>12.720143999999999</v>
      </c>
      <c r="N50">
        <v>5051850000</v>
      </c>
      <c r="O50">
        <v>-11.374707000000001</v>
      </c>
      <c r="P50">
        <v>15.406283</v>
      </c>
      <c r="Q50">
        <v>21.922266</v>
      </c>
      <c r="R50">
        <v>-6.5159826000000001</v>
      </c>
      <c r="S50">
        <v>-64.097374000000002</v>
      </c>
      <c r="U50">
        <f t="shared" si="10"/>
        <v>5.7713999999999999</v>
      </c>
      <c r="V50">
        <f t="shared" si="3"/>
        <v>-6.2723526999999999</v>
      </c>
      <c r="W50">
        <f t="shared" si="4"/>
        <v>21.804276000000002</v>
      </c>
      <c r="X50">
        <f t="shared" si="5"/>
        <v>15.531922</v>
      </c>
    </row>
    <row r="51" spans="2:24" x14ac:dyDescent="0.25">
      <c r="B51">
        <v>5171775000</v>
      </c>
      <c r="C51">
        <v>-11.950347000000001</v>
      </c>
      <c r="D51">
        <v>11.797026000000001</v>
      </c>
      <c r="E51">
        <v>18.945468999999999</v>
      </c>
      <c r="F51">
        <v>-7.1484427000000004</v>
      </c>
      <c r="G51">
        <v>-59.380023999999999</v>
      </c>
      <c r="I51">
        <f t="shared" si="6"/>
        <v>5.8913250000000001</v>
      </c>
      <c r="J51">
        <f t="shared" si="7"/>
        <v>-6.9249187000000001</v>
      </c>
      <c r="K51">
        <f t="shared" si="8"/>
        <v>20.345102000000001</v>
      </c>
      <c r="L51">
        <f t="shared" si="9"/>
        <v>13.420185</v>
      </c>
      <c r="N51">
        <v>5171775000</v>
      </c>
      <c r="O51">
        <v>-11.286576</v>
      </c>
      <c r="P51">
        <v>15.359800999999999</v>
      </c>
      <c r="Q51">
        <v>21.760643000000002</v>
      </c>
      <c r="R51">
        <v>-6.4008421999999996</v>
      </c>
      <c r="S51">
        <v>-64.809005999999997</v>
      </c>
      <c r="U51">
        <f t="shared" si="10"/>
        <v>5.8913250000000001</v>
      </c>
      <c r="V51">
        <f t="shared" si="3"/>
        <v>-6.2512220999999997</v>
      </c>
      <c r="W51">
        <f t="shared" si="4"/>
        <v>22.103995999999999</v>
      </c>
      <c r="X51">
        <f t="shared" si="5"/>
        <v>15.852774</v>
      </c>
    </row>
    <row r="52" spans="2:24" x14ac:dyDescent="0.25">
      <c r="B52">
        <v>5291700000</v>
      </c>
      <c r="C52">
        <v>-11.897641</v>
      </c>
      <c r="D52">
        <v>11.541916000000001</v>
      </c>
      <c r="E52">
        <v>18.658922</v>
      </c>
      <c r="F52">
        <v>-7.1170062999999999</v>
      </c>
      <c r="G52">
        <v>-58.956333000000001</v>
      </c>
      <c r="I52">
        <f t="shared" si="6"/>
        <v>6.0112500000000004</v>
      </c>
      <c r="J52">
        <f t="shared" si="7"/>
        <v>-6.7274260999999997</v>
      </c>
      <c r="K52">
        <f t="shared" si="8"/>
        <v>20.215761000000001</v>
      </c>
      <c r="L52">
        <f t="shared" si="9"/>
        <v>13.488336</v>
      </c>
      <c r="N52">
        <v>5291700000</v>
      </c>
      <c r="O52">
        <v>-11.238414000000001</v>
      </c>
      <c r="P52">
        <v>15.492000000000001</v>
      </c>
      <c r="Q52">
        <v>21.825056</v>
      </c>
      <c r="R52">
        <v>-6.3330568999999999</v>
      </c>
      <c r="S52">
        <v>-64.951522999999995</v>
      </c>
      <c r="U52">
        <f t="shared" si="10"/>
        <v>6.0112500000000004</v>
      </c>
      <c r="V52">
        <f t="shared" si="3"/>
        <v>-6.2318077000000001</v>
      </c>
      <c r="W52">
        <f t="shared" si="4"/>
        <v>22.379797</v>
      </c>
      <c r="X52">
        <f t="shared" si="5"/>
        <v>16.147988999999999</v>
      </c>
    </row>
    <row r="53" spans="2:24" x14ac:dyDescent="0.25">
      <c r="B53">
        <v>5411625000</v>
      </c>
      <c r="C53">
        <v>-11.916808</v>
      </c>
      <c r="D53">
        <v>11.452980999999999</v>
      </c>
      <c r="E53">
        <v>18.560124999999999</v>
      </c>
      <c r="F53">
        <v>-7.1071448000000004</v>
      </c>
      <c r="G53">
        <v>-58.209525999999997</v>
      </c>
      <c r="I53">
        <f t="shared" si="6"/>
        <v>6.1311749999999998</v>
      </c>
      <c r="J53">
        <f t="shared" si="7"/>
        <v>-6.7564301000000002</v>
      </c>
      <c r="K53">
        <f t="shared" si="8"/>
        <v>19.995203</v>
      </c>
      <c r="L53">
        <f t="shared" si="9"/>
        <v>13.238773</v>
      </c>
      <c r="N53">
        <v>5411625000</v>
      </c>
      <c r="O53">
        <v>-11.140546000000001</v>
      </c>
      <c r="P53">
        <v>15.521542999999999</v>
      </c>
      <c r="Q53">
        <v>21.806328000000001</v>
      </c>
      <c r="R53">
        <v>-6.2847853000000002</v>
      </c>
      <c r="S53">
        <v>-64.188079999999999</v>
      </c>
      <c r="U53">
        <f t="shared" si="10"/>
        <v>6.1311749999999998</v>
      </c>
      <c r="V53">
        <f t="shared" si="3"/>
        <v>-6.3001450999999999</v>
      </c>
      <c r="W53">
        <f t="shared" si="4"/>
        <v>22.912302</v>
      </c>
      <c r="X53">
        <f t="shared" si="5"/>
        <v>16.612155999999999</v>
      </c>
    </row>
    <row r="54" spans="2:24" x14ac:dyDescent="0.25">
      <c r="B54">
        <v>5531550000</v>
      </c>
      <c r="C54">
        <v>-12.089839</v>
      </c>
      <c r="D54">
        <v>11.426970000000001</v>
      </c>
      <c r="E54">
        <v>18.530570999999998</v>
      </c>
      <c r="F54">
        <v>-7.1036014999999999</v>
      </c>
      <c r="G54">
        <v>-59.264888999999997</v>
      </c>
      <c r="I54">
        <f t="shared" si="6"/>
        <v>6.2511000000000001</v>
      </c>
      <c r="J54">
        <f t="shared" si="7"/>
        <v>-6.8684963999999997</v>
      </c>
      <c r="K54">
        <f t="shared" si="8"/>
        <v>19.688921000000001</v>
      </c>
      <c r="L54">
        <f t="shared" si="9"/>
        <v>12.820423999999999</v>
      </c>
      <c r="N54">
        <v>5531550000</v>
      </c>
      <c r="O54">
        <v>-11.198305</v>
      </c>
      <c r="P54">
        <v>15.476883000000001</v>
      </c>
      <c r="Q54">
        <v>21.777609000000002</v>
      </c>
      <c r="R54">
        <v>-6.3007255000000004</v>
      </c>
      <c r="S54">
        <v>-64.721457999999998</v>
      </c>
      <c r="U54">
        <f t="shared" si="10"/>
        <v>6.2511000000000001</v>
      </c>
      <c r="V54">
        <f t="shared" si="3"/>
        <v>-6.4027919999999998</v>
      </c>
      <c r="W54">
        <f t="shared" si="4"/>
        <v>23.372299000000002</v>
      </c>
      <c r="X54">
        <f t="shared" si="5"/>
        <v>16.969507</v>
      </c>
    </row>
    <row r="55" spans="2:24" x14ac:dyDescent="0.25">
      <c r="B55">
        <v>5651475000</v>
      </c>
      <c r="C55">
        <v>-12.069561999999999</v>
      </c>
      <c r="D55">
        <v>11.980988</v>
      </c>
      <c r="E55">
        <v>19.115593000000001</v>
      </c>
      <c r="F55">
        <v>-7.1346059000000004</v>
      </c>
      <c r="G55">
        <v>-59.316035999999997</v>
      </c>
      <c r="I55">
        <f t="shared" si="6"/>
        <v>6.3710250000000004</v>
      </c>
      <c r="J55">
        <f t="shared" si="7"/>
        <v>-6.9498671999999999</v>
      </c>
      <c r="K55">
        <f t="shared" si="8"/>
        <v>19.351513000000001</v>
      </c>
      <c r="L55">
        <f t="shared" si="9"/>
        <v>12.401646</v>
      </c>
      <c r="N55">
        <v>5651475000</v>
      </c>
      <c r="O55">
        <v>-11.358623</v>
      </c>
      <c r="P55">
        <v>15.456702999999999</v>
      </c>
      <c r="Q55">
        <v>21.768903999999999</v>
      </c>
      <c r="R55">
        <v>-6.3122005000000003</v>
      </c>
      <c r="S55">
        <v>-65.044189000000003</v>
      </c>
      <c r="U55">
        <f t="shared" si="10"/>
        <v>6.3710250000000004</v>
      </c>
      <c r="V55">
        <f t="shared" si="3"/>
        <v>-6.5215877999999998</v>
      </c>
      <c r="W55">
        <f t="shared" si="4"/>
        <v>24.166896999999999</v>
      </c>
      <c r="X55">
        <f t="shared" si="5"/>
        <v>17.645309000000001</v>
      </c>
    </row>
    <row r="56" spans="2:24" x14ac:dyDescent="0.25">
      <c r="B56">
        <v>5771400000</v>
      </c>
      <c r="C56">
        <v>-12.203581</v>
      </c>
      <c r="D56">
        <v>12.720143999999999</v>
      </c>
      <c r="E56">
        <v>19.731546000000002</v>
      </c>
      <c r="F56">
        <v>-7.0114026000000003</v>
      </c>
      <c r="G56">
        <v>-62.393943999999998</v>
      </c>
      <c r="I56">
        <f t="shared" si="6"/>
        <v>6.4909499999999998</v>
      </c>
      <c r="J56">
        <f t="shared" si="7"/>
        <v>-6.9492545000000003</v>
      </c>
      <c r="K56">
        <f t="shared" si="8"/>
        <v>18.938901999999999</v>
      </c>
      <c r="L56">
        <f t="shared" si="9"/>
        <v>11.989646</v>
      </c>
      <c r="N56">
        <v>5771400000</v>
      </c>
      <c r="O56">
        <v>-11.225476</v>
      </c>
      <c r="P56">
        <v>15.531922</v>
      </c>
      <c r="Q56">
        <v>21.804276000000002</v>
      </c>
      <c r="R56">
        <v>-6.2723526999999999</v>
      </c>
      <c r="S56">
        <v>-64.321793</v>
      </c>
      <c r="U56">
        <f t="shared" si="10"/>
        <v>6.4909499999999998</v>
      </c>
      <c r="V56">
        <f t="shared" si="3"/>
        <v>-6.5610504000000001</v>
      </c>
      <c r="W56">
        <f t="shared" si="4"/>
        <v>24.324593</v>
      </c>
      <c r="X56">
        <f t="shared" si="5"/>
        <v>17.763542000000001</v>
      </c>
    </row>
    <row r="57" spans="2:24" x14ac:dyDescent="0.25">
      <c r="B57">
        <v>5891325000</v>
      </c>
      <c r="C57">
        <v>-11.776926</v>
      </c>
      <c r="D57">
        <v>13.420185</v>
      </c>
      <c r="E57">
        <v>20.345102000000001</v>
      </c>
      <c r="F57">
        <v>-6.9249187000000001</v>
      </c>
      <c r="G57">
        <v>-62.761096999999999</v>
      </c>
      <c r="I57">
        <f t="shared" si="6"/>
        <v>6.6108750000000001</v>
      </c>
      <c r="J57">
        <f t="shared" si="7"/>
        <v>-6.8355984999999997</v>
      </c>
      <c r="K57">
        <f t="shared" si="8"/>
        <v>18.788822</v>
      </c>
      <c r="L57">
        <f t="shared" si="9"/>
        <v>11.953224000000001</v>
      </c>
      <c r="N57">
        <v>5891325000</v>
      </c>
      <c r="O57">
        <v>-11.089232000000001</v>
      </c>
      <c r="P57">
        <v>15.852774</v>
      </c>
      <c r="Q57">
        <v>22.103995999999999</v>
      </c>
      <c r="R57">
        <v>-6.2512220999999997</v>
      </c>
      <c r="S57">
        <v>-64.845551</v>
      </c>
      <c r="U57">
        <f t="shared" si="10"/>
        <v>6.6108750000000001</v>
      </c>
      <c r="V57">
        <f t="shared" si="3"/>
        <v>-6.5636086000000002</v>
      </c>
      <c r="W57">
        <f t="shared" si="4"/>
        <v>24.327843000000001</v>
      </c>
      <c r="X57">
        <f t="shared" si="5"/>
        <v>17.764233000000001</v>
      </c>
    </row>
    <row r="58" spans="2:24" x14ac:dyDescent="0.25">
      <c r="B58">
        <v>6011250000</v>
      </c>
      <c r="C58">
        <v>-11.685995999999999</v>
      </c>
      <c r="D58">
        <v>13.488336</v>
      </c>
      <c r="E58">
        <v>20.215761000000001</v>
      </c>
      <c r="F58">
        <v>-6.7274260999999997</v>
      </c>
      <c r="G58">
        <v>-62.365574000000002</v>
      </c>
      <c r="I58">
        <f t="shared" si="6"/>
        <v>6.7308000000000003</v>
      </c>
      <c r="J58">
        <f t="shared" si="7"/>
        <v>-6.7490740000000002</v>
      </c>
      <c r="K58">
        <f t="shared" si="8"/>
        <v>18.878630000000001</v>
      </c>
      <c r="L58">
        <f t="shared" si="9"/>
        <v>12.129555999999999</v>
      </c>
      <c r="N58">
        <v>6011250000</v>
      </c>
      <c r="O58">
        <v>-11.231101000000001</v>
      </c>
      <c r="P58">
        <v>16.147988999999999</v>
      </c>
      <c r="Q58">
        <v>22.379797</v>
      </c>
      <c r="R58">
        <v>-6.2318077000000001</v>
      </c>
      <c r="S58">
        <v>-66.586731</v>
      </c>
      <c r="U58">
        <f t="shared" si="10"/>
        <v>6.7308000000000003</v>
      </c>
      <c r="V58">
        <f t="shared" si="3"/>
        <v>-6.5670308999999998</v>
      </c>
      <c r="W58">
        <f t="shared" si="4"/>
        <v>24.063967000000002</v>
      </c>
      <c r="X58">
        <f t="shared" si="5"/>
        <v>17.496935000000001</v>
      </c>
    </row>
    <row r="59" spans="2:24" x14ac:dyDescent="0.25">
      <c r="B59">
        <v>6131175000</v>
      </c>
      <c r="C59">
        <v>-11.463486</v>
      </c>
      <c r="D59">
        <v>13.238773</v>
      </c>
      <c r="E59">
        <v>19.995203</v>
      </c>
      <c r="F59">
        <v>-6.7564301000000002</v>
      </c>
      <c r="G59">
        <v>-60.582565000000002</v>
      </c>
      <c r="I59">
        <f t="shared" si="6"/>
        <v>6.8507249999999997</v>
      </c>
      <c r="J59">
        <f t="shared" si="7"/>
        <v>-6.5694584999999996</v>
      </c>
      <c r="K59">
        <f t="shared" si="8"/>
        <v>19.390968000000001</v>
      </c>
      <c r="L59">
        <f t="shared" si="9"/>
        <v>12.82151</v>
      </c>
      <c r="N59">
        <v>6131175000</v>
      </c>
      <c r="O59">
        <v>-11.094525000000001</v>
      </c>
      <c r="P59">
        <v>16.612155999999999</v>
      </c>
      <c r="Q59">
        <v>22.912302</v>
      </c>
      <c r="R59">
        <v>-6.3001450999999999</v>
      </c>
      <c r="S59">
        <v>-65.700226000000001</v>
      </c>
      <c r="U59">
        <f t="shared" si="10"/>
        <v>6.8507249999999997</v>
      </c>
      <c r="V59">
        <f t="shared" si="3"/>
        <v>-6.616549</v>
      </c>
      <c r="W59">
        <f t="shared" si="4"/>
        <v>24.550561999999999</v>
      </c>
      <c r="X59">
        <f t="shared" si="5"/>
        <v>17.934013</v>
      </c>
    </row>
    <row r="60" spans="2:24" x14ac:dyDescent="0.25">
      <c r="B60">
        <v>6251100000</v>
      </c>
      <c r="C60">
        <v>-11.724938</v>
      </c>
      <c r="D60">
        <v>12.820423999999999</v>
      </c>
      <c r="E60">
        <v>19.688921000000001</v>
      </c>
      <c r="F60">
        <v>-6.8684963999999997</v>
      </c>
      <c r="G60">
        <v>-61.107757999999997</v>
      </c>
      <c r="I60">
        <f t="shared" si="6"/>
        <v>6.97065</v>
      </c>
      <c r="J60">
        <f t="shared" si="7"/>
        <v>-6.4423418000000003</v>
      </c>
      <c r="K60">
        <f t="shared" si="8"/>
        <v>19.889251999999999</v>
      </c>
      <c r="L60">
        <f t="shared" si="9"/>
        <v>13.446910000000001</v>
      </c>
      <c r="N60">
        <v>6251100000</v>
      </c>
      <c r="O60">
        <v>-11.261099</v>
      </c>
      <c r="P60">
        <v>16.969507</v>
      </c>
      <c r="Q60">
        <v>23.372299000000002</v>
      </c>
      <c r="R60">
        <v>-6.4027919999999998</v>
      </c>
      <c r="S60">
        <v>-68.146156000000005</v>
      </c>
      <c r="U60">
        <f t="shared" si="10"/>
        <v>6.97065</v>
      </c>
      <c r="V60">
        <f t="shared" si="3"/>
        <v>-6.7026553</v>
      </c>
      <c r="W60">
        <f t="shared" si="4"/>
        <v>25.194939000000002</v>
      </c>
      <c r="X60">
        <f t="shared" si="5"/>
        <v>18.492284999999999</v>
      </c>
    </row>
    <row r="61" spans="2:24" x14ac:dyDescent="0.25">
      <c r="B61">
        <v>6371025000</v>
      </c>
      <c r="C61">
        <v>-12.089202</v>
      </c>
      <c r="D61">
        <v>12.401646</v>
      </c>
      <c r="E61">
        <v>19.351513000000001</v>
      </c>
      <c r="F61">
        <v>-6.9498671999999999</v>
      </c>
      <c r="G61">
        <v>-61.065102000000003</v>
      </c>
      <c r="I61">
        <f t="shared" si="6"/>
        <v>7.0905750000000003</v>
      </c>
      <c r="J61">
        <f t="shared" si="7"/>
        <v>-6.5197162999999998</v>
      </c>
      <c r="K61">
        <f t="shared" si="8"/>
        <v>19.970670999999999</v>
      </c>
      <c r="L61">
        <f t="shared" si="9"/>
        <v>13.450953999999999</v>
      </c>
      <c r="N61">
        <v>6371025000</v>
      </c>
      <c r="O61">
        <v>-11.609132000000001</v>
      </c>
      <c r="P61">
        <v>17.645309000000001</v>
      </c>
      <c r="Q61">
        <v>24.166896999999999</v>
      </c>
      <c r="R61">
        <v>-6.5215877999999998</v>
      </c>
      <c r="S61">
        <v>-69.864922000000007</v>
      </c>
      <c r="U61">
        <f t="shared" si="10"/>
        <v>7.0905750000000003</v>
      </c>
      <c r="V61">
        <f t="shared" si="3"/>
        <v>-6.8554978000000002</v>
      </c>
      <c r="W61">
        <f t="shared" si="4"/>
        <v>26.025138999999999</v>
      </c>
      <c r="X61">
        <f t="shared" si="5"/>
        <v>19.169640999999999</v>
      </c>
    </row>
    <row r="62" spans="2:24" x14ac:dyDescent="0.25">
      <c r="B62">
        <v>6490950000</v>
      </c>
      <c r="C62">
        <v>-11.80541</v>
      </c>
      <c r="D62">
        <v>11.989646</v>
      </c>
      <c r="E62">
        <v>18.938901999999999</v>
      </c>
      <c r="F62">
        <v>-6.9492545000000003</v>
      </c>
      <c r="G62">
        <v>-59.095669000000001</v>
      </c>
      <c r="I62">
        <f t="shared" si="6"/>
        <v>7.2104999999999997</v>
      </c>
      <c r="J62">
        <f t="shared" si="7"/>
        <v>-6.6852942000000004</v>
      </c>
      <c r="K62">
        <f t="shared" si="8"/>
        <v>19.612005</v>
      </c>
      <c r="L62">
        <f t="shared" si="9"/>
        <v>12.926710999999999</v>
      </c>
      <c r="N62">
        <v>6490950000</v>
      </c>
      <c r="O62">
        <v>-11.507444</v>
      </c>
      <c r="P62">
        <v>17.763542000000001</v>
      </c>
      <c r="Q62">
        <v>24.324593</v>
      </c>
      <c r="R62">
        <v>-6.5610504000000001</v>
      </c>
      <c r="S62">
        <v>-70.993804999999995</v>
      </c>
      <c r="U62">
        <f t="shared" si="10"/>
        <v>7.2104999999999997</v>
      </c>
      <c r="V62">
        <f t="shared" si="3"/>
        <v>-6.9900351000000001</v>
      </c>
      <c r="W62">
        <f t="shared" si="4"/>
        <v>26.902733000000001</v>
      </c>
      <c r="X62">
        <f t="shared" si="5"/>
        <v>19.912699</v>
      </c>
    </row>
    <row r="63" spans="2:24" x14ac:dyDescent="0.25">
      <c r="B63">
        <v>6610875000</v>
      </c>
      <c r="C63">
        <v>-11.794090000000001</v>
      </c>
      <c r="D63">
        <v>11.953224000000001</v>
      </c>
      <c r="E63">
        <v>18.788822</v>
      </c>
      <c r="F63">
        <v>-6.8355984999999997</v>
      </c>
      <c r="G63">
        <v>-58.843215999999998</v>
      </c>
      <c r="I63">
        <f t="shared" si="6"/>
        <v>7.330425</v>
      </c>
      <c r="J63">
        <f t="shared" si="7"/>
        <v>-6.8253703000000003</v>
      </c>
      <c r="K63">
        <f t="shared" si="8"/>
        <v>19.275023999999998</v>
      </c>
      <c r="L63">
        <f t="shared" si="9"/>
        <v>12.449655</v>
      </c>
      <c r="N63">
        <v>6610875000</v>
      </c>
      <c r="O63">
        <v>-11.39489</v>
      </c>
      <c r="P63">
        <v>17.764233000000001</v>
      </c>
      <c r="Q63">
        <v>24.327843000000001</v>
      </c>
      <c r="R63">
        <v>-6.5636086000000002</v>
      </c>
      <c r="S63">
        <v>-69.256927000000005</v>
      </c>
      <c r="U63">
        <f t="shared" si="10"/>
        <v>7.330425</v>
      </c>
      <c r="V63">
        <f t="shared" si="3"/>
        <v>-7.0888552999999996</v>
      </c>
      <c r="W63">
        <f t="shared" si="4"/>
        <v>28.026909</v>
      </c>
      <c r="X63">
        <f t="shared" si="5"/>
        <v>20.938053</v>
      </c>
    </row>
    <row r="64" spans="2:24" x14ac:dyDescent="0.25">
      <c r="B64">
        <v>6730800000</v>
      </c>
      <c r="C64">
        <v>-11.733574000000001</v>
      </c>
      <c r="D64">
        <v>12.129555999999999</v>
      </c>
      <c r="E64">
        <v>18.878630000000001</v>
      </c>
      <c r="F64">
        <v>-6.7490740000000002</v>
      </c>
      <c r="G64">
        <v>-59.779682000000001</v>
      </c>
      <c r="I64">
        <f t="shared" si="6"/>
        <v>7.4503500000000003</v>
      </c>
      <c r="J64">
        <f t="shared" si="7"/>
        <v>-6.6740880000000002</v>
      </c>
      <c r="K64">
        <f t="shared" si="8"/>
        <v>19.514032</v>
      </c>
      <c r="L64">
        <f t="shared" si="9"/>
        <v>12.839945</v>
      </c>
      <c r="N64">
        <v>6730800000</v>
      </c>
      <c r="O64">
        <v>-11.578576999999999</v>
      </c>
      <c r="P64">
        <v>17.496935000000001</v>
      </c>
      <c r="Q64">
        <v>24.063967000000002</v>
      </c>
      <c r="R64">
        <v>-6.5670308999999998</v>
      </c>
      <c r="S64">
        <v>-69.777405000000002</v>
      </c>
      <c r="U64">
        <f t="shared" si="10"/>
        <v>7.4503500000000003</v>
      </c>
      <c r="V64">
        <f t="shared" si="3"/>
        <v>-7.0527167000000004</v>
      </c>
      <c r="W64">
        <f t="shared" si="4"/>
        <v>29.125796999999999</v>
      </c>
      <c r="X64">
        <f t="shared" si="5"/>
        <v>22.073080000000001</v>
      </c>
    </row>
    <row r="65" spans="2:24" x14ac:dyDescent="0.25">
      <c r="B65">
        <v>6850725000</v>
      </c>
      <c r="C65">
        <v>-11.491477</v>
      </c>
      <c r="D65">
        <v>12.82151</v>
      </c>
      <c r="E65">
        <v>19.390968000000001</v>
      </c>
      <c r="F65">
        <v>-6.5694584999999996</v>
      </c>
      <c r="G65">
        <v>-59.211860999999999</v>
      </c>
      <c r="I65">
        <f t="shared" si="6"/>
        <v>7.5702749999999996</v>
      </c>
      <c r="J65">
        <f t="shared" si="7"/>
        <v>-6.4931545000000002</v>
      </c>
      <c r="K65">
        <f t="shared" si="8"/>
        <v>20.809591000000001</v>
      </c>
      <c r="L65">
        <f t="shared" si="9"/>
        <v>14.316438</v>
      </c>
      <c r="N65">
        <v>6850725000</v>
      </c>
      <c r="O65">
        <v>-11.496601999999999</v>
      </c>
      <c r="P65">
        <v>17.934013</v>
      </c>
      <c r="Q65">
        <v>24.550561999999999</v>
      </c>
      <c r="R65">
        <v>-6.616549</v>
      </c>
      <c r="S65">
        <v>-69.357483000000002</v>
      </c>
      <c r="U65">
        <f t="shared" si="10"/>
        <v>7.5702749999999996</v>
      </c>
      <c r="V65">
        <f t="shared" si="3"/>
        <v>-7.0348376999999997</v>
      </c>
      <c r="W65">
        <f t="shared" si="4"/>
        <v>29.728867999999999</v>
      </c>
      <c r="X65">
        <f t="shared" si="5"/>
        <v>22.694030999999999</v>
      </c>
    </row>
    <row r="66" spans="2:24" x14ac:dyDescent="0.25">
      <c r="B66">
        <v>6970650000</v>
      </c>
      <c r="C66">
        <v>-11.334657</v>
      </c>
      <c r="D66">
        <v>13.446910000000001</v>
      </c>
      <c r="E66">
        <v>19.889251999999999</v>
      </c>
      <c r="F66">
        <v>-6.4423418000000003</v>
      </c>
      <c r="G66">
        <v>-61.616641999999999</v>
      </c>
      <c r="I66">
        <f t="shared" si="6"/>
        <v>7.6901999999999999</v>
      </c>
      <c r="J66">
        <f t="shared" si="7"/>
        <v>-6.3153658000000004</v>
      </c>
      <c r="K66">
        <f t="shared" si="8"/>
        <v>21.828372999999999</v>
      </c>
      <c r="L66">
        <f t="shared" si="9"/>
        <v>15.513007999999999</v>
      </c>
      <c r="N66">
        <v>6970650000</v>
      </c>
      <c r="O66">
        <v>-11.615117</v>
      </c>
      <c r="P66">
        <v>18.492284999999999</v>
      </c>
      <c r="Q66">
        <v>25.194939000000002</v>
      </c>
      <c r="R66">
        <v>-6.7026553</v>
      </c>
      <c r="S66">
        <v>-72.540076999999997</v>
      </c>
      <c r="U66">
        <f t="shared" si="10"/>
        <v>7.6901999999999999</v>
      </c>
      <c r="V66">
        <f t="shared" ref="V66:V129" si="11">R72</f>
        <v>-6.9758848999999996</v>
      </c>
      <c r="W66">
        <f t="shared" ref="W66:W129" si="12">Q72</f>
        <v>29.264918999999999</v>
      </c>
      <c r="X66">
        <f t="shared" ref="X66:X129" si="13">P72</f>
        <v>22.289034000000001</v>
      </c>
    </row>
    <row r="67" spans="2:24" x14ac:dyDescent="0.25">
      <c r="B67">
        <v>7090575000</v>
      </c>
      <c r="C67">
        <v>-11.401111</v>
      </c>
      <c r="D67">
        <v>13.450953999999999</v>
      </c>
      <c r="E67">
        <v>19.970670999999999</v>
      </c>
      <c r="F67">
        <v>-6.5197162999999998</v>
      </c>
      <c r="G67">
        <v>-62.534691000000002</v>
      </c>
      <c r="I67">
        <f t="shared" ref="I67:I130" si="14">B73/1000000000</f>
        <v>7.8101250000000002</v>
      </c>
      <c r="J67">
        <f t="shared" ref="J67:J130" si="15">F73</f>
        <v>-6.2584933999999999</v>
      </c>
      <c r="K67">
        <f t="shared" ref="K67:K130" si="16">E73</f>
        <v>22.902422000000001</v>
      </c>
      <c r="L67">
        <f t="shared" ref="L67:L130" si="17">D73</f>
        <v>16.643929</v>
      </c>
      <c r="N67">
        <v>7090575000</v>
      </c>
      <c r="O67">
        <v>-11.845955</v>
      </c>
      <c r="P67">
        <v>19.169640999999999</v>
      </c>
      <c r="Q67">
        <v>26.025138999999999</v>
      </c>
      <c r="R67">
        <v>-6.8554978000000002</v>
      </c>
      <c r="S67">
        <v>-73.929160999999993</v>
      </c>
      <c r="U67">
        <f t="shared" ref="U67:U130" si="18">N73/1000000000</f>
        <v>7.8101250000000002</v>
      </c>
      <c r="V67">
        <f t="shared" si="11"/>
        <v>-6.9946365000000004</v>
      </c>
      <c r="W67">
        <f t="shared" si="12"/>
        <v>27.682874999999999</v>
      </c>
      <c r="X67">
        <f t="shared" si="13"/>
        <v>20.688237999999998</v>
      </c>
    </row>
    <row r="68" spans="2:24" x14ac:dyDescent="0.25">
      <c r="B68">
        <v>7210500000</v>
      </c>
      <c r="C68">
        <v>-11.635801000000001</v>
      </c>
      <c r="D68">
        <v>12.926710999999999</v>
      </c>
      <c r="E68">
        <v>19.612005</v>
      </c>
      <c r="F68">
        <v>-6.6852942000000004</v>
      </c>
      <c r="G68">
        <v>-59.669097999999998</v>
      </c>
      <c r="I68">
        <f t="shared" si="14"/>
        <v>7.9300499999999996</v>
      </c>
      <c r="J68">
        <f t="shared" si="15"/>
        <v>-6.2756996000000003</v>
      </c>
      <c r="K68">
        <f t="shared" si="16"/>
        <v>22.347688999999999</v>
      </c>
      <c r="L68">
        <f t="shared" si="17"/>
        <v>16.071991000000001</v>
      </c>
      <c r="N68">
        <v>7210500000</v>
      </c>
      <c r="O68">
        <v>-11.848426999999999</v>
      </c>
      <c r="P68">
        <v>19.912699</v>
      </c>
      <c r="Q68">
        <v>26.902733000000001</v>
      </c>
      <c r="R68">
        <v>-6.9900351000000001</v>
      </c>
      <c r="S68">
        <v>-74.477097000000001</v>
      </c>
      <c r="U68">
        <f t="shared" si="18"/>
        <v>7.9300499999999996</v>
      </c>
      <c r="V68">
        <f t="shared" si="11"/>
        <v>-6.9840894000000002</v>
      </c>
      <c r="W68">
        <f t="shared" si="12"/>
        <v>26.400677000000002</v>
      </c>
      <c r="X68">
        <f t="shared" si="13"/>
        <v>19.416585999999999</v>
      </c>
    </row>
    <row r="69" spans="2:24" x14ac:dyDescent="0.25">
      <c r="B69">
        <v>7330425000</v>
      </c>
      <c r="C69">
        <v>-11.696179000000001</v>
      </c>
      <c r="D69">
        <v>12.449655</v>
      </c>
      <c r="E69">
        <v>19.275023999999998</v>
      </c>
      <c r="F69">
        <v>-6.8253703000000003</v>
      </c>
      <c r="G69">
        <v>-59.555751999999998</v>
      </c>
      <c r="I69">
        <f t="shared" si="14"/>
        <v>8.0499749999999999</v>
      </c>
      <c r="J69">
        <f t="shared" si="15"/>
        <v>-6.4430756999999996</v>
      </c>
      <c r="K69">
        <f t="shared" si="16"/>
        <v>21.456824999999998</v>
      </c>
      <c r="L69">
        <f t="shared" si="17"/>
        <v>15.01375</v>
      </c>
      <c r="N69">
        <v>7330425000</v>
      </c>
      <c r="O69">
        <v>-11.909851</v>
      </c>
      <c r="P69">
        <v>20.938053</v>
      </c>
      <c r="Q69">
        <v>28.026909</v>
      </c>
      <c r="R69">
        <v>-7.0888552999999996</v>
      </c>
      <c r="S69">
        <v>-77.882621999999998</v>
      </c>
      <c r="U69">
        <f t="shared" si="18"/>
        <v>8.0499749999999999</v>
      </c>
      <c r="V69">
        <f t="shared" si="11"/>
        <v>-7.0521402000000002</v>
      </c>
      <c r="W69">
        <f t="shared" si="12"/>
        <v>26.417286000000001</v>
      </c>
      <c r="X69">
        <f t="shared" si="13"/>
        <v>19.365144999999998</v>
      </c>
    </row>
    <row r="70" spans="2:24" x14ac:dyDescent="0.25">
      <c r="B70">
        <v>7450350000</v>
      </c>
      <c r="C70">
        <v>-11.754265999999999</v>
      </c>
      <c r="D70">
        <v>12.839945</v>
      </c>
      <c r="E70">
        <v>19.514032</v>
      </c>
      <c r="F70">
        <v>-6.6740880000000002</v>
      </c>
      <c r="G70">
        <v>-60.731819000000002</v>
      </c>
      <c r="I70">
        <f t="shared" si="14"/>
        <v>8.1699000000000002</v>
      </c>
      <c r="J70">
        <f t="shared" si="15"/>
        <v>-6.5796161</v>
      </c>
      <c r="K70">
        <f t="shared" si="16"/>
        <v>20.360992</v>
      </c>
      <c r="L70">
        <f t="shared" si="17"/>
        <v>13.781377000000001</v>
      </c>
      <c r="N70">
        <v>7450350000</v>
      </c>
      <c r="O70">
        <v>-12.137560000000001</v>
      </c>
      <c r="P70">
        <v>22.073080000000001</v>
      </c>
      <c r="Q70">
        <v>29.125796999999999</v>
      </c>
      <c r="R70">
        <v>-7.0527167000000004</v>
      </c>
      <c r="S70">
        <v>-80.956108</v>
      </c>
      <c r="U70">
        <f t="shared" si="18"/>
        <v>8.1699000000000002</v>
      </c>
      <c r="V70">
        <f t="shared" si="11"/>
        <v>-7.0940083999999999</v>
      </c>
      <c r="W70">
        <f t="shared" si="12"/>
        <v>27.235289000000002</v>
      </c>
      <c r="X70">
        <f t="shared" si="13"/>
        <v>20.141279000000001</v>
      </c>
    </row>
    <row r="71" spans="2:24" x14ac:dyDescent="0.25">
      <c r="B71">
        <v>7570275000</v>
      </c>
      <c r="C71">
        <v>-11.34455</v>
      </c>
      <c r="D71">
        <v>14.316438</v>
      </c>
      <c r="E71">
        <v>20.809591000000001</v>
      </c>
      <c r="F71">
        <v>-6.4931545000000002</v>
      </c>
      <c r="G71">
        <v>-61.137084999999999</v>
      </c>
      <c r="I71">
        <f t="shared" si="14"/>
        <v>8.2898250000000004</v>
      </c>
      <c r="J71">
        <f t="shared" si="15"/>
        <v>-6.6191095999999998</v>
      </c>
      <c r="K71">
        <f t="shared" si="16"/>
        <v>19.720414999999999</v>
      </c>
      <c r="L71">
        <f t="shared" si="17"/>
        <v>13.101305</v>
      </c>
      <c r="N71">
        <v>7570275000</v>
      </c>
      <c r="O71">
        <v>-11.904264</v>
      </c>
      <c r="P71">
        <v>22.694030999999999</v>
      </c>
      <c r="Q71">
        <v>29.728867999999999</v>
      </c>
      <c r="R71">
        <v>-7.0348376999999997</v>
      </c>
      <c r="S71">
        <v>-81.454773000000003</v>
      </c>
      <c r="U71">
        <f t="shared" si="18"/>
        <v>8.2898250000000004</v>
      </c>
      <c r="V71">
        <f t="shared" si="11"/>
        <v>-7.1204080999999997</v>
      </c>
      <c r="W71">
        <f t="shared" si="12"/>
        <v>27.570086</v>
      </c>
      <c r="X71">
        <f t="shared" si="13"/>
        <v>20.449677999999999</v>
      </c>
    </row>
    <row r="72" spans="2:24" x14ac:dyDescent="0.25">
      <c r="B72">
        <v>7690200000</v>
      </c>
      <c r="C72">
        <v>-11.298439999999999</v>
      </c>
      <c r="D72">
        <v>15.513007999999999</v>
      </c>
      <c r="E72">
        <v>21.828372999999999</v>
      </c>
      <c r="F72">
        <v>-6.3153658000000004</v>
      </c>
      <c r="G72">
        <v>-67.221489000000005</v>
      </c>
      <c r="I72">
        <f t="shared" si="14"/>
        <v>8.4097500000000007</v>
      </c>
      <c r="J72">
        <f t="shared" si="15"/>
        <v>-6.5066414000000004</v>
      </c>
      <c r="K72">
        <f t="shared" si="16"/>
        <v>19.861910000000002</v>
      </c>
      <c r="L72">
        <f t="shared" si="17"/>
        <v>13.355269</v>
      </c>
      <c r="N72">
        <v>7690200000</v>
      </c>
      <c r="O72">
        <v>-11.937303999999999</v>
      </c>
      <c r="P72">
        <v>22.289034000000001</v>
      </c>
      <c r="Q72">
        <v>29.264918999999999</v>
      </c>
      <c r="R72">
        <v>-6.9758848999999996</v>
      </c>
      <c r="S72">
        <v>-81.690689000000006</v>
      </c>
      <c r="U72">
        <f t="shared" si="18"/>
        <v>8.4097500000000007</v>
      </c>
      <c r="V72">
        <f t="shared" si="11"/>
        <v>-7.0584540000000002</v>
      </c>
      <c r="W72">
        <f t="shared" si="12"/>
        <v>27.706050999999999</v>
      </c>
      <c r="X72">
        <f t="shared" si="13"/>
        <v>20.647596</v>
      </c>
    </row>
    <row r="73" spans="2:24" x14ac:dyDescent="0.25">
      <c r="B73">
        <v>7810125000</v>
      </c>
      <c r="C73">
        <v>-11.18599</v>
      </c>
      <c r="D73">
        <v>16.643929</v>
      </c>
      <c r="E73">
        <v>22.902422000000001</v>
      </c>
      <c r="F73">
        <v>-6.2584933999999999</v>
      </c>
      <c r="G73">
        <v>-66.206412999999998</v>
      </c>
      <c r="I73">
        <f t="shared" si="14"/>
        <v>8.5296749999999992</v>
      </c>
      <c r="J73">
        <f t="shared" si="15"/>
        <v>-6.3489075000000001</v>
      </c>
      <c r="K73">
        <f t="shared" si="16"/>
        <v>22.516535000000001</v>
      </c>
      <c r="L73">
        <f t="shared" si="17"/>
        <v>16.167627</v>
      </c>
      <c r="N73">
        <v>7810125000</v>
      </c>
      <c r="O73">
        <v>-11.912979999999999</v>
      </c>
      <c r="P73">
        <v>20.688237999999998</v>
      </c>
      <c r="Q73">
        <v>27.682874999999999</v>
      </c>
      <c r="R73">
        <v>-6.9946365000000004</v>
      </c>
      <c r="S73">
        <v>-77.852385999999996</v>
      </c>
      <c r="U73">
        <f t="shared" si="18"/>
        <v>8.5296749999999992</v>
      </c>
      <c r="V73">
        <f t="shared" si="11"/>
        <v>-7.0323872999999999</v>
      </c>
      <c r="W73">
        <f t="shared" si="12"/>
        <v>28.752162999999999</v>
      </c>
      <c r="X73">
        <f t="shared" si="13"/>
        <v>21.719776</v>
      </c>
    </row>
    <row r="74" spans="2:24" x14ac:dyDescent="0.25">
      <c r="B74">
        <v>7930050000</v>
      </c>
      <c r="C74">
        <v>-11.201760999999999</v>
      </c>
      <c r="D74">
        <v>16.071991000000001</v>
      </c>
      <c r="E74">
        <v>22.347688999999999</v>
      </c>
      <c r="F74">
        <v>-6.2756996000000003</v>
      </c>
      <c r="G74">
        <v>-67.494247000000001</v>
      </c>
      <c r="I74">
        <f t="shared" si="14"/>
        <v>8.6495999999999995</v>
      </c>
      <c r="J74">
        <f t="shared" si="15"/>
        <v>-6.300128</v>
      </c>
      <c r="K74">
        <f t="shared" si="16"/>
        <v>25.360811000000002</v>
      </c>
      <c r="L74">
        <f t="shared" si="17"/>
        <v>19.060683999999998</v>
      </c>
      <c r="N74">
        <v>7930050000</v>
      </c>
      <c r="O74">
        <v>-11.995335000000001</v>
      </c>
      <c r="P74">
        <v>19.416585999999999</v>
      </c>
      <c r="Q74">
        <v>26.400677000000002</v>
      </c>
      <c r="R74">
        <v>-6.9840894000000002</v>
      </c>
      <c r="S74">
        <v>-72.123199</v>
      </c>
      <c r="U74">
        <f t="shared" si="18"/>
        <v>8.6495999999999995</v>
      </c>
      <c r="V74">
        <f t="shared" si="11"/>
        <v>-7.0718493000000002</v>
      </c>
      <c r="W74">
        <f t="shared" si="12"/>
        <v>30.381226999999999</v>
      </c>
      <c r="X74">
        <f t="shared" si="13"/>
        <v>23.309377999999999</v>
      </c>
    </row>
    <row r="75" spans="2:24" x14ac:dyDescent="0.25">
      <c r="B75">
        <v>8049975000</v>
      </c>
      <c r="C75">
        <v>-11.312227</v>
      </c>
      <c r="D75">
        <v>15.01375</v>
      </c>
      <c r="E75">
        <v>21.456824999999998</v>
      </c>
      <c r="F75">
        <v>-6.4430756999999996</v>
      </c>
      <c r="G75">
        <v>-63.831215</v>
      </c>
      <c r="I75">
        <f t="shared" si="14"/>
        <v>8.7695249999999998</v>
      </c>
      <c r="J75">
        <f t="shared" si="15"/>
        <v>-6.3919148000000003</v>
      </c>
      <c r="K75">
        <f t="shared" si="16"/>
        <v>25.135317000000001</v>
      </c>
      <c r="L75">
        <f t="shared" si="17"/>
        <v>18.743402</v>
      </c>
      <c r="N75">
        <v>8049975000</v>
      </c>
      <c r="O75">
        <v>-11.869501</v>
      </c>
      <c r="P75">
        <v>19.365144999999998</v>
      </c>
      <c r="Q75">
        <v>26.417286000000001</v>
      </c>
      <c r="R75">
        <v>-7.0521402000000002</v>
      </c>
      <c r="S75">
        <v>-73.857376000000002</v>
      </c>
      <c r="U75">
        <f t="shared" si="18"/>
        <v>8.7695249999999998</v>
      </c>
      <c r="V75">
        <f t="shared" si="11"/>
        <v>-7.1205359000000001</v>
      </c>
      <c r="W75">
        <f t="shared" si="12"/>
        <v>32.807456999999999</v>
      </c>
      <c r="X75">
        <f t="shared" si="13"/>
        <v>25.686924000000001</v>
      </c>
    </row>
    <row r="76" spans="2:24" x14ac:dyDescent="0.25">
      <c r="B76">
        <v>8169900000</v>
      </c>
      <c r="C76">
        <v>-11.569743000000001</v>
      </c>
      <c r="D76">
        <v>13.781377000000001</v>
      </c>
      <c r="E76">
        <v>20.360992</v>
      </c>
      <c r="F76">
        <v>-6.5796161</v>
      </c>
      <c r="G76">
        <v>-61.008232</v>
      </c>
      <c r="I76">
        <f t="shared" si="14"/>
        <v>8.8894500000000001</v>
      </c>
      <c r="J76">
        <f t="shared" si="15"/>
        <v>-6.6560873999999997</v>
      </c>
      <c r="K76">
        <f t="shared" si="16"/>
        <v>22.599692999999998</v>
      </c>
      <c r="L76">
        <f t="shared" si="17"/>
        <v>15.943605</v>
      </c>
      <c r="N76">
        <v>8169900000</v>
      </c>
      <c r="O76">
        <v>-12.029926</v>
      </c>
      <c r="P76">
        <v>20.141279000000001</v>
      </c>
      <c r="Q76">
        <v>27.235289000000002</v>
      </c>
      <c r="R76">
        <v>-7.0940083999999999</v>
      </c>
      <c r="S76">
        <v>-77.894576999999998</v>
      </c>
      <c r="U76">
        <f t="shared" si="18"/>
        <v>8.8894500000000001</v>
      </c>
      <c r="V76">
        <f t="shared" si="11"/>
        <v>-7.2252893</v>
      </c>
      <c r="W76">
        <f t="shared" si="12"/>
        <v>34.406917999999997</v>
      </c>
      <c r="X76">
        <f t="shared" si="13"/>
        <v>27.181629000000001</v>
      </c>
    </row>
    <row r="77" spans="2:24" x14ac:dyDescent="0.25">
      <c r="B77">
        <v>8289825000</v>
      </c>
      <c r="C77">
        <v>-11.512358000000001</v>
      </c>
      <c r="D77">
        <v>13.101305</v>
      </c>
      <c r="E77">
        <v>19.720414999999999</v>
      </c>
      <c r="F77">
        <v>-6.6191095999999998</v>
      </c>
      <c r="G77">
        <v>-61.031798999999999</v>
      </c>
      <c r="I77">
        <f t="shared" si="14"/>
        <v>9.0093750000000004</v>
      </c>
      <c r="J77">
        <f t="shared" si="15"/>
        <v>-6.7586002000000001</v>
      </c>
      <c r="K77">
        <f t="shared" si="16"/>
        <v>20.147554</v>
      </c>
      <c r="L77">
        <f t="shared" si="17"/>
        <v>13.388954</v>
      </c>
      <c r="N77">
        <v>8289825000</v>
      </c>
      <c r="O77">
        <v>-12.062241999999999</v>
      </c>
      <c r="P77">
        <v>20.449677999999999</v>
      </c>
      <c r="Q77">
        <v>27.570086</v>
      </c>
      <c r="R77">
        <v>-7.1204080999999997</v>
      </c>
      <c r="S77">
        <v>-76.980735999999993</v>
      </c>
      <c r="U77">
        <f t="shared" si="18"/>
        <v>9.0093750000000004</v>
      </c>
      <c r="V77">
        <f t="shared" si="11"/>
        <v>-7.2629919000000003</v>
      </c>
      <c r="W77">
        <f t="shared" si="12"/>
        <v>34.616024000000003</v>
      </c>
      <c r="X77">
        <f t="shared" si="13"/>
        <v>27.353034999999998</v>
      </c>
    </row>
    <row r="78" spans="2:24" x14ac:dyDescent="0.25">
      <c r="B78">
        <v>8409750000</v>
      </c>
      <c r="C78">
        <v>-11.500560999999999</v>
      </c>
      <c r="D78">
        <v>13.355269</v>
      </c>
      <c r="E78">
        <v>19.861910000000002</v>
      </c>
      <c r="F78">
        <v>-6.5066414000000004</v>
      </c>
      <c r="G78">
        <v>-60.315784000000001</v>
      </c>
      <c r="I78">
        <f t="shared" si="14"/>
        <v>9.1293000000000006</v>
      </c>
      <c r="J78">
        <f t="shared" si="15"/>
        <v>-6.783874</v>
      </c>
      <c r="K78">
        <f t="shared" si="16"/>
        <v>20.120504</v>
      </c>
      <c r="L78">
        <f t="shared" si="17"/>
        <v>13.336631000000001</v>
      </c>
      <c r="N78">
        <v>8409750000</v>
      </c>
      <c r="O78">
        <v>-12.029194</v>
      </c>
      <c r="P78">
        <v>20.647596</v>
      </c>
      <c r="Q78">
        <v>27.706050999999999</v>
      </c>
      <c r="R78">
        <v>-7.0584540000000002</v>
      </c>
      <c r="S78">
        <v>-76.186843999999994</v>
      </c>
      <c r="U78">
        <f t="shared" si="18"/>
        <v>9.1293000000000006</v>
      </c>
      <c r="V78">
        <f t="shared" si="11"/>
        <v>-7.2979697999999997</v>
      </c>
      <c r="W78">
        <f t="shared" si="12"/>
        <v>33.343426000000001</v>
      </c>
      <c r="X78">
        <f t="shared" si="13"/>
        <v>26.045456000000001</v>
      </c>
    </row>
    <row r="79" spans="2:24" x14ac:dyDescent="0.25">
      <c r="B79">
        <v>8529675000</v>
      </c>
      <c r="C79">
        <v>-11.385262000000001</v>
      </c>
      <c r="D79">
        <v>16.167627</v>
      </c>
      <c r="E79">
        <v>22.516535000000001</v>
      </c>
      <c r="F79">
        <v>-6.3489075000000001</v>
      </c>
      <c r="G79">
        <v>-61.978569</v>
      </c>
      <c r="I79">
        <f t="shared" si="14"/>
        <v>9.2492249999999991</v>
      </c>
      <c r="J79">
        <f t="shared" si="15"/>
        <v>-6.7375807999999999</v>
      </c>
      <c r="K79">
        <f t="shared" si="16"/>
        <v>19.879465</v>
      </c>
      <c r="L79">
        <f t="shared" si="17"/>
        <v>13.141886</v>
      </c>
      <c r="N79">
        <v>8529675000</v>
      </c>
      <c r="O79">
        <v>-11.952329000000001</v>
      </c>
      <c r="P79">
        <v>21.719776</v>
      </c>
      <c r="Q79">
        <v>28.752162999999999</v>
      </c>
      <c r="R79">
        <v>-7.0323872999999999</v>
      </c>
      <c r="S79">
        <v>-78.849297000000007</v>
      </c>
      <c r="U79">
        <f t="shared" si="18"/>
        <v>9.2492249999999991</v>
      </c>
      <c r="V79">
        <f t="shared" si="11"/>
        <v>-7.2673264</v>
      </c>
      <c r="W79">
        <f t="shared" si="12"/>
        <v>33.491321999999997</v>
      </c>
      <c r="X79">
        <f t="shared" si="13"/>
        <v>26.223993</v>
      </c>
    </row>
    <row r="80" spans="2:24" x14ac:dyDescent="0.25">
      <c r="B80">
        <v>8649600000</v>
      </c>
      <c r="C80">
        <v>-11.004880999999999</v>
      </c>
      <c r="D80">
        <v>19.060683999999998</v>
      </c>
      <c r="E80">
        <v>25.360811000000002</v>
      </c>
      <c r="F80">
        <v>-6.300128</v>
      </c>
      <c r="G80">
        <v>-76.383521999999999</v>
      </c>
      <c r="I80">
        <f t="shared" si="14"/>
        <v>9.3691499999999994</v>
      </c>
      <c r="J80">
        <f t="shared" si="15"/>
        <v>-6.7465815999999998</v>
      </c>
      <c r="K80">
        <f t="shared" si="16"/>
        <v>19.666163999999998</v>
      </c>
      <c r="L80">
        <f t="shared" si="17"/>
        <v>12.919582999999999</v>
      </c>
      <c r="N80">
        <v>8649600000</v>
      </c>
      <c r="O80">
        <v>-11.904709</v>
      </c>
      <c r="P80">
        <v>23.309377999999999</v>
      </c>
      <c r="Q80">
        <v>30.381226999999999</v>
      </c>
      <c r="R80">
        <v>-7.0718493000000002</v>
      </c>
      <c r="S80">
        <v>-82.941215999999997</v>
      </c>
      <c r="U80">
        <f t="shared" si="18"/>
        <v>9.3691499999999994</v>
      </c>
      <c r="V80">
        <f t="shared" si="11"/>
        <v>-7.2933101999999996</v>
      </c>
      <c r="W80">
        <f t="shared" si="12"/>
        <v>33.219268999999997</v>
      </c>
      <c r="X80">
        <f t="shared" si="13"/>
        <v>25.925957</v>
      </c>
    </row>
    <row r="81" spans="2:24" x14ac:dyDescent="0.25">
      <c r="B81">
        <v>8769525000</v>
      </c>
      <c r="C81">
        <v>-11.278426</v>
      </c>
      <c r="D81">
        <v>18.743402</v>
      </c>
      <c r="E81">
        <v>25.135317000000001</v>
      </c>
      <c r="F81">
        <v>-6.3919148000000003</v>
      </c>
      <c r="G81">
        <v>-77.007721000000004</v>
      </c>
      <c r="I81">
        <f t="shared" si="14"/>
        <v>9.4890749999999997</v>
      </c>
      <c r="J81">
        <f t="shared" si="15"/>
        <v>-6.6991342999999999</v>
      </c>
      <c r="K81">
        <f t="shared" si="16"/>
        <v>20.111725</v>
      </c>
      <c r="L81">
        <f t="shared" si="17"/>
        <v>13.412591000000001</v>
      </c>
      <c r="N81">
        <v>8769525000</v>
      </c>
      <c r="O81">
        <v>-12.064081</v>
      </c>
      <c r="P81">
        <v>25.686924000000001</v>
      </c>
      <c r="Q81">
        <v>32.807456999999999</v>
      </c>
      <c r="R81">
        <v>-7.1205359000000001</v>
      </c>
      <c r="S81">
        <v>-85.829116999999997</v>
      </c>
      <c r="U81">
        <f t="shared" si="18"/>
        <v>9.4890749999999997</v>
      </c>
      <c r="V81">
        <f t="shared" si="11"/>
        <v>-7.3754454000000003</v>
      </c>
      <c r="W81">
        <f t="shared" si="12"/>
        <v>32.133719999999997</v>
      </c>
      <c r="X81">
        <f t="shared" si="13"/>
        <v>24.758274</v>
      </c>
    </row>
    <row r="82" spans="2:24" x14ac:dyDescent="0.25">
      <c r="B82">
        <v>8889450000</v>
      </c>
      <c r="C82">
        <v>-11.654771</v>
      </c>
      <c r="D82">
        <v>15.943605</v>
      </c>
      <c r="E82">
        <v>22.599692999999998</v>
      </c>
      <c r="F82">
        <v>-6.6560873999999997</v>
      </c>
      <c r="G82">
        <v>-60.883408000000003</v>
      </c>
      <c r="I82">
        <f t="shared" si="14"/>
        <v>9.609</v>
      </c>
      <c r="J82">
        <f t="shared" si="15"/>
        <v>-6.7726293000000002</v>
      </c>
      <c r="K82">
        <f t="shared" si="16"/>
        <v>19.938027999999999</v>
      </c>
      <c r="L82">
        <f t="shared" si="17"/>
        <v>13.165399000000001</v>
      </c>
      <c r="N82">
        <v>8889450000</v>
      </c>
      <c r="O82">
        <v>-12.090391</v>
      </c>
      <c r="P82">
        <v>27.181629000000001</v>
      </c>
      <c r="Q82">
        <v>34.406917999999997</v>
      </c>
      <c r="R82">
        <v>-7.2252893</v>
      </c>
      <c r="S82">
        <v>-93.528755000000004</v>
      </c>
      <c r="U82">
        <f t="shared" si="18"/>
        <v>9.609</v>
      </c>
      <c r="V82">
        <f t="shared" si="11"/>
        <v>-7.5120969000000004</v>
      </c>
      <c r="W82">
        <f t="shared" si="12"/>
        <v>28.833041999999999</v>
      </c>
      <c r="X82">
        <f t="shared" si="13"/>
        <v>21.320945999999999</v>
      </c>
    </row>
    <row r="83" spans="2:24" x14ac:dyDescent="0.25">
      <c r="B83">
        <v>9009375000</v>
      </c>
      <c r="C83">
        <v>-11.772091</v>
      </c>
      <c r="D83">
        <v>13.388954</v>
      </c>
      <c r="E83">
        <v>20.147554</v>
      </c>
      <c r="F83">
        <v>-6.7586002000000001</v>
      </c>
      <c r="G83">
        <v>-61.886372000000001</v>
      </c>
      <c r="I83">
        <f t="shared" si="14"/>
        <v>9.7289250000000003</v>
      </c>
      <c r="J83">
        <f t="shared" si="15"/>
        <v>-6.9338384</v>
      </c>
      <c r="K83">
        <f t="shared" si="16"/>
        <v>19.541820999999999</v>
      </c>
      <c r="L83">
        <f t="shared" si="17"/>
        <v>12.607983000000001</v>
      </c>
      <c r="N83">
        <v>9009375000</v>
      </c>
      <c r="O83">
        <v>-12.218878999999999</v>
      </c>
      <c r="P83">
        <v>27.353034999999998</v>
      </c>
      <c r="Q83">
        <v>34.616024000000003</v>
      </c>
      <c r="R83">
        <v>-7.2629919000000003</v>
      </c>
      <c r="S83">
        <v>-92.851958999999994</v>
      </c>
      <c r="U83">
        <f t="shared" si="18"/>
        <v>9.7289250000000003</v>
      </c>
      <c r="V83">
        <f t="shared" si="11"/>
        <v>-7.6324700999999999</v>
      </c>
      <c r="W83">
        <f t="shared" si="12"/>
        <v>28.483506999999999</v>
      </c>
      <c r="X83">
        <f t="shared" si="13"/>
        <v>20.851036000000001</v>
      </c>
    </row>
    <row r="84" spans="2:24" x14ac:dyDescent="0.25">
      <c r="B84">
        <v>9129300000</v>
      </c>
      <c r="C84">
        <v>-11.567097</v>
      </c>
      <c r="D84">
        <v>13.336631000000001</v>
      </c>
      <c r="E84">
        <v>20.120504</v>
      </c>
      <c r="F84">
        <v>-6.783874</v>
      </c>
      <c r="G84">
        <v>-62.545822000000001</v>
      </c>
      <c r="I84">
        <f t="shared" si="14"/>
        <v>9.8488500000000005</v>
      </c>
      <c r="J84">
        <f t="shared" si="15"/>
        <v>-7.0142721999999997</v>
      </c>
      <c r="K84">
        <f t="shared" si="16"/>
        <v>18.833862</v>
      </c>
      <c r="L84">
        <f t="shared" si="17"/>
        <v>11.819591000000001</v>
      </c>
      <c r="N84">
        <v>9129300000</v>
      </c>
      <c r="O84">
        <v>-12.175311000000001</v>
      </c>
      <c r="P84">
        <v>26.045456000000001</v>
      </c>
      <c r="Q84">
        <v>33.343426000000001</v>
      </c>
      <c r="R84">
        <v>-7.2979697999999997</v>
      </c>
      <c r="S84">
        <v>-87.191231000000002</v>
      </c>
      <c r="U84">
        <f t="shared" si="18"/>
        <v>9.8488500000000005</v>
      </c>
      <c r="V84">
        <f t="shared" si="11"/>
        <v>-7.6497077999999998</v>
      </c>
      <c r="W84">
        <f t="shared" si="12"/>
        <v>30.505666999999999</v>
      </c>
      <c r="X84">
        <f t="shared" si="13"/>
        <v>22.855958999999999</v>
      </c>
    </row>
    <row r="85" spans="2:24" x14ac:dyDescent="0.25">
      <c r="B85">
        <v>9249225000</v>
      </c>
      <c r="C85">
        <v>-11.725197</v>
      </c>
      <c r="D85">
        <v>13.141886</v>
      </c>
      <c r="E85">
        <v>19.879465</v>
      </c>
      <c r="F85">
        <v>-6.7375807999999999</v>
      </c>
      <c r="G85">
        <v>-60.780743000000001</v>
      </c>
      <c r="I85">
        <f t="shared" si="14"/>
        <v>9.9687750000000008</v>
      </c>
      <c r="J85">
        <f t="shared" si="15"/>
        <v>-6.8324037000000004</v>
      </c>
      <c r="K85">
        <f t="shared" si="16"/>
        <v>19.056910999999999</v>
      </c>
      <c r="L85">
        <f t="shared" si="17"/>
        <v>12.224508999999999</v>
      </c>
      <c r="N85">
        <v>9249225000</v>
      </c>
      <c r="O85">
        <v>-12.198634</v>
      </c>
      <c r="P85">
        <v>26.223993</v>
      </c>
      <c r="Q85">
        <v>33.491321999999997</v>
      </c>
      <c r="R85">
        <v>-7.2673264</v>
      </c>
      <c r="S85">
        <v>-86.008010999999996</v>
      </c>
      <c r="U85">
        <f t="shared" si="18"/>
        <v>9.9687750000000008</v>
      </c>
      <c r="V85">
        <f t="shared" si="11"/>
        <v>-7.5599107999999999</v>
      </c>
      <c r="W85">
        <f t="shared" si="12"/>
        <v>31.325951</v>
      </c>
      <c r="X85">
        <f t="shared" si="13"/>
        <v>23.766038999999999</v>
      </c>
    </row>
    <row r="86" spans="2:24" x14ac:dyDescent="0.25">
      <c r="B86">
        <v>9369150000</v>
      </c>
      <c r="C86">
        <v>-11.71524</v>
      </c>
      <c r="D86">
        <v>12.919582999999999</v>
      </c>
      <c r="E86">
        <v>19.666163999999998</v>
      </c>
      <c r="F86">
        <v>-6.7465815999999998</v>
      </c>
      <c r="G86">
        <v>-60.547344000000002</v>
      </c>
      <c r="I86">
        <f t="shared" si="14"/>
        <v>10.088699999999999</v>
      </c>
      <c r="J86">
        <f t="shared" si="15"/>
        <v>-6.6058783999999999</v>
      </c>
      <c r="K86">
        <f t="shared" si="16"/>
        <v>19.83419</v>
      </c>
      <c r="L86">
        <f t="shared" si="17"/>
        <v>13.228313</v>
      </c>
      <c r="N86">
        <v>9369150000</v>
      </c>
      <c r="O86">
        <v>-12.191442</v>
      </c>
      <c r="P86">
        <v>25.925957</v>
      </c>
      <c r="Q86">
        <v>33.219268999999997</v>
      </c>
      <c r="R86">
        <v>-7.2933101999999996</v>
      </c>
      <c r="S86">
        <v>-93.840889000000004</v>
      </c>
      <c r="U86">
        <f t="shared" si="18"/>
        <v>10.088699999999999</v>
      </c>
      <c r="V86">
        <f t="shared" si="11"/>
        <v>-7.480804</v>
      </c>
      <c r="W86">
        <f t="shared" si="12"/>
        <v>30.298988000000001</v>
      </c>
      <c r="X86">
        <f t="shared" si="13"/>
        <v>22.818183999999999</v>
      </c>
    </row>
    <row r="87" spans="2:24" x14ac:dyDescent="0.25">
      <c r="B87">
        <v>9489075000</v>
      </c>
      <c r="C87">
        <v>-11.552721</v>
      </c>
      <c r="D87">
        <v>13.412591000000001</v>
      </c>
      <c r="E87">
        <v>20.111725</v>
      </c>
      <c r="F87">
        <v>-6.6991342999999999</v>
      </c>
      <c r="G87">
        <v>-61.168883999999998</v>
      </c>
      <c r="I87">
        <f t="shared" si="14"/>
        <v>10.208625</v>
      </c>
      <c r="J87">
        <f t="shared" si="15"/>
        <v>-6.4286151</v>
      </c>
      <c r="K87">
        <f t="shared" si="16"/>
        <v>21.705734</v>
      </c>
      <c r="L87">
        <f t="shared" si="17"/>
        <v>15.27712</v>
      </c>
      <c r="N87">
        <v>9489075000</v>
      </c>
      <c r="O87">
        <v>-12.232799999999999</v>
      </c>
      <c r="P87">
        <v>24.758274</v>
      </c>
      <c r="Q87">
        <v>32.133719999999997</v>
      </c>
      <c r="R87">
        <v>-7.3754454000000003</v>
      </c>
      <c r="S87">
        <v>-85.575478000000004</v>
      </c>
      <c r="U87">
        <f t="shared" si="18"/>
        <v>10.208625</v>
      </c>
      <c r="V87">
        <f t="shared" si="11"/>
        <v>-7.4177321999999997</v>
      </c>
      <c r="W87">
        <f t="shared" si="12"/>
        <v>27.339848</v>
      </c>
      <c r="X87">
        <f t="shared" si="13"/>
        <v>19.922115000000002</v>
      </c>
    </row>
    <row r="88" spans="2:24" x14ac:dyDescent="0.25">
      <c r="B88">
        <v>9609000000</v>
      </c>
      <c r="C88">
        <v>-11.561311999999999</v>
      </c>
      <c r="D88">
        <v>13.165399000000001</v>
      </c>
      <c r="E88">
        <v>19.938027999999999</v>
      </c>
      <c r="F88">
        <v>-6.7726293000000002</v>
      </c>
      <c r="G88">
        <v>-63.247131000000003</v>
      </c>
      <c r="I88">
        <f t="shared" si="14"/>
        <v>10.32855</v>
      </c>
      <c r="J88">
        <f t="shared" si="15"/>
        <v>-6.3867077999999999</v>
      </c>
      <c r="K88">
        <f t="shared" si="16"/>
        <v>23.318511999999998</v>
      </c>
      <c r="L88">
        <f t="shared" si="17"/>
        <v>16.931805000000001</v>
      </c>
      <c r="N88">
        <v>9609000000</v>
      </c>
      <c r="O88">
        <v>-12.454283999999999</v>
      </c>
      <c r="P88">
        <v>21.320945999999999</v>
      </c>
      <c r="Q88">
        <v>28.833041999999999</v>
      </c>
      <c r="R88">
        <v>-7.5120969000000004</v>
      </c>
      <c r="S88">
        <v>-79.768860000000004</v>
      </c>
      <c r="U88">
        <f t="shared" si="18"/>
        <v>10.32855</v>
      </c>
      <c r="V88">
        <f t="shared" si="11"/>
        <v>-7.4034947999999998</v>
      </c>
      <c r="W88">
        <f t="shared" si="12"/>
        <v>26.410609999999998</v>
      </c>
      <c r="X88">
        <f t="shared" si="13"/>
        <v>19.007114000000001</v>
      </c>
    </row>
    <row r="89" spans="2:24" x14ac:dyDescent="0.25">
      <c r="B89">
        <v>9728925000</v>
      </c>
      <c r="C89">
        <v>-12.116968</v>
      </c>
      <c r="D89">
        <v>12.607983000000001</v>
      </c>
      <c r="E89">
        <v>19.541820999999999</v>
      </c>
      <c r="F89">
        <v>-6.9338384</v>
      </c>
      <c r="G89">
        <v>-60.269379000000001</v>
      </c>
      <c r="I89">
        <f t="shared" si="14"/>
        <v>10.448475</v>
      </c>
      <c r="J89">
        <f t="shared" si="15"/>
        <v>-6.4183421000000003</v>
      </c>
      <c r="K89">
        <f t="shared" si="16"/>
        <v>24.664442000000001</v>
      </c>
      <c r="L89">
        <f t="shared" si="17"/>
        <v>18.246099000000001</v>
      </c>
      <c r="N89">
        <v>9728925000</v>
      </c>
      <c r="O89">
        <v>-12.764101999999999</v>
      </c>
      <c r="P89">
        <v>20.851036000000001</v>
      </c>
      <c r="Q89">
        <v>28.483506999999999</v>
      </c>
      <c r="R89">
        <v>-7.6324700999999999</v>
      </c>
      <c r="S89">
        <v>-74.934890999999993</v>
      </c>
      <c r="U89">
        <f t="shared" si="18"/>
        <v>10.448475</v>
      </c>
      <c r="V89">
        <f t="shared" si="11"/>
        <v>-7.4406524000000003</v>
      </c>
      <c r="W89">
        <f t="shared" si="12"/>
        <v>26.079329000000001</v>
      </c>
      <c r="X89">
        <f t="shared" si="13"/>
        <v>18.638676</v>
      </c>
    </row>
    <row r="90" spans="2:24" x14ac:dyDescent="0.25">
      <c r="B90">
        <v>9848850000</v>
      </c>
      <c r="C90">
        <v>-12.081084000000001</v>
      </c>
      <c r="D90">
        <v>11.819591000000001</v>
      </c>
      <c r="E90">
        <v>18.833862</v>
      </c>
      <c r="F90">
        <v>-7.0142721999999997</v>
      </c>
      <c r="G90">
        <v>-59.441822000000002</v>
      </c>
      <c r="I90">
        <f t="shared" si="14"/>
        <v>10.5684</v>
      </c>
      <c r="J90">
        <f t="shared" si="15"/>
        <v>-6.4869355999999998</v>
      </c>
      <c r="K90">
        <f t="shared" si="16"/>
        <v>24.971848000000001</v>
      </c>
      <c r="L90">
        <f t="shared" si="17"/>
        <v>18.484911</v>
      </c>
      <c r="N90">
        <v>9848850000</v>
      </c>
      <c r="O90">
        <v>-12.571082000000001</v>
      </c>
      <c r="P90">
        <v>22.855958999999999</v>
      </c>
      <c r="Q90">
        <v>30.505666999999999</v>
      </c>
      <c r="R90">
        <v>-7.6497077999999998</v>
      </c>
      <c r="S90">
        <v>-83.770865999999998</v>
      </c>
      <c r="U90">
        <f t="shared" si="18"/>
        <v>10.5684</v>
      </c>
      <c r="V90">
        <f t="shared" si="11"/>
        <v>-7.4759874000000002</v>
      </c>
      <c r="W90">
        <f t="shared" si="12"/>
        <v>25.776087</v>
      </c>
      <c r="X90">
        <f t="shared" si="13"/>
        <v>18.300097999999998</v>
      </c>
    </row>
    <row r="91" spans="2:24" x14ac:dyDescent="0.25">
      <c r="B91">
        <v>9968775000</v>
      </c>
      <c r="C91">
        <v>-11.705712999999999</v>
      </c>
      <c r="D91">
        <v>12.224508999999999</v>
      </c>
      <c r="E91">
        <v>19.056910999999999</v>
      </c>
      <c r="F91">
        <v>-6.8324037000000004</v>
      </c>
      <c r="G91">
        <v>-59.009639999999997</v>
      </c>
      <c r="I91">
        <f t="shared" si="14"/>
        <v>10.688325000000001</v>
      </c>
      <c r="J91">
        <f t="shared" si="15"/>
        <v>-6.4841628</v>
      </c>
      <c r="K91">
        <f t="shared" si="16"/>
        <v>25.084050999999999</v>
      </c>
      <c r="L91">
        <f t="shared" si="17"/>
        <v>18.599888</v>
      </c>
      <c r="N91">
        <v>9968775000</v>
      </c>
      <c r="O91">
        <v>-12.41581</v>
      </c>
      <c r="P91">
        <v>23.766038999999999</v>
      </c>
      <c r="Q91">
        <v>31.325951</v>
      </c>
      <c r="R91">
        <v>-7.5599107999999999</v>
      </c>
      <c r="S91">
        <v>-91.682975999999996</v>
      </c>
      <c r="U91">
        <f t="shared" si="18"/>
        <v>10.688325000000001</v>
      </c>
      <c r="V91">
        <f t="shared" si="11"/>
        <v>-7.4562892999999999</v>
      </c>
      <c r="W91">
        <f t="shared" si="12"/>
        <v>25.804559999999999</v>
      </c>
      <c r="X91">
        <f t="shared" si="13"/>
        <v>18.348269999999999</v>
      </c>
    </row>
    <row r="92" spans="2:24" x14ac:dyDescent="0.25">
      <c r="B92">
        <v>10088700000</v>
      </c>
      <c r="C92">
        <v>-11.459948000000001</v>
      </c>
      <c r="D92">
        <v>13.228313</v>
      </c>
      <c r="E92">
        <v>19.83419</v>
      </c>
      <c r="F92">
        <v>-6.6058783999999999</v>
      </c>
      <c r="G92">
        <v>-60.635826000000002</v>
      </c>
      <c r="I92">
        <f t="shared" si="14"/>
        <v>10.808249999999999</v>
      </c>
      <c r="J92">
        <f t="shared" si="15"/>
        <v>-6.4688201000000003</v>
      </c>
      <c r="K92">
        <f t="shared" si="16"/>
        <v>24.294968000000001</v>
      </c>
      <c r="L92">
        <f t="shared" si="17"/>
        <v>17.826146999999999</v>
      </c>
      <c r="N92">
        <v>10088700000</v>
      </c>
      <c r="O92">
        <v>-12.419727999999999</v>
      </c>
      <c r="P92">
        <v>22.818183999999999</v>
      </c>
      <c r="Q92">
        <v>30.298988000000001</v>
      </c>
      <c r="R92">
        <v>-7.480804</v>
      </c>
      <c r="S92">
        <v>-79.362258999999995</v>
      </c>
      <c r="U92">
        <f t="shared" si="18"/>
        <v>10.808249999999999</v>
      </c>
      <c r="V92">
        <f t="shared" si="11"/>
        <v>-7.4087958</v>
      </c>
      <c r="W92">
        <f t="shared" si="12"/>
        <v>25.764883000000001</v>
      </c>
      <c r="X92">
        <f t="shared" si="13"/>
        <v>18.356086999999999</v>
      </c>
    </row>
    <row r="93" spans="2:24" x14ac:dyDescent="0.25">
      <c r="B93">
        <v>10208625000</v>
      </c>
      <c r="C93">
        <v>-11.404738</v>
      </c>
      <c r="D93">
        <v>15.27712</v>
      </c>
      <c r="E93">
        <v>21.705734</v>
      </c>
      <c r="F93">
        <v>-6.4286151</v>
      </c>
      <c r="G93">
        <v>-63.435611999999999</v>
      </c>
      <c r="I93">
        <f t="shared" si="14"/>
        <v>10.928175</v>
      </c>
      <c r="J93">
        <f t="shared" si="15"/>
        <v>-6.4811439999999996</v>
      </c>
      <c r="K93">
        <f t="shared" si="16"/>
        <v>24.033607</v>
      </c>
      <c r="L93">
        <f t="shared" si="17"/>
        <v>17.552464000000001</v>
      </c>
      <c r="N93">
        <v>10208625000</v>
      </c>
      <c r="O93">
        <v>-12.331720000000001</v>
      </c>
      <c r="P93">
        <v>19.922115000000002</v>
      </c>
      <c r="Q93">
        <v>27.339848</v>
      </c>
      <c r="R93">
        <v>-7.4177321999999997</v>
      </c>
      <c r="S93">
        <v>-77.365654000000006</v>
      </c>
      <c r="U93">
        <f t="shared" si="18"/>
        <v>10.928175</v>
      </c>
      <c r="V93">
        <f t="shared" si="11"/>
        <v>-7.4088291999999996</v>
      </c>
      <c r="W93">
        <f t="shared" si="12"/>
        <v>26.508749000000002</v>
      </c>
      <c r="X93">
        <f t="shared" si="13"/>
        <v>19.099920000000001</v>
      </c>
    </row>
    <row r="94" spans="2:24" x14ac:dyDescent="0.25">
      <c r="B94">
        <v>10328550000</v>
      </c>
      <c r="C94">
        <v>-11.201624000000001</v>
      </c>
      <c r="D94">
        <v>16.931805000000001</v>
      </c>
      <c r="E94">
        <v>23.318511999999998</v>
      </c>
      <c r="F94">
        <v>-6.3867077999999999</v>
      </c>
      <c r="G94">
        <v>-69.790215000000003</v>
      </c>
      <c r="I94">
        <f t="shared" si="14"/>
        <v>11.0481</v>
      </c>
      <c r="J94">
        <f t="shared" si="15"/>
        <v>-6.4999661</v>
      </c>
      <c r="K94">
        <f t="shared" si="16"/>
        <v>24.000319000000001</v>
      </c>
      <c r="L94">
        <f t="shared" si="17"/>
        <v>17.500353</v>
      </c>
      <c r="N94">
        <v>10328550000</v>
      </c>
      <c r="O94">
        <v>-12.244581</v>
      </c>
      <c r="P94">
        <v>19.007114000000001</v>
      </c>
      <c r="Q94">
        <v>26.410609999999998</v>
      </c>
      <c r="R94">
        <v>-7.4034947999999998</v>
      </c>
      <c r="S94">
        <v>-73.792869999999994</v>
      </c>
      <c r="U94">
        <f t="shared" si="18"/>
        <v>11.0481</v>
      </c>
      <c r="V94">
        <f t="shared" si="11"/>
        <v>-7.4067492000000001</v>
      </c>
      <c r="W94">
        <f t="shared" si="12"/>
        <v>26.440878000000001</v>
      </c>
      <c r="X94">
        <f t="shared" si="13"/>
        <v>19.034127999999999</v>
      </c>
    </row>
    <row r="95" spans="2:24" x14ac:dyDescent="0.25">
      <c r="B95">
        <v>10448475000</v>
      </c>
      <c r="C95">
        <v>-11.259261</v>
      </c>
      <c r="D95">
        <v>18.246099000000001</v>
      </c>
      <c r="E95">
        <v>24.664442000000001</v>
      </c>
      <c r="F95">
        <v>-6.4183421000000003</v>
      </c>
      <c r="G95">
        <v>-69.961876000000004</v>
      </c>
      <c r="I95">
        <f t="shared" si="14"/>
        <v>11.168025</v>
      </c>
      <c r="J95">
        <f t="shared" si="15"/>
        <v>-6.5360493999999996</v>
      </c>
      <c r="K95">
        <f t="shared" si="16"/>
        <v>24.650856000000001</v>
      </c>
      <c r="L95">
        <f t="shared" si="17"/>
        <v>18.114806999999999</v>
      </c>
      <c r="N95">
        <v>10448475000</v>
      </c>
      <c r="O95">
        <v>-12.317748</v>
      </c>
      <c r="P95">
        <v>18.638676</v>
      </c>
      <c r="Q95">
        <v>26.079329000000001</v>
      </c>
      <c r="R95">
        <v>-7.4406524000000003</v>
      </c>
      <c r="S95">
        <v>-73.566315000000003</v>
      </c>
      <c r="U95">
        <f t="shared" si="18"/>
        <v>11.168025</v>
      </c>
      <c r="V95">
        <f t="shared" si="11"/>
        <v>-7.4493504000000001</v>
      </c>
      <c r="W95">
        <f t="shared" si="12"/>
        <v>26.149861999999999</v>
      </c>
      <c r="X95">
        <f t="shared" si="13"/>
        <v>18.700510000000001</v>
      </c>
    </row>
    <row r="96" spans="2:24" x14ac:dyDescent="0.25">
      <c r="B96">
        <v>10568400000</v>
      </c>
      <c r="C96">
        <v>-11.582444000000001</v>
      </c>
      <c r="D96">
        <v>18.484911</v>
      </c>
      <c r="E96">
        <v>24.971848000000001</v>
      </c>
      <c r="F96">
        <v>-6.4869355999999998</v>
      </c>
      <c r="G96">
        <v>-71.854500000000002</v>
      </c>
      <c r="I96">
        <f t="shared" si="14"/>
        <v>11.28795</v>
      </c>
      <c r="J96">
        <f t="shared" si="15"/>
        <v>-6.5595388000000003</v>
      </c>
      <c r="K96">
        <f t="shared" si="16"/>
        <v>24.536273999999999</v>
      </c>
      <c r="L96">
        <f t="shared" si="17"/>
        <v>17.976735999999999</v>
      </c>
      <c r="N96">
        <v>10568400000</v>
      </c>
      <c r="O96">
        <v>-12.558014999999999</v>
      </c>
      <c r="P96">
        <v>18.300097999999998</v>
      </c>
      <c r="Q96">
        <v>25.776087</v>
      </c>
      <c r="R96">
        <v>-7.4759874000000002</v>
      </c>
      <c r="S96">
        <v>-75.833907999999994</v>
      </c>
      <c r="U96">
        <f t="shared" si="18"/>
        <v>11.28795</v>
      </c>
      <c r="V96">
        <f t="shared" si="11"/>
        <v>-7.4617890999999998</v>
      </c>
      <c r="W96">
        <f t="shared" si="12"/>
        <v>25.768823999999999</v>
      </c>
      <c r="X96">
        <f t="shared" si="13"/>
        <v>18.307034000000002</v>
      </c>
    </row>
    <row r="97" spans="2:24" x14ac:dyDescent="0.25">
      <c r="B97">
        <v>10688325000</v>
      </c>
      <c r="C97">
        <v>-11.55092</v>
      </c>
      <c r="D97">
        <v>18.599888</v>
      </c>
      <c r="E97">
        <v>25.084050999999999</v>
      </c>
      <c r="F97">
        <v>-6.4841628</v>
      </c>
      <c r="G97">
        <v>-72.270966000000001</v>
      </c>
      <c r="I97">
        <f t="shared" si="14"/>
        <v>11.407875000000001</v>
      </c>
      <c r="J97">
        <f t="shared" si="15"/>
        <v>-6.6127491000000003</v>
      </c>
      <c r="K97">
        <f t="shared" si="16"/>
        <v>24.609949</v>
      </c>
      <c r="L97">
        <f t="shared" si="17"/>
        <v>17.997199999999999</v>
      </c>
      <c r="N97">
        <v>10688325000</v>
      </c>
      <c r="O97">
        <v>-12.474546</v>
      </c>
      <c r="P97">
        <v>18.348269999999999</v>
      </c>
      <c r="Q97">
        <v>25.804559999999999</v>
      </c>
      <c r="R97">
        <v>-7.4562892999999999</v>
      </c>
      <c r="S97">
        <v>-72.451301999999998</v>
      </c>
      <c r="U97">
        <f t="shared" si="18"/>
        <v>11.407875000000001</v>
      </c>
      <c r="V97">
        <f t="shared" si="11"/>
        <v>-7.5118957000000002</v>
      </c>
      <c r="W97">
        <f t="shared" si="12"/>
        <v>25.288706000000001</v>
      </c>
      <c r="X97">
        <f t="shared" si="13"/>
        <v>17.776810000000001</v>
      </c>
    </row>
    <row r="98" spans="2:24" x14ac:dyDescent="0.25">
      <c r="B98">
        <v>10808250000</v>
      </c>
      <c r="C98">
        <v>-11.233708</v>
      </c>
      <c r="D98">
        <v>17.826146999999999</v>
      </c>
      <c r="E98">
        <v>24.294968000000001</v>
      </c>
      <c r="F98">
        <v>-6.4688201000000003</v>
      </c>
      <c r="G98">
        <v>-70.575080999999997</v>
      </c>
      <c r="I98">
        <f t="shared" si="14"/>
        <v>11.527799999999999</v>
      </c>
      <c r="J98">
        <f t="shared" si="15"/>
        <v>-6.5366635000000004</v>
      </c>
      <c r="K98">
        <f t="shared" si="16"/>
        <v>24.409106999999999</v>
      </c>
      <c r="L98">
        <f t="shared" si="17"/>
        <v>17.872441999999999</v>
      </c>
      <c r="N98">
        <v>10808250000</v>
      </c>
      <c r="O98">
        <v>-12.227793999999999</v>
      </c>
      <c r="P98">
        <v>18.356086999999999</v>
      </c>
      <c r="Q98">
        <v>25.764883000000001</v>
      </c>
      <c r="R98">
        <v>-7.4087958</v>
      </c>
      <c r="S98">
        <v>-73.585471999999996</v>
      </c>
      <c r="U98">
        <f t="shared" si="18"/>
        <v>11.527799999999999</v>
      </c>
      <c r="V98">
        <f t="shared" si="11"/>
        <v>-7.4709396000000003</v>
      </c>
      <c r="W98">
        <f t="shared" si="12"/>
        <v>24.61429</v>
      </c>
      <c r="X98">
        <f t="shared" si="13"/>
        <v>17.143350999999999</v>
      </c>
    </row>
    <row r="99" spans="2:24" x14ac:dyDescent="0.25">
      <c r="B99">
        <v>10928175000</v>
      </c>
      <c r="C99">
        <v>-11.512415000000001</v>
      </c>
      <c r="D99">
        <v>17.552464000000001</v>
      </c>
      <c r="E99">
        <v>24.033607</v>
      </c>
      <c r="F99">
        <v>-6.4811439999999996</v>
      </c>
      <c r="G99">
        <v>-67.001968000000005</v>
      </c>
      <c r="I99">
        <f t="shared" si="14"/>
        <v>11.647724999999999</v>
      </c>
      <c r="J99">
        <f t="shared" si="15"/>
        <v>-6.4652152000000003</v>
      </c>
      <c r="K99">
        <f t="shared" si="16"/>
        <v>24.809989999999999</v>
      </c>
      <c r="L99">
        <f t="shared" si="17"/>
        <v>18.344774000000001</v>
      </c>
      <c r="N99">
        <v>10928175000</v>
      </c>
      <c r="O99">
        <v>-12.399773</v>
      </c>
      <c r="P99">
        <v>19.099920000000001</v>
      </c>
      <c r="Q99">
        <v>26.508749000000002</v>
      </c>
      <c r="R99">
        <v>-7.4088291999999996</v>
      </c>
      <c r="S99">
        <v>-75.406081999999998</v>
      </c>
      <c r="U99">
        <f t="shared" si="18"/>
        <v>11.647724999999999</v>
      </c>
      <c r="V99">
        <f t="shared" si="11"/>
        <v>-7.4613690000000004</v>
      </c>
      <c r="W99">
        <f t="shared" si="12"/>
        <v>23.797256000000001</v>
      </c>
      <c r="X99">
        <f t="shared" si="13"/>
        <v>16.335888000000001</v>
      </c>
    </row>
    <row r="100" spans="2:24" x14ac:dyDescent="0.25">
      <c r="B100">
        <v>11048100000</v>
      </c>
      <c r="C100">
        <v>-11.589746999999999</v>
      </c>
      <c r="D100">
        <v>17.500353</v>
      </c>
      <c r="E100">
        <v>24.000319000000001</v>
      </c>
      <c r="F100">
        <v>-6.4999661</v>
      </c>
      <c r="G100">
        <v>-70.745345999999998</v>
      </c>
      <c r="I100">
        <f t="shared" si="14"/>
        <v>11.76765</v>
      </c>
      <c r="J100">
        <f t="shared" si="15"/>
        <v>-6.4038281000000001</v>
      </c>
      <c r="K100">
        <f t="shared" si="16"/>
        <v>24.746293999999999</v>
      </c>
      <c r="L100">
        <f t="shared" si="17"/>
        <v>18.342466000000002</v>
      </c>
      <c r="N100">
        <v>11048100000</v>
      </c>
      <c r="O100">
        <v>-12.464784</v>
      </c>
      <c r="P100">
        <v>19.034127999999999</v>
      </c>
      <c r="Q100">
        <v>26.440878000000001</v>
      </c>
      <c r="R100">
        <v>-7.4067492000000001</v>
      </c>
      <c r="S100">
        <v>-76.885009999999994</v>
      </c>
      <c r="U100">
        <f t="shared" si="18"/>
        <v>11.76765</v>
      </c>
      <c r="V100">
        <f t="shared" si="11"/>
        <v>-7.4295406000000002</v>
      </c>
      <c r="W100">
        <f t="shared" si="12"/>
        <v>24.493568</v>
      </c>
      <c r="X100">
        <f t="shared" si="13"/>
        <v>17.064029999999999</v>
      </c>
    </row>
    <row r="101" spans="2:24" x14ac:dyDescent="0.25">
      <c r="B101">
        <v>11168025000</v>
      </c>
      <c r="C101">
        <v>-11.329107</v>
      </c>
      <c r="D101">
        <v>18.114806999999999</v>
      </c>
      <c r="E101">
        <v>24.650856000000001</v>
      </c>
      <c r="F101">
        <v>-6.5360493999999996</v>
      </c>
      <c r="G101">
        <v>-70.548598999999996</v>
      </c>
      <c r="I101">
        <f t="shared" si="14"/>
        <v>11.887575</v>
      </c>
      <c r="J101">
        <f t="shared" si="15"/>
        <v>-6.3778347999999996</v>
      </c>
      <c r="K101">
        <f t="shared" si="16"/>
        <v>25.367214000000001</v>
      </c>
      <c r="L101">
        <f t="shared" si="17"/>
        <v>18.989380000000001</v>
      </c>
      <c r="N101">
        <v>11168025000</v>
      </c>
      <c r="O101">
        <v>-12.253327000000001</v>
      </c>
      <c r="P101">
        <v>18.700510000000001</v>
      </c>
      <c r="Q101">
        <v>26.149861999999999</v>
      </c>
      <c r="R101">
        <v>-7.4493504000000001</v>
      </c>
      <c r="S101">
        <v>-73.267334000000005</v>
      </c>
      <c r="U101">
        <f t="shared" si="18"/>
        <v>11.887575</v>
      </c>
      <c r="V101">
        <f t="shared" si="11"/>
        <v>-7.4304690000000004</v>
      </c>
      <c r="W101">
        <f t="shared" si="12"/>
        <v>24.869989</v>
      </c>
      <c r="X101">
        <f t="shared" si="13"/>
        <v>17.439522</v>
      </c>
    </row>
    <row r="102" spans="2:24" x14ac:dyDescent="0.25">
      <c r="B102">
        <v>11287950000</v>
      </c>
      <c r="C102">
        <v>-11.62607</v>
      </c>
      <c r="D102">
        <v>17.976735999999999</v>
      </c>
      <c r="E102">
        <v>24.536273999999999</v>
      </c>
      <c r="F102">
        <v>-6.5595388000000003</v>
      </c>
      <c r="G102">
        <v>-71.029662999999999</v>
      </c>
      <c r="I102">
        <f t="shared" si="14"/>
        <v>12.0075</v>
      </c>
      <c r="J102">
        <f t="shared" si="15"/>
        <v>-6.4194807999999997</v>
      </c>
      <c r="K102">
        <f t="shared" si="16"/>
        <v>25.664916999999999</v>
      </c>
      <c r="L102">
        <f t="shared" si="17"/>
        <v>19.245438</v>
      </c>
      <c r="N102">
        <v>11287950000</v>
      </c>
      <c r="O102">
        <v>-12.540739</v>
      </c>
      <c r="P102">
        <v>18.307034000000002</v>
      </c>
      <c r="Q102">
        <v>25.768823999999999</v>
      </c>
      <c r="R102">
        <v>-7.4617890999999998</v>
      </c>
      <c r="S102">
        <v>-73.827270999999996</v>
      </c>
      <c r="U102">
        <f t="shared" si="18"/>
        <v>12.0075</v>
      </c>
      <c r="V102">
        <f t="shared" si="11"/>
        <v>-7.4506068000000001</v>
      </c>
      <c r="W102">
        <f t="shared" si="12"/>
        <v>24.406486999999998</v>
      </c>
      <c r="X102">
        <f t="shared" si="13"/>
        <v>16.955881000000002</v>
      </c>
    </row>
    <row r="103" spans="2:24" x14ac:dyDescent="0.25">
      <c r="B103">
        <v>11407875000</v>
      </c>
      <c r="C103">
        <v>-11.603399</v>
      </c>
      <c r="D103">
        <v>17.997199999999999</v>
      </c>
      <c r="E103">
        <v>24.609949</v>
      </c>
      <c r="F103">
        <v>-6.6127491000000003</v>
      </c>
      <c r="G103">
        <v>-69.95787</v>
      </c>
      <c r="I103">
        <f t="shared" si="14"/>
        <v>12.127425000000001</v>
      </c>
      <c r="J103">
        <f t="shared" si="15"/>
        <v>-6.4527874000000001</v>
      </c>
      <c r="K103">
        <f t="shared" si="16"/>
        <v>26.241078999999999</v>
      </c>
      <c r="L103">
        <f t="shared" si="17"/>
        <v>19.788291999999998</v>
      </c>
      <c r="N103">
        <v>11407875000</v>
      </c>
      <c r="O103">
        <v>-12.463539000000001</v>
      </c>
      <c r="P103">
        <v>17.776810000000001</v>
      </c>
      <c r="Q103">
        <v>25.288706000000001</v>
      </c>
      <c r="R103">
        <v>-7.5118957000000002</v>
      </c>
      <c r="S103">
        <v>-74.520409000000001</v>
      </c>
      <c r="U103">
        <f t="shared" si="18"/>
        <v>12.127425000000001</v>
      </c>
      <c r="V103">
        <f t="shared" si="11"/>
        <v>-7.5052462000000002</v>
      </c>
      <c r="W103">
        <f t="shared" si="12"/>
        <v>23.039864999999999</v>
      </c>
      <c r="X103">
        <f t="shared" si="13"/>
        <v>15.534618999999999</v>
      </c>
    </row>
    <row r="104" spans="2:24" x14ac:dyDescent="0.25">
      <c r="B104">
        <v>11527800000</v>
      </c>
      <c r="C104">
        <v>-11.520113</v>
      </c>
      <c r="D104">
        <v>17.872441999999999</v>
      </c>
      <c r="E104">
        <v>24.409106999999999</v>
      </c>
      <c r="F104">
        <v>-6.5366635000000004</v>
      </c>
      <c r="G104">
        <v>-71.244408000000007</v>
      </c>
      <c r="I104">
        <f t="shared" si="14"/>
        <v>12.247350000000001</v>
      </c>
      <c r="J104">
        <f t="shared" si="15"/>
        <v>-6.4326429000000003</v>
      </c>
      <c r="K104">
        <f t="shared" si="16"/>
        <v>26.450856999999999</v>
      </c>
      <c r="L104">
        <f t="shared" si="17"/>
        <v>20.018212999999999</v>
      </c>
      <c r="N104">
        <v>11527800000</v>
      </c>
      <c r="O104">
        <v>-12.438454</v>
      </c>
      <c r="P104">
        <v>17.143350999999999</v>
      </c>
      <c r="Q104">
        <v>24.61429</v>
      </c>
      <c r="R104">
        <v>-7.4709396000000003</v>
      </c>
      <c r="S104">
        <v>-70.641373000000002</v>
      </c>
      <c r="U104">
        <f t="shared" si="18"/>
        <v>12.247350000000001</v>
      </c>
      <c r="V104">
        <f t="shared" si="11"/>
        <v>-7.4956817999999998</v>
      </c>
      <c r="W104">
        <f t="shared" si="12"/>
        <v>21.875789999999999</v>
      </c>
      <c r="X104">
        <f t="shared" si="13"/>
        <v>14.380108</v>
      </c>
    </row>
    <row r="105" spans="2:24" x14ac:dyDescent="0.25">
      <c r="B105">
        <v>11647725000</v>
      </c>
      <c r="C105">
        <v>-11.40516</v>
      </c>
      <c r="D105">
        <v>18.344774000000001</v>
      </c>
      <c r="E105">
        <v>24.809989999999999</v>
      </c>
      <c r="F105">
        <v>-6.4652152000000003</v>
      </c>
      <c r="G105">
        <v>-69.618392999999998</v>
      </c>
      <c r="I105">
        <f t="shared" si="14"/>
        <v>12.367274999999999</v>
      </c>
      <c r="J105">
        <f t="shared" si="15"/>
        <v>-6.3408666</v>
      </c>
      <c r="K105">
        <f t="shared" si="16"/>
        <v>26.064921999999999</v>
      </c>
      <c r="L105">
        <f t="shared" si="17"/>
        <v>19.724053999999999</v>
      </c>
      <c r="N105">
        <v>11647725000</v>
      </c>
      <c r="O105">
        <v>-12.413926</v>
      </c>
      <c r="P105">
        <v>16.335888000000001</v>
      </c>
      <c r="Q105">
        <v>23.797256000000001</v>
      </c>
      <c r="R105">
        <v>-7.4613690000000004</v>
      </c>
      <c r="S105">
        <v>-69.646072000000004</v>
      </c>
      <c r="U105">
        <f t="shared" si="18"/>
        <v>12.367274999999999</v>
      </c>
      <c r="V105">
        <f t="shared" si="11"/>
        <v>-7.4478941000000001</v>
      </c>
      <c r="W105">
        <f t="shared" si="12"/>
        <v>21.986941999999999</v>
      </c>
      <c r="X105">
        <f t="shared" si="13"/>
        <v>14.539047999999999</v>
      </c>
    </row>
    <row r="106" spans="2:24" x14ac:dyDescent="0.25">
      <c r="B106">
        <v>11767650000</v>
      </c>
      <c r="C106">
        <v>-11.388959</v>
      </c>
      <c r="D106">
        <v>18.342466000000002</v>
      </c>
      <c r="E106">
        <v>24.746293999999999</v>
      </c>
      <c r="F106">
        <v>-6.4038281000000001</v>
      </c>
      <c r="G106">
        <v>-72.148544000000001</v>
      </c>
      <c r="I106">
        <f t="shared" si="14"/>
        <v>12.4872</v>
      </c>
      <c r="J106">
        <f t="shared" si="15"/>
        <v>-6.2525949000000001</v>
      </c>
      <c r="K106">
        <f t="shared" si="16"/>
        <v>24.691414000000002</v>
      </c>
      <c r="L106">
        <f t="shared" si="17"/>
        <v>18.438818000000001</v>
      </c>
      <c r="N106">
        <v>11767650000</v>
      </c>
      <c r="O106">
        <v>-12.447039</v>
      </c>
      <c r="P106">
        <v>17.064029999999999</v>
      </c>
      <c r="Q106">
        <v>24.493568</v>
      </c>
      <c r="R106">
        <v>-7.4295406000000002</v>
      </c>
      <c r="S106">
        <v>-69.626137</v>
      </c>
      <c r="U106">
        <f t="shared" si="18"/>
        <v>12.4872</v>
      </c>
      <c r="V106">
        <f t="shared" si="11"/>
        <v>-7.3470620999999996</v>
      </c>
      <c r="W106">
        <f t="shared" si="12"/>
        <v>22.936191999999998</v>
      </c>
      <c r="X106">
        <f t="shared" si="13"/>
        <v>15.589129</v>
      </c>
    </row>
    <row r="107" spans="2:24" x14ac:dyDescent="0.25">
      <c r="B107">
        <v>11887575000</v>
      </c>
      <c r="C107">
        <v>-11.343919</v>
      </c>
      <c r="D107">
        <v>18.989380000000001</v>
      </c>
      <c r="E107">
        <v>25.367214000000001</v>
      </c>
      <c r="F107">
        <v>-6.3778347999999996</v>
      </c>
      <c r="G107">
        <v>-70.701965000000001</v>
      </c>
      <c r="I107">
        <f t="shared" si="14"/>
        <v>12.607125</v>
      </c>
      <c r="J107">
        <f t="shared" si="15"/>
        <v>-6.2919197000000002</v>
      </c>
      <c r="K107">
        <f t="shared" si="16"/>
        <v>23.098728000000001</v>
      </c>
      <c r="L107">
        <f t="shared" si="17"/>
        <v>16.806808</v>
      </c>
      <c r="N107">
        <v>11887575000</v>
      </c>
      <c r="O107">
        <v>-12.346461</v>
      </c>
      <c r="P107">
        <v>17.439522</v>
      </c>
      <c r="Q107">
        <v>24.869989</v>
      </c>
      <c r="R107">
        <v>-7.4304690000000004</v>
      </c>
      <c r="S107">
        <v>-74.734245000000001</v>
      </c>
      <c r="U107">
        <f t="shared" si="18"/>
        <v>12.607125</v>
      </c>
      <c r="V107">
        <f t="shared" si="11"/>
        <v>-7.3592700999999998</v>
      </c>
      <c r="W107">
        <f t="shared" si="12"/>
        <v>24.365093000000002</v>
      </c>
      <c r="X107">
        <f t="shared" si="13"/>
        <v>17.005822999999999</v>
      </c>
    </row>
    <row r="108" spans="2:24" x14ac:dyDescent="0.25">
      <c r="B108">
        <v>12007500000</v>
      </c>
      <c r="C108">
        <v>-11.285561</v>
      </c>
      <c r="D108">
        <v>19.245438</v>
      </c>
      <c r="E108">
        <v>25.664916999999999</v>
      </c>
      <c r="F108">
        <v>-6.4194807999999997</v>
      </c>
      <c r="G108">
        <v>-73.141082999999995</v>
      </c>
      <c r="I108">
        <f t="shared" si="14"/>
        <v>12.72705</v>
      </c>
      <c r="J108">
        <f t="shared" si="15"/>
        <v>-6.3015423000000004</v>
      </c>
      <c r="K108">
        <f t="shared" si="16"/>
        <v>21.998059999999999</v>
      </c>
      <c r="L108">
        <f t="shared" si="17"/>
        <v>15.696517</v>
      </c>
      <c r="N108">
        <v>12007500000</v>
      </c>
      <c r="O108">
        <v>-12.349208000000001</v>
      </c>
      <c r="P108">
        <v>16.955881000000002</v>
      </c>
      <c r="Q108">
        <v>24.406486999999998</v>
      </c>
      <c r="R108">
        <v>-7.4506068000000001</v>
      </c>
      <c r="S108">
        <v>-71.704871999999995</v>
      </c>
      <c r="U108">
        <f t="shared" si="18"/>
        <v>12.72705</v>
      </c>
      <c r="V108">
        <f t="shared" si="11"/>
        <v>-7.3451313999999996</v>
      </c>
      <c r="W108">
        <f t="shared" si="12"/>
        <v>25.667511000000001</v>
      </c>
      <c r="X108">
        <f t="shared" si="13"/>
        <v>18.322379999999999</v>
      </c>
    </row>
    <row r="109" spans="2:24" x14ac:dyDescent="0.25">
      <c r="B109">
        <v>12127425000</v>
      </c>
      <c r="C109">
        <v>-11.47906</v>
      </c>
      <c r="D109">
        <v>19.788291999999998</v>
      </c>
      <c r="E109">
        <v>26.241078999999999</v>
      </c>
      <c r="F109">
        <v>-6.4527874000000001</v>
      </c>
      <c r="G109">
        <v>-73.955192999999994</v>
      </c>
      <c r="I109">
        <f t="shared" si="14"/>
        <v>12.846975</v>
      </c>
      <c r="J109">
        <f t="shared" si="15"/>
        <v>-6.4267383000000002</v>
      </c>
      <c r="K109">
        <f t="shared" si="16"/>
        <v>22.309159999999999</v>
      </c>
      <c r="L109">
        <f t="shared" si="17"/>
        <v>15.882422</v>
      </c>
      <c r="N109">
        <v>12127425000</v>
      </c>
      <c r="O109">
        <v>-12.483594999999999</v>
      </c>
      <c r="P109">
        <v>15.534618999999999</v>
      </c>
      <c r="Q109">
        <v>23.039864999999999</v>
      </c>
      <c r="R109">
        <v>-7.5052462000000002</v>
      </c>
      <c r="S109">
        <v>-66.833954000000006</v>
      </c>
      <c r="U109">
        <f t="shared" si="18"/>
        <v>12.846975</v>
      </c>
      <c r="V109">
        <f t="shared" si="11"/>
        <v>-7.4790710999999996</v>
      </c>
      <c r="W109">
        <f t="shared" si="12"/>
        <v>25.86636</v>
      </c>
      <c r="X109">
        <f t="shared" si="13"/>
        <v>18.387288999999999</v>
      </c>
    </row>
    <row r="110" spans="2:24" x14ac:dyDescent="0.25">
      <c r="B110">
        <v>12247350000</v>
      </c>
      <c r="C110">
        <v>-11.470798</v>
      </c>
      <c r="D110">
        <v>20.018212999999999</v>
      </c>
      <c r="E110">
        <v>26.450856999999999</v>
      </c>
      <c r="F110">
        <v>-6.4326429000000003</v>
      </c>
      <c r="G110">
        <v>-74.339729000000005</v>
      </c>
      <c r="I110">
        <f t="shared" si="14"/>
        <v>12.966900000000001</v>
      </c>
      <c r="J110">
        <f t="shared" si="15"/>
        <v>-6.3643231</v>
      </c>
      <c r="K110">
        <f t="shared" si="16"/>
        <v>23.859974000000001</v>
      </c>
      <c r="L110">
        <f t="shared" si="17"/>
        <v>17.495649</v>
      </c>
      <c r="N110">
        <v>12247350000</v>
      </c>
      <c r="O110">
        <v>-12.54903</v>
      </c>
      <c r="P110">
        <v>14.380108</v>
      </c>
      <c r="Q110">
        <v>21.875789999999999</v>
      </c>
      <c r="R110">
        <v>-7.4956817999999998</v>
      </c>
      <c r="S110">
        <v>-66.814391999999998</v>
      </c>
      <c r="U110">
        <f t="shared" si="18"/>
        <v>12.966900000000001</v>
      </c>
      <c r="V110">
        <f t="shared" si="11"/>
        <v>-7.4440211999999999</v>
      </c>
      <c r="W110">
        <f t="shared" si="12"/>
        <v>24.757933000000001</v>
      </c>
      <c r="X110">
        <f t="shared" si="13"/>
        <v>17.313911000000001</v>
      </c>
    </row>
    <row r="111" spans="2:24" x14ac:dyDescent="0.25">
      <c r="B111">
        <v>12367275000</v>
      </c>
      <c r="C111">
        <v>-11.253076999999999</v>
      </c>
      <c r="D111">
        <v>19.724053999999999</v>
      </c>
      <c r="E111">
        <v>26.064921999999999</v>
      </c>
      <c r="F111">
        <v>-6.3408666</v>
      </c>
      <c r="G111">
        <v>-74.423157000000003</v>
      </c>
      <c r="I111">
        <f t="shared" si="14"/>
        <v>13.086824999999999</v>
      </c>
      <c r="J111">
        <f t="shared" si="15"/>
        <v>-6.3095097999999998</v>
      </c>
      <c r="K111">
        <f t="shared" si="16"/>
        <v>25.302123999999999</v>
      </c>
      <c r="L111">
        <f t="shared" si="17"/>
        <v>18.992615000000001</v>
      </c>
      <c r="N111">
        <v>12367275000</v>
      </c>
      <c r="O111">
        <v>-12.356173</v>
      </c>
      <c r="P111">
        <v>14.539047999999999</v>
      </c>
      <c r="Q111">
        <v>21.986941999999999</v>
      </c>
      <c r="R111">
        <v>-7.4478941000000001</v>
      </c>
      <c r="S111">
        <v>-64.798705999999996</v>
      </c>
      <c r="U111">
        <f t="shared" si="18"/>
        <v>13.086824999999999</v>
      </c>
      <c r="V111">
        <f t="shared" si="11"/>
        <v>-7.4092545999999997</v>
      </c>
      <c r="W111">
        <f t="shared" si="12"/>
        <v>23.400137000000001</v>
      </c>
      <c r="X111">
        <f t="shared" si="13"/>
        <v>15.990883</v>
      </c>
    </row>
    <row r="112" spans="2:24" x14ac:dyDescent="0.25">
      <c r="B112">
        <v>12487200000</v>
      </c>
      <c r="C112">
        <v>-11.26057</v>
      </c>
      <c r="D112">
        <v>18.438818000000001</v>
      </c>
      <c r="E112">
        <v>24.691414000000002</v>
      </c>
      <c r="F112">
        <v>-6.2525949000000001</v>
      </c>
      <c r="G112">
        <v>-71.534774999999996</v>
      </c>
      <c r="I112">
        <f t="shared" si="14"/>
        <v>13.20675</v>
      </c>
      <c r="J112">
        <f t="shared" si="15"/>
        <v>-6.1667842999999998</v>
      </c>
      <c r="K112">
        <f t="shared" si="16"/>
        <v>25.284631999999998</v>
      </c>
      <c r="L112">
        <f t="shared" si="17"/>
        <v>19.117847000000001</v>
      </c>
      <c r="N112">
        <v>12487200000</v>
      </c>
      <c r="O112">
        <v>-12.38246</v>
      </c>
      <c r="P112">
        <v>15.589129</v>
      </c>
      <c r="Q112">
        <v>22.936191999999998</v>
      </c>
      <c r="R112">
        <v>-7.3470620999999996</v>
      </c>
      <c r="S112">
        <v>-67.484191999999993</v>
      </c>
      <c r="U112">
        <f t="shared" si="18"/>
        <v>13.20675</v>
      </c>
      <c r="V112">
        <f t="shared" si="11"/>
        <v>-7.2624639999999996</v>
      </c>
      <c r="W112">
        <f t="shared" si="12"/>
        <v>22.894102</v>
      </c>
      <c r="X112">
        <f t="shared" si="13"/>
        <v>15.631638000000001</v>
      </c>
    </row>
    <row r="113" spans="2:24" x14ac:dyDescent="0.25">
      <c r="B113">
        <v>12607125000</v>
      </c>
      <c r="C113">
        <v>-11.136089999999999</v>
      </c>
      <c r="D113">
        <v>16.806808</v>
      </c>
      <c r="E113">
        <v>23.098728000000001</v>
      </c>
      <c r="F113">
        <v>-6.2919197000000002</v>
      </c>
      <c r="G113">
        <v>-65.624184</v>
      </c>
      <c r="I113">
        <f t="shared" si="14"/>
        <v>13.326675</v>
      </c>
      <c r="J113">
        <f t="shared" si="15"/>
        <v>-6.1395087000000004</v>
      </c>
      <c r="K113">
        <f t="shared" si="16"/>
        <v>24.086390999999999</v>
      </c>
      <c r="L113">
        <f t="shared" si="17"/>
        <v>17.946881999999999</v>
      </c>
      <c r="N113">
        <v>12607125000</v>
      </c>
      <c r="O113">
        <v>-12.175703</v>
      </c>
      <c r="P113">
        <v>17.005822999999999</v>
      </c>
      <c r="Q113">
        <v>24.365093000000002</v>
      </c>
      <c r="R113">
        <v>-7.3592700999999998</v>
      </c>
      <c r="S113">
        <v>-71.994895999999997</v>
      </c>
      <c r="U113">
        <f t="shared" si="18"/>
        <v>13.326675</v>
      </c>
      <c r="V113">
        <f t="shared" si="11"/>
        <v>-7.2213807000000001</v>
      </c>
      <c r="W113">
        <f t="shared" si="12"/>
        <v>23.482980999999999</v>
      </c>
      <c r="X113">
        <f t="shared" si="13"/>
        <v>16.261600000000001</v>
      </c>
    </row>
    <row r="114" spans="2:24" x14ac:dyDescent="0.25">
      <c r="B114">
        <v>12727050000</v>
      </c>
      <c r="C114">
        <v>-11.356598</v>
      </c>
      <c r="D114">
        <v>15.696517</v>
      </c>
      <c r="E114">
        <v>21.998059999999999</v>
      </c>
      <c r="F114">
        <v>-6.3015423000000004</v>
      </c>
      <c r="G114">
        <v>-64.941665999999998</v>
      </c>
      <c r="I114">
        <f t="shared" si="14"/>
        <v>13.4466</v>
      </c>
      <c r="J114">
        <f t="shared" si="15"/>
        <v>-6.1726546000000004</v>
      </c>
      <c r="K114">
        <f t="shared" si="16"/>
        <v>23.146301000000001</v>
      </c>
      <c r="L114">
        <f t="shared" si="17"/>
        <v>16.973645999999999</v>
      </c>
      <c r="N114">
        <v>12727050000</v>
      </c>
      <c r="O114">
        <v>-12.403847000000001</v>
      </c>
      <c r="P114">
        <v>18.322379999999999</v>
      </c>
      <c r="Q114">
        <v>25.667511000000001</v>
      </c>
      <c r="R114">
        <v>-7.3451313999999996</v>
      </c>
      <c r="S114">
        <v>-73.441886999999994</v>
      </c>
      <c r="U114">
        <f t="shared" si="18"/>
        <v>13.4466</v>
      </c>
      <c r="V114">
        <f t="shared" si="11"/>
        <v>-7.2332748999999996</v>
      </c>
      <c r="W114">
        <f t="shared" si="12"/>
        <v>23.956257000000001</v>
      </c>
      <c r="X114">
        <f t="shared" si="13"/>
        <v>16.722981999999998</v>
      </c>
    </row>
    <row r="115" spans="2:24" x14ac:dyDescent="0.25">
      <c r="B115">
        <v>12846975000</v>
      </c>
      <c r="C115">
        <v>-11.387278</v>
      </c>
      <c r="D115">
        <v>15.882422</v>
      </c>
      <c r="E115">
        <v>22.309159999999999</v>
      </c>
      <c r="F115">
        <v>-6.4267383000000002</v>
      </c>
      <c r="G115">
        <v>-65.253142999999994</v>
      </c>
      <c r="I115">
        <f t="shared" si="14"/>
        <v>13.566525</v>
      </c>
      <c r="J115">
        <f t="shared" si="15"/>
        <v>-6.2532902000000004</v>
      </c>
      <c r="K115">
        <f t="shared" si="16"/>
        <v>23.214880000000001</v>
      </c>
      <c r="L115">
        <f t="shared" si="17"/>
        <v>16.961590000000001</v>
      </c>
      <c r="N115">
        <v>12846975000</v>
      </c>
      <c r="O115">
        <v>-12.430218</v>
      </c>
      <c r="P115">
        <v>18.387288999999999</v>
      </c>
      <c r="Q115">
        <v>25.86636</v>
      </c>
      <c r="R115">
        <v>-7.4790710999999996</v>
      </c>
      <c r="S115">
        <v>-75.526802000000004</v>
      </c>
      <c r="U115">
        <f t="shared" si="18"/>
        <v>13.566525</v>
      </c>
      <c r="V115">
        <f t="shared" si="11"/>
        <v>-7.3106140999999996</v>
      </c>
      <c r="W115">
        <f t="shared" si="12"/>
        <v>24.045017000000001</v>
      </c>
      <c r="X115">
        <f t="shared" si="13"/>
        <v>16.734401999999999</v>
      </c>
    </row>
    <row r="116" spans="2:24" x14ac:dyDescent="0.25">
      <c r="B116">
        <v>12966900000</v>
      </c>
      <c r="C116">
        <v>-11.551277000000001</v>
      </c>
      <c r="D116">
        <v>17.495649</v>
      </c>
      <c r="E116">
        <v>23.859974000000001</v>
      </c>
      <c r="F116">
        <v>-6.3643231</v>
      </c>
      <c r="G116">
        <v>-67.985175999999996</v>
      </c>
      <c r="I116">
        <f t="shared" si="14"/>
        <v>13.686450000000001</v>
      </c>
      <c r="J116">
        <f t="shared" si="15"/>
        <v>-6.3480262999999999</v>
      </c>
      <c r="K116">
        <f t="shared" si="16"/>
        <v>23.570692000000001</v>
      </c>
      <c r="L116">
        <f t="shared" si="17"/>
        <v>17.222666</v>
      </c>
      <c r="N116">
        <v>12966900000</v>
      </c>
      <c r="O116">
        <v>-12.603262000000001</v>
      </c>
      <c r="P116">
        <v>17.313911000000001</v>
      </c>
      <c r="Q116">
        <v>24.757933000000001</v>
      </c>
      <c r="R116">
        <v>-7.4440211999999999</v>
      </c>
      <c r="S116">
        <v>-73.667029999999997</v>
      </c>
      <c r="U116">
        <f t="shared" si="18"/>
        <v>13.686450000000001</v>
      </c>
      <c r="V116">
        <f t="shared" si="11"/>
        <v>-7.4143372000000003</v>
      </c>
      <c r="W116">
        <f t="shared" si="12"/>
        <v>23.767323999999999</v>
      </c>
      <c r="X116">
        <f t="shared" si="13"/>
        <v>16.352989000000001</v>
      </c>
    </row>
    <row r="117" spans="2:24" x14ac:dyDescent="0.25">
      <c r="B117">
        <v>13086825000</v>
      </c>
      <c r="C117">
        <v>-11.214952</v>
      </c>
      <c r="D117">
        <v>18.992615000000001</v>
      </c>
      <c r="E117">
        <v>25.302123999999999</v>
      </c>
      <c r="F117">
        <v>-6.3095097999999998</v>
      </c>
      <c r="G117">
        <v>-74.196098000000006</v>
      </c>
      <c r="I117">
        <f t="shared" si="14"/>
        <v>13.806374999999999</v>
      </c>
      <c r="J117">
        <f t="shared" si="15"/>
        <v>-6.3765364</v>
      </c>
      <c r="K117">
        <f t="shared" si="16"/>
        <v>23.838436000000002</v>
      </c>
      <c r="L117">
        <f t="shared" si="17"/>
        <v>17.461898999999999</v>
      </c>
      <c r="N117">
        <v>13086825000</v>
      </c>
      <c r="O117">
        <v>-12.347130999999999</v>
      </c>
      <c r="P117">
        <v>15.990883</v>
      </c>
      <c r="Q117">
        <v>23.400137000000001</v>
      </c>
      <c r="R117">
        <v>-7.4092545999999997</v>
      </c>
      <c r="S117">
        <v>-66.831474</v>
      </c>
      <c r="U117">
        <f t="shared" si="18"/>
        <v>13.806374999999999</v>
      </c>
      <c r="V117">
        <f t="shared" si="11"/>
        <v>-7.4741092</v>
      </c>
      <c r="W117">
        <f t="shared" si="12"/>
        <v>23.943033</v>
      </c>
      <c r="X117">
        <f t="shared" si="13"/>
        <v>16.468924000000001</v>
      </c>
    </row>
    <row r="118" spans="2:24" x14ac:dyDescent="0.25">
      <c r="B118">
        <v>13206750000</v>
      </c>
      <c r="C118">
        <v>-11.188909000000001</v>
      </c>
      <c r="D118">
        <v>19.117847000000001</v>
      </c>
      <c r="E118">
        <v>25.284631999999998</v>
      </c>
      <c r="F118">
        <v>-6.1667842999999998</v>
      </c>
      <c r="G118">
        <v>-73.639824000000004</v>
      </c>
      <c r="I118">
        <f t="shared" si="14"/>
        <v>13.926299999999999</v>
      </c>
      <c r="J118">
        <f t="shared" si="15"/>
        <v>-6.3983235000000001</v>
      </c>
      <c r="K118">
        <f t="shared" si="16"/>
        <v>24.533909000000001</v>
      </c>
      <c r="L118">
        <f t="shared" si="17"/>
        <v>18.135586</v>
      </c>
      <c r="N118">
        <v>13206750000</v>
      </c>
      <c r="O118">
        <v>-12.277124000000001</v>
      </c>
      <c r="P118">
        <v>15.631638000000001</v>
      </c>
      <c r="Q118">
        <v>22.894102</v>
      </c>
      <c r="R118">
        <v>-7.2624639999999996</v>
      </c>
      <c r="S118">
        <v>-67.129349000000005</v>
      </c>
      <c r="U118">
        <f t="shared" si="18"/>
        <v>13.926299999999999</v>
      </c>
      <c r="V118">
        <f t="shared" si="11"/>
        <v>-7.4955568000000001</v>
      </c>
      <c r="W118">
        <f t="shared" si="12"/>
        <v>23.889097</v>
      </c>
      <c r="X118">
        <f t="shared" si="13"/>
        <v>16.393540999999999</v>
      </c>
    </row>
    <row r="119" spans="2:24" x14ac:dyDescent="0.25">
      <c r="B119">
        <v>13326675000</v>
      </c>
      <c r="C119">
        <v>-11.014886000000001</v>
      </c>
      <c r="D119">
        <v>17.946881999999999</v>
      </c>
      <c r="E119">
        <v>24.086390999999999</v>
      </c>
      <c r="F119">
        <v>-6.1395087000000004</v>
      </c>
      <c r="G119">
        <v>-67.127410999999995</v>
      </c>
      <c r="I119">
        <f t="shared" si="14"/>
        <v>14.046225</v>
      </c>
      <c r="J119">
        <f t="shared" si="15"/>
        <v>-6.3810272000000001</v>
      </c>
      <c r="K119">
        <f t="shared" si="16"/>
        <v>25.587458000000002</v>
      </c>
      <c r="L119">
        <f t="shared" si="17"/>
        <v>19.206430000000001</v>
      </c>
      <c r="N119">
        <v>13326675000</v>
      </c>
      <c r="O119">
        <v>-12.036797999999999</v>
      </c>
      <c r="P119">
        <v>16.261600000000001</v>
      </c>
      <c r="Q119">
        <v>23.482980999999999</v>
      </c>
      <c r="R119">
        <v>-7.2213807000000001</v>
      </c>
      <c r="S119">
        <v>-69.812163999999996</v>
      </c>
      <c r="U119">
        <f t="shared" si="18"/>
        <v>14.046225</v>
      </c>
      <c r="V119">
        <f t="shared" si="11"/>
        <v>-7.4753822999999997</v>
      </c>
      <c r="W119">
        <f t="shared" si="12"/>
        <v>24.226489999999998</v>
      </c>
      <c r="X119">
        <f t="shared" si="13"/>
        <v>16.751107999999999</v>
      </c>
    </row>
    <row r="120" spans="2:24" x14ac:dyDescent="0.25">
      <c r="B120">
        <v>13446600000</v>
      </c>
      <c r="C120">
        <v>-11.059525000000001</v>
      </c>
      <c r="D120">
        <v>16.973645999999999</v>
      </c>
      <c r="E120">
        <v>23.146301000000001</v>
      </c>
      <c r="F120">
        <v>-6.1726546000000004</v>
      </c>
      <c r="G120">
        <v>-66.704018000000005</v>
      </c>
      <c r="I120">
        <f t="shared" si="14"/>
        <v>14.16615</v>
      </c>
      <c r="J120">
        <f t="shared" si="15"/>
        <v>-6.4004668999999996</v>
      </c>
      <c r="K120">
        <f t="shared" si="16"/>
        <v>28.066428999999999</v>
      </c>
      <c r="L120">
        <f t="shared" si="17"/>
        <v>21.665962</v>
      </c>
      <c r="N120">
        <v>13446600000</v>
      </c>
      <c r="O120">
        <v>-12.151521000000001</v>
      </c>
      <c r="P120">
        <v>16.722981999999998</v>
      </c>
      <c r="Q120">
        <v>23.956257000000001</v>
      </c>
      <c r="R120">
        <v>-7.2332748999999996</v>
      </c>
      <c r="S120">
        <v>-70.024413999999993</v>
      </c>
      <c r="U120">
        <f t="shared" si="18"/>
        <v>14.16615</v>
      </c>
      <c r="V120">
        <f t="shared" si="11"/>
        <v>-7.4430779999999999</v>
      </c>
      <c r="W120">
        <f t="shared" si="12"/>
        <v>24.022751</v>
      </c>
      <c r="X120">
        <f t="shared" si="13"/>
        <v>16.579674000000001</v>
      </c>
    </row>
    <row r="121" spans="2:24" x14ac:dyDescent="0.25">
      <c r="B121">
        <v>13566525000</v>
      </c>
      <c r="C121">
        <v>-11.222823</v>
      </c>
      <c r="D121">
        <v>16.961590000000001</v>
      </c>
      <c r="E121">
        <v>23.214880000000001</v>
      </c>
      <c r="F121">
        <v>-6.2532902000000004</v>
      </c>
      <c r="G121">
        <v>-67.902152999999998</v>
      </c>
      <c r="I121">
        <f t="shared" si="14"/>
        <v>14.286075</v>
      </c>
      <c r="J121">
        <f t="shared" si="15"/>
        <v>-6.4041785999999998</v>
      </c>
      <c r="K121">
        <f t="shared" si="16"/>
        <v>30.329384000000001</v>
      </c>
      <c r="L121">
        <f t="shared" si="17"/>
        <v>23.925204999999998</v>
      </c>
      <c r="N121">
        <v>13566525000</v>
      </c>
      <c r="O121">
        <v>-12.295195</v>
      </c>
      <c r="P121">
        <v>16.734401999999999</v>
      </c>
      <c r="Q121">
        <v>24.045017000000001</v>
      </c>
      <c r="R121">
        <v>-7.3106140999999996</v>
      </c>
      <c r="S121">
        <v>-69.951842999999997</v>
      </c>
      <c r="U121">
        <f t="shared" si="18"/>
        <v>14.286075</v>
      </c>
      <c r="V121">
        <f t="shared" si="11"/>
        <v>-7.4084139000000002</v>
      </c>
      <c r="W121">
        <f t="shared" si="12"/>
        <v>23.893509000000002</v>
      </c>
      <c r="X121">
        <f t="shared" si="13"/>
        <v>16.485095999999999</v>
      </c>
    </row>
    <row r="122" spans="2:24" x14ac:dyDescent="0.25">
      <c r="B122">
        <v>13686450000</v>
      </c>
      <c r="C122">
        <v>-11.376887</v>
      </c>
      <c r="D122">
        <v>17.222666</v>
      </c>
      <c r="E122">
        <v>23.570692000000001</v>
      </c>
      <c r="F122">
        <v>-6.3480262999999999</v>
      </c>
      <c r="G122">
        <v>-68.141068000000004</v>
      </c>
      <c r="I122">
        <f t="shared" si="14"/>
        <v>14.406000000000001</v>
      </c>
      <c r="J122">
        <f t="shared" si="15"/>
        <v>-6.4702181999999997</v>
      </c>
      <c r="K122">
        <f t="shared" si="16"/>
        <v>31.420687000000001</v>
      </c>
      <c r="L122">
        <f t="shared" si="17"/>
        <v>24.950468000000001</v>
      </c>
      <c r="N122">
        <v>13686450000</v>
      </c>
      <c r="O122">
        <v>-12.430985</v>
      </c>
      <c r="P122">
        <v>16.352989000000001</v>
      </c>
      <c r="Q122">
        <v>23.767323999999999</v>
      </c>
      <c r="R122">
        <v>-7.4143372000000003</v>
      </c>
      <c r="S122">
        <v>-71.063254999999998</v>
      </c>
      <c r="U122">
        <f t="shared" si="18"/>
        <v>14.406000000000001</v>
      </c>
      <c r="V122">
        <f t="shared" si="11"/>
        <v>-7.4538368999999998</v>
      </c>
      <c r="W122">
        <f t="shared" si="12"/>
        <v>24.131595999999998</v>
      </c>
      <c r="X122">
        <f t="shared" si="13"/>
        <v>16.677759000000002</v>
      </c>
    </row>
    <row r="123" spans="2:24" x14ac:dyDescent="0.25">
      <c r="B123">
        <v>13806375000</v>
      </c>
      <c r="C123">
        <v>-11.429565</v>
      </c>
      <c r="D123">
        <v>17.461898999999999</v>
      </c>
      <c r="E123">
        <v>23.838436000000002</v>
      </c>
      <c r="F123">
        <v>-6.3765364</v>
      </c>
      <c r="G123">
        <v>-69.380600000000001</v>
      </c>
      <c r="I123">
        <f t="shared" si="14"/>
        <v>14.525925000000001</v>
      </c>
      <c r="J123">
        <f t="shared" si="15"/>
        <v>-6.5026875000000004</v>
      </c>
      <c r="K123">
        <f t="shared" si="16"/>
        <v>30.674641000000001</v>
      </c>
      <c r="L123">
        <f t="shared" si="17"/>
        <v>24.171952999999998</v>
      </c>
      <c r="N123">
        <v>13806375000</v>
      </c>
      <c r="O123">
        <v>-12.519137000000001</v>
      </c>
      <c r="P123">
        <v>16.468924000000001</v>
      </c>
      <c r="Q123">
        <v>23.943033</v>
      </c>
      <c r="R123">
        <v>-7.4741092</v>
      </c>
      <c r="S123">
        <v>-68.838783000000006</v>
      </c>
      <c r="U123">
        <f t="shared" si="18"/>
        <v>14.525925000000001</v>
      </c>
      <c r="V123">
        <f t="shared" si="11"/>
        <v>-7.5117216000000004</v>
      </c>
      <c r="W123">
        <f t="shared" si="12"/>
        <v>24.624821000000001</v>
      </c>
      <c r="X123">
        <f t="shared" si="13"/>
        <v>17.113098000000001</v>
      </c>
    </row>
    <row r="124" spans="2:24" x14ac:dyDescent="0.25">
      <c r="B124">
        <v>13926300000</v>
      </c>
      <c r="C124">
        <v>-11.299175999999999</v>
      </c>
      <c r="D124">
        <v>18.135586</v>
      </c>
      <c r="E124">
        <v>24.533909000000001</v>
      </c>
      <c r="F124">
        <v>-6.3983235000000001</v>
      </c>
      <c r="G124">
        <v>-69.56662</v>
      </c>
      <c r="I124">
        <f t="shared" si="14"/>
        <v>14.645849999999999</v>
      </c>
      <c r="J124">
        <f t="shared" si="15"/>
        <v>-6.5241075000000004</v>
      </c>
      <c r="K124">
        <f t="shared" si="16"/>
        <v>29.732963999999999</v>
      </c>
      <c r="L124">
        <f t="shared" si="17"/>
        <v>23.208856999999998</v>
      </c>
      <c r="N124">
        <v>13926300000</v>
      </c>
      <c r="O124">
        <v>-12.432627</v>
      </c>
      <c r="P124">
        <v>16.393540999999999</v>
      </c>
      <c r="Q124">
        <v>23.889097</v>
      </c>
      <c r="R124">
        <v>-7.4955568000000001</v>
      </c>
      <c r="S124">
        <v>-71.059760999999995</v>
      </c>
      <c r="U124">
        <f t="shared" si="18"/>
        <v>14.645849999999999</v>
      </c>
      <c r="V124">
        <f t="shared" si="11"/>
        <v>-7.5777410999999999</v>
      </c>
      <c r="W124">
        <f t="shared" si="12"/>
        <v>25.465426999999998</v>
      </c>
      <c r="X124">
        <f t="shared" si="13"/>
        <v>17.887685999999999</v>
      </c>
    </row>
    <row r="125" spans="2:24" x14ac:dyDescent="0.25">
      <c r="B125">
        <v>14046225000</v>
      </c>
      <c r="C125">
        <v>-11.465525</v>
      </c>
      <c r="D125">
        <v>19.206430000000001</v>
      </c>
      <c r="E125">
        <v>25.587458000000002</v>
      </c>
      <c r="F125">
        <v>-6.3810272000000001</v>
      </c>
      <c r="G125">
        <v>-72.449104000000005</v>
      </c>
      <c r="I125">
        <f t="shared" si="14"/>
        <v>14.765775</v>
      </c>
      <c r="J125">
        <f t="shared" si="15"/>
        <v>-6.5220151</v>
      </c>
      <c r="K125">
        <f t="shared" si="16"/>
        <v>28.617607</v>
      </c>
      <c r="L125">
        <f t="shared" si="17"/>
        <v>22.095592</v>
      </c>
      <c r="N125">
        <v>14046225000</v>
      </c>
      <c r="O125">
        <v>-12.502331999999999</v>
      </c>
      <c r="P125">
        <v>16.751107999999999</v>
      </c>
      <c r="Q125">
        <v>24.226489999999998</v>
      </c>
      <c r="R125">
        <v>-7.4753822999999997</v>
      </c>
      <c r="S125">
        <v>-70.824989000000002</v>
      </c>
      <c r="U125">
        <f t="shared" si="18"/>
        <v>14.765775</v>
      </c>
      <c r="V125">
        <f t="shared" si="11"/>
        <v>-7.5703163</v>
      </c>
      <c r="W125">
        <f t="shared" si="12"/>
        <v>25.712572000000002</v>
      </c>
      <c r="X125">
        <f t="shared" si="13"/>
        <v>18.142256</v>
      </c>
    </row>
    <row r="126" spans="2:24" x14ac:dyDescent="0.25">
      <c r="B126">
        <v>14166150000</v>
      </c>
      <c r="C126">
        <v>-11.203891</v>
      </c>
      <c r="D126">
        <v>21.665962</v>
      </c>
      <c r="E126">
        <v>28.066428999999999</v>
      </c>
      <c r="F126">
        <v>-6.4004668999999996</v>
      </c>
      <c r="G126">
        <v>-75.128639000000007</v>
      </c>
      <c r="I126">
        <f t="shared" si="14"/>
        <v>14.8857</v>
      </c>
      <c r="J126">
        <f t="shared" si="15"/>
        <v>-6.4911399000000003</v>
      </c>
      <c r="K126">
        <f t="shared" si="16"/>
        <v>27.237036</v>
      </c>
      <c r="L126">
        <f t="shared" si="17"/>
        <v>20.745895000000001</v>
      </c>
      <c r="N126">
        <v>14166150000</v>
      </c>
      <c r="O126">
        <v>-12.26247</v>
      </c>
      <c r="P126">
        <v>16.579674000000001</v>
      </c>
      <c r="Q126">
        <v>24.022751</v>
      </c>
      <c r="R126">
        <v>-7.4430779999999999</v>
      </c>
      <c r="S126">
        <v>-70.214187999999993</v>
      </c>
      <c r="U126">
        <f t="shared" si="18"/>
        <v>14.8857</v>
      </c>
      <c r="V126">
        <f t="shared" si="11"/>
        <v>-7.5271745000000001</v>
      </c>
      <c r="W126">
        <f t="shared" si="12"/>
        <v>25.512488999999999</v>
      </c>
      <c r="X126">
        <f t="shared" si="13"/>
        <v>17.985313000000001</v>
      </c>
    </row>
    <row r="127" spans="2:24" x14ac:dyDescent="0.25">
      <c r="B127">
        <v>14286075000</v>
      </c>
      <c r="C127">
        <v>-11.223609</v>
      </c>
      <c r="D127">
        <v>23.925204999999998</v>
      </c>
      <c r="E127">
        <v>30.329384000000001</v>
      </c>
      <c r="F127">
        <v>-6.4041785999999998</v>
      </c>
      <c r="G127">
        <v>-84.097106999999994</v>
      </c>
      <c r="I127">
        <f t="shared" si="14"/>
        <v>15.005625</v>
      </c>
      <c r="J127">
        <f t="shared" si="15"/>
        <v>-6.4710292999999997</v>
      </c>
      <c r="K127">
        <f t="shared" si="16"/>
        <v>26.150348999999999</v>
      </c>
      <c r="L127">
        <f t="shared" si="17"/>
        <v>19.679319</v>
      </c>
      <c r="N127">
        <v>14286075000</v>
      </c>
      <c r="O127">
        <v>-12.237057999999999</v>
      </c>
      <c r="P127">
        <v>16.485095999999999</v>
      </c>
      <c r="Q127">
        <v>23.893509000000002</v>
      </c>
      <c r="R127">
        <v>-7.4084139000000002</v>
      </c>
      <c r="S127">
        <v>-69.444443000000007</v>
      </c>
      <c r="U127">
        <f t="shared" si="18"/>
        <v>15.005625</v>
      </c>
      <c r="V127">
        <f t="shared" si="11"/>
        <v>-7.4393697000000003</v>
      </c>
      <c r="W127">
        <f t="shared" si="12"/>
        <v>24.757959</v>
      </c>
      <c r="X127">
        <f t="shared" si="13"/>
        <v>17.318587999999998</v>
      </c>
    </row>
    <row r="128" spans="2:24" x14ac:dyDescent="0.25">
      <c r="B128">
        <v>14406000000</v>
      </c>
      <c r="C128">
        <v>-11.531249000000001</v>
      </c>
      <c r="D128">
        <v>24.950468000000001</v>
      </c>
      <c r="E128">
        <v>31.420687000000001</v>
      </c>
      <c r="F128">
        <v>-6.4702181999999997</v>
      </c>
      <c r="G128">
        <v>-86.201735999999997</v>
      </c>
      <c r="I128">
        <f t="shared" si="14"/>
        <v>15.12555</v>
      </c>
      <c r="J128">
        <f t="shared" si="15"/>
        <v>-6.4607061999999997</v>
      </c>
      <c r="K128">
        <f t="shared" si="16"/>
        <v>25.431705000000001</v>
      </c>
      <c r="L128">
        <f t="shared" si="17"/>
        <v>18.970998999999999</v>
      </c>
      <c r="N128">
        <v>14406000000</v>
      </c>
      <c r="O128">
        <v>-12.512012</v>
      </c>
      <c r="P128">
        <v>16.677759000000002</v>
      </c>
      <c r="Q128">
        <v>24.131595999999998</v>
      </c>
      <c r="R128">
        <v>-7.4538368999999998</v>
      </c>
      <c r="S128">
        <v>-70.286559999999994</v>
      </c>
      <c r="U128">
        <f t="shared" si="18"/>
        <v>15.12555</v>
      </c>
      <c r="V128">
        <f t="shared" si="11"/>
        <v>-7.3501186000000001</v>
      </c>
      <c r="W128">
        <f t="shared" si="12"/>
        <v>24.062159999999999</v>
      </c>
      <c r="X128">
        <f t="shared" si="13"/>
        <v>16.712042</v>
      </c>
    </row>
    <row r="129" spans="2:24" x14ac:dyDescent="0.25">
      <c r="B129">
        <v>14525925000</v>
      </c>
      <c r="C129">
        <v>-11.599259</v>
      </c>
      <c r="D129">
        <v>24.171952999999998</v>
      </c>
      <c r="E129">
        <v>30.674641000000001</v>
      </c>
      <c r="F129">
        <v>-6.5026875000000004</v>
      </c>
      <c r="G129">
        <v>-82.466324</v>
      </c>
      <c r="I129">
        <f t="shared" si="14"/>
        <v>15.245475000000001</v>
      </c>
      <c r="J129">
        <f t="shared" si="15"/>
        <v>-6.5744442999999997</v>
      </c>
      <c r="K129">
        <f t="shared" si="16"/>
        <v>25.264675</v>
      </c>
      <c r="L129">
        <f t="shared" si="17"/>
        <v>18.690231000000001</v>
      </c>
      <c r="N129">
        <v>14525925000</v>
      </c>
      <c r="O129">
        <v>-12.621413</v>
      </c>
      <c r="P129">
        <v>17.113098000000001</v>
      </c>
      <c r="Q129">
        <v>24.624821000000001</v>
      </c>
      <c r="R129">
        <v>-7.5117216000000004</v>
      </c>
      <c r="S129">
        <v>-72.446990999999997</v>
      </c>
      <c r="U129">
        <f t="shared" si="18"/>
        <v>15.245475000000001</v>
      </c>
      <c r="V129">
        <f t="shared" si="11"/>
        <v>-7.3940501000000003</v>
      </c>
      <c r="W129">
        <f t="shared" si="12"/>
        <v>23.521529999999998</v>
      </c>
      <c r="X129">
        <f t="shared" si="13"/>
        <v>16.127481</v>
      </c>
    </row>
    <row r="130" spans="2:24" x14ac:dyDescent="0.25">
      <c r="B130">
        <v>14645850000</v>
      </c>
      <c r="C130">
        <v>-11.462365999999999</v>
      </c>
      <c r="D130">
        <v>23.208856999999998</v>
      </c>
      <c r="E130">
        <v>29.732963999999999</v>
      </c>
      <c r="F130">
        <v>-6.5241075000000004</v>
      </c>
      <c r="G130">
        <v>-80.142280999999997</v>
      </c>
      <c r="I130">
        <f t="shared" si="14"/>
        <v>15.365399999999999</v>
      </c>
      <c r="J130">
        <f t="shared" si="15"/>
        <v>-6.7117475999999998</v>
      </c>
      <c r="K130">
        <f t="shared" si="16"/>
        <v>24.790979</v>
      </c>
      <c r="L130">
        <f t="shared" si="17"/>
        <v>18.079231</v>
      </c>
      <c r="N130">
        <v>14645850000</v>
      </c>
      <c r="O130">
        <v>-12.515829</v>
      </c>
      <c r="P130">
        <v>17.887685999999999</v>
      </c>
      <c r="Q130">
        <v>25.465426999999998</v>
      </c>
      <c r="R130">
        <v>-7.5777410999999999</v>
      </c>
      <c r="S130">
        <v>-72.892798999999997</v>
      </c>
      <c r="U130">
        <f t="shared" si="18"/>
        <v>15.365399999999999</v>
      </c>
      <c r="V130">
        <f t="shared" ref="V130:V193" si="19">R136</f>
        <v>-7.4887800000000002</v>
      </c>
      <c r="W130">
        <f t="shared" ref="W130:W193" si="20">Q136</f>
        <v>23.210716000000001</v>
      </c>
      <c r="X130">
        <f t="shared" ref="X130:X193" si="21">P136</f>
        <v>15.721937</v>
      </c>
    </row>
    <row r="131" spans="2:24" x14ac:dyDescent="0.25">
      <c r="B131">
        <v>14765775000</v>
      </c>
      <c r="C131">
        <v>-11.494126</v>
      </c>
      <c r="D131">
        <v>22.095592</v>
      </c>
      <c r="E131">
        <v>28.617607</v>
      </c>
      <c r="F131">
        <v>-6.5220151</v>
      </c>
      <c r="G131">
        <v>-80.311790000000002</v>
      </c>
      <c r="I131">
        <f t="shared" ref="I131:I194" si="22">B137/1000000000</f>
        <v>15.485325</v>
      </c>
      <c r="J131">
        <f t="shared" ref="J131:J194" si="23">F137</f>
        <v>-6.8432678999999998</v>
      </c>
      <c r="K131">
        <f t="shared" ref="K131:K194" si="24">E137</f>
        <v>24.403676999999998</v>
      </c>
      <c r="L131">
        <f t="shared" ref="L131:L194" si="25">D137</f>
        <v>17.560410000000001</v>
      </c>
      <c r="N131">
        <v>14765775000</v>
      </c>
      <c r="O131">
        <v>-12.546730999999999</v>
      </c>
      <c r="P131">
        <v>18.142256</v>
      </c>
      <c r="Q131">
        <v>25.712572000000002</v>
      </c>
      <c r="R131">
        <v>-7.5703163</v>
      </c>
      <c r="S131">
        <v>-75.038246000000001</v>
      </c>
      <c r="U131">
        <f t="shared" ref="U131:U194" si="26">N137/1000000000</f>
        <v>15.485325</v>
      </c>
      <c r="V131">
        <f t="shared" si="19"/>
        <v>-7.5902653000000004</v>
      </c>
      <c r="W131">
        <f t="shared" si="20"/>
        <v>22.870518000000001</v>
      </c>
      <c r="X131">
        <f t="shared" si="21"/>
        <v>15.280252000000001</v>
      </c>
    </row>
    <row r="132" spans="2:24" x14ac:dyDescent="0.25">
      <c r="B132">
        <v>14885700000</v>
      </c>
      <c r="C132">
        <v>-11.539075</v>
      </c>
      <c r="D132">
        <v>20.745895000000001</v>
      </c>
      <c r="E132">
        <v>27.237036</v>
      </c>
      <c r="F132">
        <v>-6.4911399000000003</v>
      </c>
      <c r="G132">
        <v>-75.606185999999994</v>
      </c>
      <c r="I132">
        <f t="shared" si="22"/>
        <v>15.60525</v>
      </c>
      <c r="J132">
        <f t="shared" si="23"/>
        <v>-6.9635439000000003</v>
      </c>
      <c r="K132">
        <f t="shared" si="24"/>
        <v>23.968357000000001</v>
      </c>
      <c r="L132">
        <f t="shared" si="25"/>
        <v>17.004812000000001</v>
      </c>
      <c r="N132">
        <v>14885700000</v>
      </c>
      <c r="O132">
        <v>-12.545336000000001</v>
      </c>
      <c r="P132">
        <v>17.985313000000001</v>
      </c>
      <c r="Q132">
        <v>25.512488999999999</v>
      </c>
      <c r="R132">
        <v>-7.5271745000000001</v>
      </c>
      <c r="S132">
        <v>-73.746178</v>
      </c>
      <c r="U132">
        <f t="shared" si="26"/>
        <v>15.60525</v>
      </c>
      <c r="V132">
        <f t="shared" si="19"/>
        <v>-7.6575942000000001</v>
      </c>
      <c r="W132">
        <f t="shared" si="20"/>
        <v>22.735282999999999</v>
      </c>
      <c r="X132">
        <f t="shared" si="21"/>
        <v>15.077688</v>
      </c>
    </row>
    <row r="133" spans="2:24" x14ac:dyDescent="0.25">
      <c r="B133">
        <v>15005625000</v>
      </c>
      <c r="C133">
        <v>-11.356164</v>
      </c>
      <c r="D133">
        <v>19.679319</v>
      </c>
      <c r="E133">
        <v>26.150348999999999</v>
      </c>
      <c r="F133">
        <v>-6.4710292999999997</v>
      </c>
      <c r="G133">
        <v>-71.725502000000006</v>
      </c>
      <c r="I133">
        <f t="shared" si="22"/>
        <v>15.725175</v>
      </c>
      <c r="J133">
        <f t="shared" si="23"/>
        <v>-7.0739311999999996</v>
      </c>
      <c r="K133">
        <f t="shared" si="24"/>
        <v>24.047378999999999</v>
      </c>
      <c r="L133">
        <f t="shared" si="25"/>
        <v>16.973448000000001</v>
      </c>
      <c r="N133">
        <v>15005625000</v>
      </c>
      <c r="O133">
        <v>-12.359757</v>
      </c>
      <c r="P133">
        <v>17.318587999999998</v>
      </c>
      <c r="Q133">
        <v>24.757959</v>
      </c>
      <c r="R133">
        <v>-7.4393697000000003</v>
      </c>
      <c r="S133">
        <v>-71.482933000000003</v>
      </c>
      <c r="U133">
        <f t="shared" si="26"/>
        <v>15.725175</v>
      </c>
      <c r="V133">
        <f t="shared" si="19"/>
        <v>-7.7203058999999996</v>
      </c>
      <c r="W133">
        <f t="shared" si="20"/>
        <v>22.576851000000001</v>
      </c>
      <c r="X133">
        <f t="shared" si="21"/>
        <v>14.856545000000001</v>
      </c>
    </row>
    <row r="134" spans="2:24" x14ac:dyDescent="0.25">
      <c r="B134">
        <v>15125550000</v>
      </c>
      <c r="C134">
        <v>-11.353790999999999</v>
      </c>
      <c r="D134">
        <v>18.970998999999999</v>
      </c>
      <c r="E134">
        <v>25.431705000000001</v>
      </c>
      <c r="F134">
        <v>-6.4607061999999997</v>
      </c>
      <c r="G134">
        <v>-73.491318000000007</v>
      </c>
      <c r="I134">
        <f t="shared" si="22"/>
        <v>15.8451</v>
      </c>
      <c r="J134">
        <f t="shared" si="23"/>
        <v>-7.1841955000000004</v>
      </c>
      <c r="K134">
        <f t="shared" si="24"/>
        <v>24.901449</v>
      </c>
      <c r="L134">
        <f t="shared" si="25"/>
        <v>17.717252999999999</v>
      </c>
      <c r="N134">
        <v>15125550000</v>
      </c>
      <c r="O134">
        <v>-12.196381000000001</v>
      </c>
      <c r="P134">
        <v>16.712042</v>
      </c>
      <c r="Q134">
        <v>24.062159999999999</v>
      </c>
      <c r="R134">
        <v>-7.3501186000000001</v>
      </c>
      <c r="S134">
        <v>-69.986839000000003</v>
      </c>
      <c r="U134">
        <f t="shared" si="26"/>
        <v>15.8451</v>
      </c>
      <c r="V134">
        <f t="shared" si="19"/>
        <v>-7.7675466999999996</v>
      </c>
      <c r="W134">
        <f t="shared" si="20"/>
        <v>22.533134</v>
      </c>
      <c r="X134">
        <f t="shared" si="21"/>
        <v>14.765587999999999</v>
      </c>
    </row>
    <row r="135" spans="2:24" x14ac:dyDescent="0.25">
      <c r="B135">
        <v>15245475000</v>
      </c>
      <c r="C135">
        <v>-11.557152</v>
      </c>
      <c r="D135">
        <v>18.690231000000001</v>
      </c>
      <c r="E135">
        <v>25.264675</v>
      </c>
      <c r="F135">
        <v>-6.5744442999999997</v>
      </c>
      <c r="G135">
        <v>-71.410499999999999</v>
      </c>
      <c r="I135">
        <f t="shared" si="22"/>
        <v>15.965025000000001</v>
      </c>
      <c r="J135">
        <f t="shared" si="23"/>
        <v>-7.2937927</v>
      </c>
      <c r="K135">
        <f t="shared" si="24"/>
        <v>25.941130000000001</v>
      </c>
      <c r="L135">
        <f t="shared" si="25"/>
        <v>18.647338999999999</v>
      </c>
      <c r="N135">
        <v>15245475000</v>
      </c>
      <c r="O135">
        <v>-12.366989</v>
      </c>
      <c r="P135">
        <v>16.127481</v>
      </c>
      <c r="Q135">
        <v>23.521529999999998</v>
      </c>
      <c r="R135">
        <v>-7.3940501000000003</v>
      </c>
      <c r="S135">
        <v>-69.571854000000002</v>
      </c>
      <c r="U135">
        <f t="shared" si="26"/>
        <v>15.965025000000001</v>
      </c>
      <c r="V135">
        <f t="shared" si="19"/>
        <v>-7.8254285000000001</v>
      </c>
      <c r="W135">
        <f t="shared" si="20"/>
        <v>22.506077000000001</v>
      </c>
      <c r="X135">
        <f t="shared" si="21"/>
        <v>14.680649000000001</v>
      </c>
    </row>
    <row r="136" spans="2:24" x14ac:dyDescent="0.25">
      <c r="B136">
        <v>15365400000</v>
      </c>
      <c r="C136">
        <v>-11.775881</v>
      </c>
      <c r="D136">
        <v>18.079231</v>
      </c>
      <c r="E136">
        <v>24.790979</v>
      </c>
      <c r="F136">
        <v>-6.7117475999999998</v>
      </c>
      <c r="G136">
        <v>-71.300040999999993</v>
      </c>
      <c r="I136">
        <f t="shared" si="22"/>
        <v>16.084949999999999</v>
      </c>
      <c r="J136">
        <f t="shared" si="23"/>
        <v>-7.4131169000000003</v>
      </c>
      <c r="K136">
        <f t="shared" si="24"/>
        <v>25.532425</v>
      </c>
      <c r="L136">
        <f t="shared" si="25"/>
        <v>18.119308</v>
      </c>
      <c r="N136">
        <v>15365400000</v>
      </c>
      <c r="O136">
        <v>-12.600066</v>
      </c>
      <c r="P136">
        <v>15.721937</v>
      </c>
      <c r="Q136">
        <v>23.210716000000001</v>
      </c>
      <c r="R136">
        <v>-7.4887800000000002</v>
      </c>
      <c r="S136">
        <v>-68.696494999999999</v>
      </c>
      <c r="U136">
        <f t="shared" si="26"/>
        <v>16.084949999999999</v>
      </c>
      <c r="V136">
        <f t="shared" si="19"/>
        <v>-7.9256457999999999</v>
      </c>
      <c r="W136">
        <f t="shared" si="20"/>
        <v>22.644421000000001</v>
      </c>
      <c r="X136">
        <f t="shared" si="21"/>
        <v>14.718775000000001</v>
      </c>
    </row>
    <row r="137" spans="2:24" x14ac:dyDescent="0.25">
      <c r="B137">
        <v>15485325000</v>
      </c>
      <c r="C137">
        <v>-11.837645</v>
      </c>
      <c r="D137">
        <v>17.560410000000001</v>
      </c>
      <c r="E137">
        <v>24.403676999999998</v>
      </c>
      <c r="F137">
        <v>-6.8432678999999998</v>
      </c>
      <c r="G137">
        <v>-71.276886000000005</v>
      </c>
      <c r="I137">
        <f t="shared" si="22"/>
        <v>16.204875000000001</v>
      </c>
      <c r="J137">
        <f t="shared" si="23"/>
        <v>-7.5394354000000003</v>
      </c>
      <c r="K137">
        <f t="shared" si="24"/>
        <v>24.318691000000001</v>
      </c>
      <c r="L137">
        <f t="shared" si="25"/>
        <v>16.779257000000001</v>
      </c>
      <c r="N137">
        <v>15485325000</v>
      </c>
      <c r="O137">
        <v>-12.561439999999999</v>
      </c>
      <c r="P137">
        <v>15.280252000000001</v>
      </c>
      <c r="Q137">
        <v>22.870518000000001</v>
      </c>
      <c r="R137">
        <v>-7.5902653000000004</v>
      </c>
      <c r="S137">
        <v>-68.648758000000001</v>
      </c>
      <c r="U137">
        <f t="shared" si="26"/>
        <v>16.204875000000001</v>
      </c>
      <c r="V137">
        <f t="shared" si="19"/>
        <v>-8.0555391000000007</v>
      </c>
      <c r="W137">
        <f t="shared" si="20"/>
        <v>23.388214000000001</v>
      </c>
      <c r="X137">
        <f t="shared" si="21"/>
        <v>15.332675</v>
      </c>
    </row>
    <row r="138" spans="2:24" x14ac:dyDescent="0.25">
      <c r="B138">
        <v>15605250000</v>
      </c>
      <c r="C138">
        <v>-11.903532999999999</v>
      </c>
      <c r="D138">
        <v>17.004812000000001</v>
      </c>
      <c r="E138">
        <v>23.968357000000001</v>
      </c>
      <c r="F138">
        <v>-6.9635439000000003</v>
      </c>
      <c r="G138">
        <v>-69.336708000000002</v>
      </c>
      <c r="I138">
        <f t="shared" si="22"/>
        <v>16.3248</v>
      </c>
      <c r="J138">
        <f t="shared" si="23"/>
        <v>-7.6168908999999996</v>
      </c>
      <c r="K138">
        <f t="shared" si="24"/>
        <v>22.981268</v>
      </c>
      <c r="L138">
        <f t="shared" si="25"/>
        <v>15.364376999999999</v>
      </c>
      <c r="N138">
        <v>15605250000</v>
      </c>
      <c r="O138">
        <v>-12.605256000000001</v>
      </c>
      <c r="P138">
        <v>15.077688</v>
      </c>
      <c r="Q138">
        <v>22.735282999999999</v>
      </c>
      <c r="R138">
        <v>-7.6575942000000001</v>
      </c>
      <c r="S138">
        <v>-67.636543000000003</v>
      </c>
      <c r="U138">
        <f t="shared" si="26"/>
        <v>16.3248</v>
      </c>
      <c r="V138">
        <f t="shared" si="19"/>
        <v>-8.1720257000000007</v>
      </c>
      <c r="W138">
        <f t="shared" si="20"/>
        <v>24.472602999999999</v>
      </c>
      <c r="X138">
        <f t="shared" si="21"/>
        <v>16.300574999999998</v>
      </c>
    </row>
    <row r="139" spans="2:24" x14ac:dyDescent="0.25">
      <c r="B139">
        <v>15725175000</v>
      </c>
      <c r="C139">
        <v>-12.087736</v>
      </c>
      <c r="D139">
        <v>16.973448000000001</v>
      </c>
      <c r="E139">
        <v>24.047378999999999</v>
      </c>
      <c r="F139">
        <v>-7.0739311999999996</v>
      </c>
      <c r="G139">
        <v>-68.902030999999994</v>
      </c>
      <c r="I139">
        <f t="shared" si="22"/>
        <v>16.444724999999998</v>
      </c>
      <c r="J139">
        <f t="shared" si="23"/>
        <v>-7.5823993999999999</v>
      </c>
      <c r="K139">
        <f t="shared" si="24"/>
        <v>22.544905</v>
      </c>
      <c r="L139">
        <f t="shared" si="25"/>
        <v>14.962505</v>
      </c>
      <c r="N139">
        <v>15725175000</v>
      </c>
      <c r="O139">
        <v>-12.732117000000001</v>
      </c>
      <c r="P139">
        <v>14.856545000000001</v>
      </c>
      <c r="Q139">
        <v>22.576851000000001</v>
      </c>
      <c r="R139">
        <v>-7.7203058999999996</v>
      </c>
      <c r="S139">
        <v>-67.877257999999998</v>
      </c>
      <c r="U139">
        <f t="shared" si="26"/>
        <v>16.444724999999998</v>
      </c>
      <c r="V139">
        <f t="shared" si="19"/>
        <v>-8.1724481999999998</v>
      </c>
      <c r="W139">
        <f t="shared" si="20"/>
        <v>25.676928</v>
      </c>
      <c r="X139">
        <f t="shared" si="21"/>
        <v>17.504477999999999</v>
      </c>
    </row>
    <row r="140" spans="2:24" x14ac:dyDescent="0.25">
      <c r="B140">
        <v>15845100000</v>
      </c>
      <c r="C140">
        <v>-12.148642000000001</v>
      </c>
      <c r="D140">
        <v>17.717252999999999</v>
      </c>
      <c r="E140">
        <v>24.901449</v>
      </c>
      <c r="F140">
        <v>-7.1841955000000004</v>
      </c>
      <c r="G140">
        <v>-72.021682999999996</v>
      </c>
      <c r="I140">
        <f t="shared" si="22"/>
        <v>16.56465</v>
      </c>
      <c r="J140">
        <f t="shared" si="23"/>
        <v>-7.5280227999999996</v>
      </c>
      <c r="K140">
        <f t="shared" si="24"/>
        <v>22.069088000000001</v>
      </c>
      <c r="L140">
        <f t="shared" si="25"/>
        <v>14.541064</v>
      </c>
      <c r="N140">
        <v>15845100000</v>
      </c>
      <c r="O140">
        <v>-12.728168999999999</v>
      </c>
      <c r="P140">
        <v>14.765587999999999</v>
      </c>
      <c r="Q140">
        <v>22.533134</v>
      </c>
      <c r="R140">
        <v>-7.7675466999999996</v>
      </c>
      <c r="S140">
        <v>-67.822090000000003</v>
      </c>
      <c r="U140">
        <f t="shared" si="26"/>
        <v>16.56465</v>
      </c>
      <c r="V140">
        <f t="shared" si="19"/>
        <v>-8.1417227000000008</v>
      </c>
      <c r="W140">
        <f t="shared" si="20"/>
        <v>26.496395</v>
      </c>
      <c r="X140">
        <f t="shared" si="21"/>
        <v>18.354671</v>
      </c>
    </row>
    <row r="141" spans="2:24" x14ac:dyDescent="0.25">
      <c r="B141">
        <v>15965025000</v>
      </c>
      <c r="C141">
        <v>-12.224900999999999</v>
      </c>
      <c r="D141">
        <v>18.647338999999999</v>
      </c>
      <c r="E141">
        <v>25.941130000000001</v>
      </c>
      <c r="F141">
        <v>-7.2937927</v>
      </c>
      <c r="G141">
        <v>-74.763641000000007</v>
      </c>
      <c r="I141">
        <f t="shared" si="22"/>
        <v>16.684574999999999</v>
      </c>
      <c r="J141">
        <f t="shared" si="23"/>
        <v>-7.4300036</v>
      </c>
      <c r="K141">
        <f t="shared" si="24"/>
        <v>21.630953000000002</v>
      </c>
      <c r="L141">
        <f t="shared" si="25"/>
        <v>14.200950000000001</v>
      </c>
      <c r="N141">
        <v>15965025000</v>
      </c>
      <c r="O141">
        <v>-12.72664</v>
      </c>
      <c r="P141">
        <v>14.680649000000001</v>
      </c>
      <c r="Q141">
        <v>22.506077000000001</v>
      </c>
      <c r="R141">
        <v>-7.8254285000000001</v>
      </c>
      <c r="S141">
        <v>-67.454948000000002</v>
      </c>
      <c r="U141">
        <f t="shared" si="26"/>
        <v>16.684574999999999</v>
      </c>
      <c r="V141">
        <f t="shared" si="19"/>
        <v>-8.0377978999999993</v>
      </c>
      <c r="W141">
        <f t="shared" si="20"/>
        <v>27.569302</v>
      </c>
      <c r="X141">
        <f t="shared" si="21"/>
        <v>19.531504000000002</v>
      </c>
    </row>
    <row r="142" spans="2:24" x14ac:dyDescent="0.25">
      <c r="B142">
        <v>16084950000</v>
      </c>
      <c r="C142">
        <v>-12.417916</v>
      </c>
      <c r="D142">
        <v>18.119308</v>
      </c>
      <c r="E142">
        <v>25.532425</v>
      </c>
      <c r="F142">
        <v>-7.4131169000000003</v>
      </c>
      <c r="G142">
        <v>-75.473076000000006</v>
      </c>
      <c r="I142">
        <f t="shared" si="22"/>
        <v>16.804500000000001</v>
      </c>
      <c r="J142">
        <f t="shared" si="23"/>
        <v>-7.4880918999999997</v>
      </c>
      <c r="K142">
        <f t="shared" si="24"/>
        <v>21.099786999999999</v>
      </c>
      <c r="L142">
        <f t="shared" si="25"/>
        <v>13.611694999999999</v>
      </c>
      <c r="N142">
        <v>16084950000</v>
      </c>
      <c r="O142">
        <v>-12.907947999999999</v>
      </c>
      <c r="P142">
        <v>14.718775000000001</v>
      </c>
      <c r="Q142">
        <v>22.644421000000001</v>
      </c>
      <c r="R142">
        <v>-7.9256457999999999</v>
      </c>
      <c r="S142">
        <v>-67.895126000000005</v>
      </c>
      <c r="U142">
        <f t="shared" si="26"/>
        <v>16.804500000000001</v>
      </c>
      <c r="V142">
        <f t="shared" si="19"/>
        <v>-8.0926703999999994</v>
      </c>
      <c r="W142">
        <f t="shared" si="20"/>
        <v>27.375349</v>
      </c>
      <c r="X142">
        <f t="shared" si="21"/>
        <v>19.282679000000002</v>
      </c>
    </row>
    <row r="143" spans="2:24" x14ac:dyDescent="0.25">
      <c r="B143">
        <v>16204875000</v>
      </c>
      <c r="C143">
        <v>-12.537172999999999</v>
      </c>
      <c r="D143">
        <v>16.779257000000001</v>
      </c>
      <c r="E143">
        <v>24.318691000000001</v>
      </c>
      <c r="F143">
        <v>-7.5394354000000003</v>
      </c>
      <c r="G143">
        <v>-70.019103999999999</v>
      </c>
      <c r="I143">
        <f t="shared" si="22"/>
        <v>16.924424999999999</v>
      </c>
      <c r="J143">
        <f t="shared" si="23"/>
        <v>-7.5064235000000004</v>
      </c>
      <c r="K143">
        <f t="shared" si="24"/>
        <v>20.976748000000001</v>
      </c>
      <c r="L143">
        <f t="shared" si="25"/>
        <v>13.470325000000001</v>
      </c>
      <c r="N143">
        <v>16204875000</v>
      </c>
      <c r="O143">
        <v>-13.060088</v>
      </c>
      <c r="P143">
        <v>15.332675</v>
      </c>
      <c r="Q143">
        <v>23.388214000000001</v>
      </c>
      <c r="R143">
        <v>-8.0555391000000007</v>
      </c>
      <c r="S143">
        <v>-69.046608000000006</v>
      </c>
      <c r="U143">
        <f t="shared" si="26"/>
        <v>16.924424999999999</v>
      </c>
      <c r="V143">
        <f t="shared" si="19"/>
        <v>-8.1760178000000003</v>
      </c>
      <c r="W143">
        <f t="shared" si="20"/>
        <v>26.809280000000001</v>
      </c>
      <c r="X143">
        <f t="shared" si="21"/>
        <v>18.633262999999999</v>
      </c>
    </row>
    <row r="144" spans="2:24" x14ac:dyDescent="0.25">
      <c r="B144">
        <v>16324800000</v>
      </c>
      <c r="C144">
        <v>-12.607302000000001</v>
      </c>
      <c r="D144">
        <v>15.364376999999999</v>
      </c>
      <c r="E144">
        <v>22.981268</v>
      </c>
      <c r="F144">
        <v>-7.6168908999999996</v>
      </c>
      <c r="G144">
        <v>-67.870529000000005</v>
      </c>
      <c r="I144">
        <f t="shared" si="22"/>
        <v>17.044350000000001</v>
      </c>
      <c r="J144">
        <f t="shared" si="23"/>
        <v>-7.5082278000000002</v>
      </c>
      <c r="K144">
        <f t="shared" si="24"/>
        <v>20.771958999999999</v>
      </c>
      <c r="L144">
        <f t="shared" si="25"/>
        <v>13.263731999999999</v>
      </c>
      <c r="N144">
        <v>16324800000</v>
      </c>
      <c r="O144">
        <v>-13.127345999999999</v>
      </c>
      <c r="P144">
        <v>16.300574999999998</v>
      </c>
      <c r="Q144">
        <v>24.472602999999999</v>
      </c>
      <c r="R144">
        <v>-8.1720257000000007</v>
      </c>
      <c r="S144">
        <v>-72.340462000000002</v>
      </c>
      <c r="U144">
        <f t="shared" si="26"/>
        <v>17.044350000000001</v>
      </c>
      <c r="V144">
        <f t="shared" si="19"/>
        <v>-8.2412796000000004</v>
      </c>
      <c r="W144">
        <f t="shared" si="20"/>
        <v>25.101127999999999</v>
      </c>
      <c r="X144">
        <f t="shared" si="21"/>
        <v>16.859848</v>
      </c>
    </row>
    <row r="145" spans="2:24" x14ac:dyDescent="0.25">
      <c r="B145">
        <v>16444725000</v>
      </c>
      <c r="C145">
        <v>-12.715792</v>
      </c>
      <c r="D145">
        <v>14.962505</v>
      </c>
      <c r="E145">
        <v>22.544905</v>
      </c>
      <c r="F145">
        <v>-7.5823993999999999</v>
      </c>
      <c r="G145">
        <v>-67.877433999999994</v>
      </c>
      <c r="I145">
        <f t="shared" si="22"/>
        <v>17.164275</v>
      </c>
      <c r="J145">
        <f t="shared" si="23"/>
        <v>-7.4161815999999998</v>
      </c>
      <c r="K145">
        <f t="shared" si="24"/>
        <v>20.762098000000002</v>
      </c>
      <c r="L145">
        <f t="shared" si="25"/>
        <v>13.345917</v>
      </c>
      <c r="N145">
        <v>16444725000</v>
      </c>
      <c r="O145">
        <v>-13.355468999999999</v>
      </c>
      <c r="P145">
        <v>17.504477999999999</v>
      </c>
      <c r="Q145">
        <v>25.676928</v>
      </c>
      <c r="R145">
        <v>-8.1724481999999998</v>
      </c>
      <c r="S145">
        <v>-75.045096999999998</v>
      </c>
      <c r="U145">
        <f t="shared" si="26"/>
        <v>17.164275</v>
      </c>
      <c r="V145">
        <f t="shared" si="19"/>
        <v>-8.2523499000000005</v>
      </c>
      <c r="W145">
        <f t="shared" si="20"/>
        <v>24.352167000000001</v>
      </c>
      <c r="X145">
        <f t="shared" si="21"/>
        <v>16.099817000000002</v>
      </c>
    </row>
    <row r="146" spans="2:24" x14ac:dyDescent="0.25">
      <c r="B146">
        <v>16564650000</v>
      </c>
      <c r="C146">
        <v>-12.483387</v>
      </c>
      <c r="D146">
        <v>14.541064</v>
      </c>
      <c r="E146">
        <v>22.069088000000001</v>
      </c>
      <c r="F146">
        <v>-7.5280227999999996</v>
      </c>
      <c r="G146">
        <v>-67.446517999999998</v>
      </c>
      <c r="I146">
        <f t="shared" si="22"/>
        <v>17.284199999999998</v>
      </c>
      <c r="J146">
        <f t="shared" si="23"/>
        <v>-7.3103156</v>
      </c>
      <c r="K146">
        <f t="shared" si="24"/>
        <v>20.634872000000001</v>
      </c>
      <c r="L146">
        <f t="shared" si="25"/>
        <v>13.324555999999999</v>
      </c>
      <c r="N146">
        <v>16564650000</v>
      </c>
      <c r="O146">
        <v>-13.117849</v>
      </c>
      <c r="P146">
        <v>18.354671</v>
      </c>
      <c r="Q146">
        <v>26.496395</v>
      </c>
      <c r="R146">
        <v>-8.1417227000000008</v>
      </c>
      <c r="S146">
        <v>-76.443306000000007</v>
      </c>
      <c r="U146">
        <f t="shared" si="26"/>
        <v>17.284199999999998</v>
      </c>
      <c r="V146">
        <f t="shared" si="19"/>
        <v>-8.1732625999999993</v>
      </c>
      <c r="W146">
        <f t="shared" si="20"/>
        <v>23.584845999999999</v>
      </c>
      <c r="X146">
        <f t="shared" si="21"/>
        <v>15.411583</v>
      </c>
    </row>
    <row r="147" spans="2:24" x14ac:dyDescent="0.25">
      <c r="B147">
        <v>16684575000</v>
      </c>
      <c r="C147">
        <v>-12.426275</v>
      </c>
      <c r="D147">
        <v>14.200950000000001</v>
      </c>
      <c r="E147">
        <v>21.630953000000002</v>
      </c>
      <c r="F147">
        <v>-7.4300036</v>
      </c>
      <c r="G147">
        <v>-64.798798000000005</v>
      </c>
      <c r="I147">
        <f t="shared" si="22"/>
        <v>17.404125000000001</v>
      </c>
      <c r="J147">
        <f t="shared" si="23"/>
        <v>-7.2506027</v>
      </c>
      <c r="K147">
        <f t="shared" si="24"/>
        <v>20.576000000000001</v>
      </c>
      <c r="L147">
        <f t="shared" si="25"/>
        <v>13.325398</v>
      </c>
      <c r="N147">
        <v>16684575000</v>
      </c>
      <c r="O147">
        <v>-12.988229</v>
      </c>
      <c r="P147">
        <v>19.531504000000002</v>
      </c>
      <c r="Q147">
        <v>27.569302</v>
      </c>
      <c r="R147">
        <v>-8.0377978999999993</v>
      </c>
      <c r="S147">
        <v>-77.024276999999998</v>
      </c>
      <c r="U147">
        <f t="shared" si="26"/>
        <v>17.404125000000001</v>
      </c>
      <c r="V147">
        <f t="shared" si="19"/>
        <v>-8.1317377000000004</v>
      </c>
      <c r="W147">
        <f t="shared" si="20"/>
        <v>23.332792000000001</v>
      </c>
      <c r="X147">
        <f t="shared" si="21"/>
        <v>15.201055</v>
      </c>
    </row>
    <row r="148" spans="2:24" x14ac:dyDescent="0.25">
      <c r="B148">
        <v>16804500000</v>
      </c>
      <c r="C148">
        <v>-12.397982000000001</v>
      </c>
      <c r="D148">
        <v>13.611694999999999</v>
      </c>
      <c r="E148">
        <v>21.099786999999999</v>
      </c>
      <c r="F148">
        <v>-7.4880918999999997</v>
      </c>
      <c r="G148">
        <v>-64.883308</v>
      </c>
      <c r="I148">
        <f t="shared" si="22"/>
        <v>17.524049999999999</v>
      </c>
      <c r="J148">
        <f t="shared" si="23"/>
        <v>-7.2280053999999998</v>
      </c>
      <c r="K148">
        <f t="shared" si="24"/>
        <v>20.330947999999999</v>
      </c>
      <c r="L148">
        <f t="shared" si="25"/>
        <v>13.102942000000001</v>
      </c>
      <c r="N148">
        <v>16804500000</v>
      </c>
      <c r="O148">
        <v>-13.007125</v>
      </c>
      <c r="P148">
        <v>19.282679000000002</v>
      </c>
      <c r="Q148">
        <v>27.375349</v>
      </c>
      <c r="R148">
        <v>-8.0926703999999994</v>
      </c>
      <c r="S148">
        <v>-81.061049999999994</v>
      </c>
      <c r="U148">
        <f t="shared" si="26"/>
        <v>17.524049999999999</v>
      </c>
      <c r="V148">
        <f t="shared" si="19"/>
        <v>-8.0685043000000007</v>
      </c>
      <c r="W148">
        <f t="shared" si="20"/>
        <v>22.978064</v>
      </c>
      <c r="X148">
        <f t="shared" si="21"/>
        <v>14.909559</v>
      </c>
    </row>
    <row r="149" spans="2:24" x14ac:dyDescent="0.25">
      <c r="B149">
        <v>16924425000</v>
      </c>
      <c r="C149">
        <v>-12.604407999999999</v>
      </c>
      <c r="D149">
        <v>13.470325000000001</v>
      </c>
      <c r="E149">
        <v>20.976748000000001</v>
      </c>
      <c r="F149">
        <v>-7.5064235000000004</v>
      </c>
      <c r="G149">
        <v>-64.274062999999998</v>
      </c>
      <c r="I149">
        <f t="shared" si="22"/>
        <v>17.643975000000001</v>
      </c>
      <c r="J149">
        <f t="shared" si="23"/>
        <v>-7.2702928</v>
      </c>
      <c r="K149">
        <f t="shared" si="24"/>
        <v>20.152356999999999</v>
      </c>
      <c r="L149">
        <f t="shared" si="25"/>
        <v>12.882065000000001</v>
      </c>
      <c r="N149">
        <v>16924425000</v>
      </c>
      <c r="O149">
        <v>-13.209201</v>
      </c>
      <c r="P149">
        <v>18.633262999999999</v>
      </c>
      <c r="Q149">
        <v>26.809280000000001</v>
      </c>
      <c r="R149">
        <v>-8.1760178000000003</v>
      </c>
      <c r="S149">
        <v>-75.224411000000003</v>
      </c>
      <c r="U149">
        <f t="shared" si="26"/>
        <v>17.643975000000001</v>
      </c>
      <c r="V149">
        <f t="shared" si="19"/>
        <v>-8.1365347000000003</v>
      </c>
      <c r="W149">
        <f t="shared" si="20"/>
        <v>22.713190000000001</v>
      </c>
      <c r="X149">
        <f t="shared" si="21"/>
        <v>14.576655000000001</v>
      </c>
    </row>
    <row r="150" spans="2:24" x14ac:dyDescent="0.25">
      <c r="B150">
        <v>17044350000</v>
      </c>
      <c r="C150">
        <v>-12.501322999999999</v>
      </c>
      <c r="D150">
        <v>13.263731999999999</v>
      </c>
      <c r="E150">
        <v>20.771958999999999</v>
      </c>
      <c r="F150">
        <v>-7.5082278000000002</v>
      </c>
      <c r="G150">
        <v>-64.175713000000002</v>
      </c>
      <c r="I150">
        <f t="shared" si="22"/>
        <v>17.7639</v>
      </c>
      <c r="J150">
        <f t="shared" si="23"/>
        <v>-7.3103727999999997</v>
      </c>
      <c r="K150">
        <f t="shared" si="24"/>
        <v>20.103377999999999</v>
      </c>
      <c r="L150">
        <f t="shared" si="25"/>
        <v>12.793006999999999</v>
      </c>
      <c r="N150">
        <v>17044350000</v>
      </c>
      <c r="O150">
        <v>-13.264913</v>
      </c>
      <c r="P150">
        <v>16.859848</v>
      </c>
      <c r="Q150">
        <v>25.101127999999999</v>
      </c>
      <c r="R150">
        <v>-8.2412796000000004</v>
      </c>
      <c r="S150">
        <v>-73.957825</v>
      </c>
      <c r="U150">
        <f t="shared" si="26"/>
        <v>17.7639</v>
      </c>
      <c r="V150">
        <f t="shared" si="19"/>
        <v>-8.2926350000000006</v>
      </c>
      <c r="W150">
        <f t="shared" si="20"/>
        <v>22.454453000000001</v>
      </c>
      <c r="X150">
        <f t="shared" si="21"/>
        <v>14.161818</v>
      </c>
    </row>
    <row r="151" spans="2:24" x14ac:dyDescent="0.25">
      <c r="B151">
        <v>17164275000</v>
      </c>
      <c r="C151">
        <v>-12.373763</v>
      </c>
      <c r="D151">
        <v>13.345917</v>
      </c>
      <c r="E151">
        <v>20.762098000000002</v>
      </c>
      <c r="F151">
        <v>-7.4161815999999998</v>
      </c>
      <c r="G151">
        <v>-63.571097999999999</v>
      </c>
      <c r="I151">
        <f t="shared" si="22"/>
        <v>17.883825000000002</v>
      </c>
      <c r="J151">
        <f t="shared" si="23"/>
        <v>-7.3054442000000002</v>
      </c>
      <c r="K151">
        <f t="shared" si="24"/>
        <v>20.285094999999998</v>
      </c>
      <c r="L151">
        <f t="shared" si="25"/>
        <v>12.979652</v>
      </c>
      <c r="N151">
        <v>17164275000</v>
      </c>
      <c r="O151">
        <v>-13.156636000000001</v>
      </c>
      <c r="P151">
        <v>16.099817000000002</v>
      </c>
      <c r="Q151">
        <v>24.352167000000001</v>
      </c>
      <c r="R151">
        <v>-8.2523499000000005</v>
      </c>
      <c r="S151">
        <v>-70.869095000000002</v>
      </c>
      <c r="U151">
        <f t="shared" si="26"/>
        <v>17.883825000000002</v>
      </c>
      <c r="V151">
        <f t="shared" si="19"/>
        <v>-8.4609632000000001</v>
      </c>
      <c r="W151">
        <f t="shared" si="20"/>
        <v>22.615053</v>
      </c>
      <c r="X151">
        <f t="shared" si="21"/>
        <v>14.154090999999999</v>
      </c>
    </row>
    <row r="152" spans="2:24" x14ac:dyDescent="0.25">
      <c r="B152">
        <v>17284200000</v>
      </c>
      <c r="C152">
        <v>-12.319706999999999</v>
      </c>
      <c r="D152">
        <v>13.324555999999999</v>
      </c>
      <c r="E152">
        <v>20.634872000000001</v>
      </c>
      <c r="F152">
        <v>-7.3103156</v>
      </c>
      <c r="G152">
        <v>-63.913063000000001</v>
      </c>
      <c r="I152">
        <f t="shared" si="22"/>
        <v>18.00375</v>
      </c>
      <c r="J152">
        <f t="shared" si="23"/>
        <v>-7.2643446999999997</v>
      </c>
      <c r="K152">
        <f t="shared" si="24"/>
        <v>20.263987</v>
      </c>
      <c r="L152">
        <f t="shared" si="25"/>
        <v>12.999641</v>
      </c>
      <c r="N152">
        <v>17284200000</v>
      </c>
      <c r="O152">
        <v>-13.233331</v>
      </c>
      <c r="P152">
        <v>15.411583</v>
      </c>
      <c r="Q152">
        <v>23.584845999999999</v>
      </c>
      <c r="R152">
        <v>-8.1732625999999993</v>
      </c>
      <c r="S152">
        <v>-70.736618000000007</v>
      </c>
      <c r="U152">
        <f t="shared" si="26"/>
        <v>18.00375</v>
      </c>
      <c r="V152">
        <f t="shared" si="19"/>
        <v>-8.5588292999999993</v>
      </c>
      <c r="W152">
        <f t="shared" si="20"/>
        <v>23.079972999999999</v>
      </c>
      <c r="X152">
        <f t="shared" si="21"/>
        <v>14.521144</v>
      </c>
    </row>
    <row r="153" spans="2:24" x14ac:dyDescent="0.25">
      <c r="B153">
        <v>17404125000</v>
      </c>
      <c r="C153">
        <v>-12.226146999999999</v>
      </c>
      <c r="D153">
        <v>13.325398</v>
      </c>
      <c r="E153">
        <v>20.576000000000001</v>
      </c>
      <c r="F153">
        <v>-7.2506027</v>
      </c>
      <c r="G153">
        <v>-63.222026999999997</v>
      </c>
      <c r="I153">
        <f t="shared" si="22"/>
        <v>18.123674999999999</v>
      </c>
      <c r="J153">
        <f t="shared" si="23"/>
        <v>-7.2304969000000003</v>
      </c>
      <c r="K153">
        <f t="shared" si="24"/>
        <v>19.990427</v>
      </c>
      <c r="L153">
        <f t="shared" si="25"/>
        <v>12.759930000000001</v>
      </c>
      <c r="N153">
        <v>17404125000</v>
      </c>
      <c r="O153">
        <v>-13.115546</v>
      </c>
      <c r="P153">
        <v>15.201055</v>
      </c>
      <c r="Q153">
        <v>23.332792000000001</v>
      </c>
      <c r="R153">
        <v>-8.1317377000000004</v>
      </c>
      <c r="S153">
        <v>-69.380318000000003</v>
      </c>
      <c r="U153">
        <f t="shared" si="26"/>
        <v>18.123674999999999</v>
      </c>
      <c r="V153">
        <f t="shared" si="19"/>
        <v>-8.5883541000000001</v>
      </c>
      <c r="W153">
        <f t="shared" si="20"/>
        <v>23.577483999999998</v>
      </c>
      <c r="X153">
        <f t="shared" si="21"/>
        <v>14.989129999999999</v>
      </c>
    </row>
    <row r="154" spans="2:24" x14ac:dyDescent="0.25">
      <c r="B154">
        <v>17524050000</v>
      </c>
      <c r="C154">
        <v>-12.215728</v>
      </c>
      <c r="D154">
        <v>13.102942000000001</v>
      </c>
      <c r="E154">
        <v>20.330947999999999</v>
      </c>
      <c r="F154">
        <v>-7.2280053999999998</v>
      </c>
      <c r="G154">
        <v>-63.102043000000002</v>
      </c>
      <c r="I154">
        <f t="shared" si="22"/>
        <v>18.243600000000001</v>
      </c>
      <c r="J154">
        <f t="shared" si="23"/>
        <v>-7.2190136999999996</v>
      </c>
      <c r="K154">
        <f t="shared" si="24"/>
        <v>19.684849</v>
      </c>
      <c r="L154">
        <f t="shared" si="25"/>
        <v>12.465837000000001</v>
      </c>
      <c r="N154">
        <v>17524050000</v>
      </c>
      <c r="O154">
        <v>-13.061389999999999</v>
      </c>
      <c r="P154">
        <v>14.909559</v>
      </c>
      <c r="Q154">
        <v>22.978064</v>
      </c>
      <c r="R154">
        <v>-8.0685043000000007</v>
      </c>
      <c r="S154">
        <v>-69.320183</v>
      </c>
      <c r="U154">
        <f t="shared" si="26"/>
        <v>18.243600000000001</v>
      </c>
      <c r="V154">
        <f t="shared" si="19"/>
        <v>-8.5877780999999995</v>
      </c>
      <c r="W154">
        <f t="shared" si="20"/>
        <v>23.626417</v>
      </c>
      <c r="X154">
        <f t="shared" si="21"/>
        <v>15.038639999999999</v>
      </c>
    </row>
    <row r="155" spans="2:24" x14ac:dyDescent="0.25">
      <c r="B155">
        <v>17643975000</v>
      </c>
      <c r="C155">
        <v>-12.282342999999999</v>
      </c>
      <c r="D155">
        <v>12.882065000000001</v>
      </c>
      <c r="E155">
        <v>20.152356999999999</v>
      </c>
      <c r="F155">
        <v>-7.2702928</v>
      </c>
      <c r="G155">
        <v>-62.466244000000003</v>
      </c>
      <c r="I155">
        <f t="shared" si="22"/>
        <v>18.363524999999999</v>
      </c>
      <c r="J155">
        <f t="shared" si="23"/>
        <v>-7.2414160000000001</v>
      </c>
      <c r="K155">
        <f t="shared" si="24"/>
        <v>19.636361999999998</v>
      </c>
      <c r="L155">
        <f t="shared" si="25"/>
        <v>12.394947</v>
      </c>
      <c r="N155">
        <v>17643975000</v>
      </c>
      <c r="O155">
        <v>-13.10177</v>
      </c>
      <c r="P155">
        <v>14.576655000000001</v>
      </c>
      <c r="Q155">
        <v>22.713190000000001</v>
      </c>
      <c r="R155">
        <v>-8.1365347000000003</v>
      </c>
      <c r="S155">
        <v>-68.592963999999995</v>
      </c>
      <c r="U155">
        <f t="shared" si="26"/>
        <v>18.363524999999999</v>
      </c>
      <c r="V155">
        <f t="shared" si="19"/>
        <v>-8.6332932000000007</v>
      </c>
      <c r="W155">
        <f t="shared" si="20"/>
        <v>23.585049000000001</v>
      </c>
      <c r="X155">
        <f t="shared" si="21"/>
        <v>14.951756</v>
      </c>
    </row>
    <row r="156" spans="2:24" x14ac:dyDescent="0.25">
      <c r="B156">
        <v>17763900000</v>
      </c>
      <c r="C156">
        <v>-12.348599</v>
      </c>
      <c r="D156">
        <v>12.793006999999999</v>
      </c>
      <c r="E156">
        <v>20.103377999999999</v>
      </c>
      <c r="F156">
        <v>-7.3103727999999997</v>
      </c>
      <c r="G156">
        <v>-62.264113999999999</v>
      </c>
      <c r="I156">
        <f t="shared" si="22"/>
        <v>18.483450000000001</v>
      </c>
      <c r="J156">
        <f t="shared" si="23"/>
        <v>-7.2187991</v>
      </c>
      <c r="K156">
        <f t="shared" si="24"/>
        <v>19.865345000000001</v>
      </c>
      <c r="L156">
        <f t="shared" si="25"/>
        <v>12.646547</v>
      </c>
      <c r="N156">
        <v>17763900000</v>
      </c>
      <c r="O156">
        <v>-13.303303</v>
      </c>
      <c r="P156">
        <v>14.161818</v>
      </c>
      <c r="Q156">
        <v>22.454453000000001</v>
      </c>
      <c r="R156">
        <v>-8.2926350000000006</v>
      </c>
      <c r="S156">
        <v>-67.946167000000003</v>
      </c>
      <c r="U156">
        <f t="shared" si="26"/>
        <v>18.483450000000001</v>
      </c>
      <c r="V156">
        <f t="shared" si="19"/>
        <v>-8.6578569000000005</v>
      </c>
      <c r="W156">
        <f t="shared" si="20"/>
        <v>25.540707000000001</v>
      </c>
      <c r="X156">
        <f t="shared" si="21"/>
        <v>16.882850999999999</v>
      </c>
    </row>
    <row r="157" spans="2:24" x14ac:dyDescent="0.25">
      <c r="B157">
        <v>17883825000</v>
      </c>
      <c r="C157">
        <v>-12.328716</v>
      </c>
      <c r="D157">
        <v>12.979652</v>
      </c>
      <c r="E157">
        <v>20.285094999999998</v>
      </c>
      <c r="F157">
        <v>-7.3054442000000002</v>
      </c>
      <c r="G157">
        <v>-62.906661999999997</v>
      </c>
      <c r="I157">
        <f t="shared" si="22"/>
        <v>18.603375</v>
      </c>
      <c r="J157">
        <f t="shared" si="23"/>
        <v>-7.1649054999999997</v>
      </c>
      <c r="K157">
        <f t="shared" si="24"/>
        <v>19.872416999999999</v>
      </c>
      <c r="L157">
        <f t="shared" si="25"/>
        <v>12.707511999999999</v>
      </c>
      <c r="N157">
        <v>17883825000</v>
      </c>
      <c r="O157">
        <v>-13.497553</v>
      </c>
      <c r="P157">
        <v>14.154090999999999</v>
      </c>
      <c r="Q157">
        <v>22.615053</v>
      </c>
      <c r="R157">
        <v>-8.4609632000000001</v>
      </c>
      <c r="S157">
        <v>-68.139656000000002</v>
      </c>
      <c r="U157">
        <f t="shared" si="26"/>
        <v>18.603375</v>
      </c>
      <c r="V157">
        <f t="shared" si="19"/>
        <v>-8.6936836</v>
      </c>
      <c r="W157">
        <f t="shared" si="20"/>
        <v>28.255324999999999</v>
      </c>
      <c r="X157">
        <f t="shared" si="21"/>
        <v>19.561641999999999</v>
      </c>
    </row>
    <row r="158" spans="2:24" x14ac:dyDescent="0.25">
      <c r="B158">
        <v>18003750000</v>
      </c>
      <c r="C158">
        <v>-12.25914</v>
      </c>
      <c r="D158">
        <v>12.999641</v>
      </c>
      <c r="E158">
        <v>20.263987</v>
      </c>
      <c r="F158">
        <v>-7.2643446999999997</v>
      </c>
      <c r="G158">
        <v>-63.516506</v>
      </c>
      <c r="I158">
        <f t="shared" si="22"/>
        <v>18.723299999999998</v>
      </c>
      <c r="J158">
        <f t="shared" si="23"/>
        <v>-7.0533222999999996</v>
      </c>
      <c r="K158">
        <f t="shared" si="24"/>
        <v>19.733435</v>
      </c>
      <c r="L158">
        <f t="shared" si="25"/>
        <v>12.680113</v>
      </c>
      <c r="N158">
        <v>18003750000</v>
      </c>
      <c r="O158">
        <v>-13.59693</v>
      </c>
      <c r="P158">
        <v>14.521144</v>
      </c>
      <c r="Q158">
        <v>23.079972999999999</v>
      </c>
      <c r="R158">
        <v>-8.5588292999999993</v>
      </c>
      <c r="S158">
        <v>-70.032082000000003</v>
      </c>
      <c r="U158">
        <f t="shared" si="26"/>
        <v>18.723299999999998</v>
      </c>
      <c r="V158">
        <f t="shared" si="19"/>
        <v>-8.6421975999999994</v>
      </c>
      <c r="W158">
        <f t="shared" si="20"/>
        <v>29.793339</v>
      </c>
      <c r="X158">
        <f t="shared" si="21"/>
        <v>21.151142</v>
      </c>
    </row>
    <row r="159" spans="2:24" x14ac:dyDescent="0.25">
      <c r="B159">
        <v>18123675000</v>
      </c>
      <c r="C159">
        <v>-12.234961999999999</v>
      </c>
      <c r="D159">
        <v>12.759930000000001</v>
      </c>
      <c r="E159">
        <v>19.990427</v>
      </c>
      <c r="F159">
        <v>-7.2304969000000003</v>
      </c>
      <c r="G159">
        <v>-62.043140000000001</v>
      </c>
      <c r="I159">
        <f t="shared" si="22"/>
        <v>18.843225</v>
      </c>
      <c r="J159">
        <f t="shared" si="23"/>
        <v>-6.9619011999999998</v>
      </c>
      <c r="K159">
        <f t="shared" si="24"/>
        <v>19.599298000000001</v>
      </c>
      <c r="L159">
        <f t="shared" si="25"/>
        <v>12.637399</v>
      </c>
      <c r="N159">
        <v>18123675000</v>
      </c>
      <c r="O159">
        <v>-13.588393</v>
      </c>
      <c r="P159">
        <v>14.989129999999999</v>
      </c>
      <c r="Q159">
        <v>23.577483999999998</v>
      </c>
      <c r="R159">
        <v>-8.5883541000000001</v>
      </c>
      <c r="S159">
        <v>-71.003754000000001</v>
      </c>
      <c r="U159">
        <f t="shared" si="26"/>
        <v>18.843225</v>
      </c>
      <c r="V159">
        <f t="shared" si="19"/>
        <v>-8.5819416000000004</v>
      </c>
      <c r="W159">
        <f t="shared" si="20"/>
        <v>27.714473999999999</v>
      </c>
      <c r="X159">
        <f t="shared" si="21"/>
        <v>19.132532000000001</v>
      </c>
    </row>
    <row r="160" spans="2:24" x14ac:dyDescent="0.25">
      <c r="B160">
        <v>18243600000</v>
      </c>
      <c r="C160">
        <v>-12.217430999999999</v>
      </c>
      <c r="D160">
        <v>12.465837000000001</v>
      </c>
      <c r="E160">
        <v>19.684849</v>
      </c>
      <c r="F160">
        <v>-7.2190136999999996</v>
      </c>
      <c r="G160">
        <v>-61.134532999999998</v>
      </c>
      <c r="I160">
        <f t="shared" si="22"/>
        <v>18.963149999999999</v>
      </c>
      <c r="J160">
        <f t="shared" si="23"/>
        <v>-6.9204106000000003</v>
      </c>
      <c r="K160">
        <f t="shared" si="24"/>
        <v>19.690011999999999</v>
      </c>
      <c r="L160">
        <f t="shared" si="25"/>
        <v>12.769602000000001</v>
      </c>
      <c r="N160">
        <v>18243600000</v>
      </c>
      <c r="O160">
        <v>-13.542199</v>
      </c>
      <c r="P160">
        <v>15.038639999999999</v>
      </c>
      <c r="Q160">
        <v>23.626417</v>
      </c>
      <c r="R160">
        <v>-8.5877780999999995</v>
      </c>
      <c r="S160">
        <v>-71.081512000000004</v>
      </c>
      <c r="U160">
        <f t="shared" si="26"/>
        <v>18.963149999999999</v>
      </c>
      <c r="V160">
        <f t="shared" si="19"/>
        <v>-8.5026864999999994</v>
      </c>
      <c r="W160">
        <f t="shared" si="20"/>
        <v>25.339175999999998</v>
      </c>
      <c r="X160">
        <f t="shared" si="21"/>
        <v>16.836489</v>
      </c>
    </row>
    <row r="161" spans="2:24" x14ac:dyDescent="0.25">
      <c r="B161">
        <v>18363525000</v>
      </c>
      <c r="C161">
        <v>-12.190313</v>
      </c>
      <c r="D161">
        <v>12.394947</v>
      </c>
      <c r="E161">
        <v>19.636361999999998</v>
      </c>
      <c r="F161">
        <v>-7.2414160000000001</v>
      </c>
      <c r="G161">
        <v>-61.545467000000002</v>
      </c>
      <c r="I161">
        <f t="shared" si="22"/>
        <v>19.083075000000001</v>
      </c>
      <c r="J161">
        <f t="shared" si="23"/>
        <v>-7.0431232000000001</v>
      </c>
      <c r="K161">
        <f t="shared" si="24"/>
        <v>19.939164999999999</v>
      </c>
      <c r="L161">
        <f t="shared" si="25"/>
        <v>12.896042</v>
      </c>
      <c r="N161">
        <v>18363525000</v>
      </c>
      <c r="O161">
        <v>-13.561672</v>
      </c>
      <c r="P161">
        <v>14.951756</v>
      </c>
      <c r="Q161">
        <v>23.585049000000001</v>
      </c>
      <c r="R161">
        <v>-8.6332932000000007</v>
      </c>
      <c r="S161">
        <v>-70.223365999999999</v>
      </c>
      <c r="U161">
        <f t="shared" si="26"/>
        <v>19.083075000000001</v>
      </c>
      <c r="V161">
        <f t="shared" si="19"/>
        <v>-8.6274985999999991</v>
      </c>
      <c r="W161">
        <f t="shared" si="20"/>
        <v>24.056813999999999</v>
      </c>
      <c r="X161">
        <f t="shared" si="21"/>
        <v>15.429316</v>
      </c>
    </row>
    <row r="162" spans="2:24" x14ac:dyDescent="0.25">
      <c r="B162">
        <v>18483450000</v>
      </c>
      <c r="C162">
        <v>-12.282843</v>
      </c>
      <c r="D162">
        <v>12.646547</v>
      </c>
      <c r="E162">
        <v>19.865345000000001</v>
      </c>
      <c r="F162">
        <v>-7.2187991</v>
      </c>
      <c r="G162">
        <v>-61.761443999999997</v>
      </c>
      <c r="I162">
        <f t="shared" si="22"/>
        <v>19.202999999999999</v>
      </c>
      <c r="J162">
        <f t="shared" si="23"/>
        <v>-7.2200613000000002</v>
      </c>
      <c r="K162">
        <f t="shared" si="24"/>
        <v>20.128349</v>
      </c>
      <c r="L162">
        <f t="shared" si="25"/>
        <v>12.908288000000001</v>
      </c>
      <c r="N162">
        <v>18483450000</v>
      </c>
      <c r="O162">
        <v>-13.719429</v>
      </c>
      <c r="P162">
        <v>16.882850999999999</v>
      </c>
      <c r="Q162">
        <v>25.540707000000001</v>
      </c>
      <c r="R162">
        <v>-8.6578569000000005</v>
      </c>
      <c r="S162">
        <v>-70.875557000000001</v>
      </c>
      <c r="U162">
        <f t="shared" si="26"/>
        <v>19.202999999999999</v>
      </c>
      <c r="V162">
        <f t="shared" si="19"/>
        <v>-8.7881908000000006</v>
      </c>
      <c r="W162">
        <f t="shared" si="20"/>
        <v>24.224060000000001</v>
      </c>
      <c r="X162">
        <f t="shared" si="21"/>
        <v>15.435867999999999</v>
      </c>
    </row>
    <row r="163" spans="2:24" x14ac:dyDescent="0.25">
      <c r="B163">
        <v>18603375000</v>
      </c>
      <c r="C163">
        <v>-12.140324</v>
      </c>
      <c r="D163">
        <v>12.707511999999999</v>
      </c>
      <c r="E163">
        <v>19.872416999999999</v>
      </c>
      <c r="F163">
        <v>-7.1649054999999997</v>
      </c>
      <c r="G163">
        <v>-62.412810999999998</v>
      </c>
      <c r="I163">
        <f t="shared" si="22"/>
        <v>19.322925000000001</v>
      </c>
      <c r="J163">
        <f t="shared" si="23"/>
        <v>-7.3855176</v>
      </c>
      <c r="K163">
        <f t="shared" si="24"/>
        <v>20.130665</v>
      </c>
      <c r="L163">
        <f t="shared" si="25"/>
        <v>12.745148</v>
      </c>
      <c r="N163">
        <v>18603375000</v>
      </c>
      <c r="O163">
        <v>-13.646803</v>
      </c>
      <c r="P163">
        <v>19.561641999999999</v>
      </c>
      <c r="Q163">
        <v>28.255324999999999</v>
      </c>
      <c r="R163">
        <v>-8.6936836</v>
      </c>
      <c r="S163">
        <v>-82.981880000000004</v>
      </c>
      <c r="U163">
        <f t="shared" si="26"/>
        <v>19.322925000000001</v>
      </c>
      <c r="V163">
        <f t="shared" si="19"/>
        <v>-9.0047350000000002</v>
      </c>
      <c r="W163">
        <f t="shared" si="20"/>
        <v>23.953827</v>
      </c>
      <c r="X163">
        <f t="shared" si="21"/>
        <v>14.949092</v>
      </c>
    </row>
    <row r="164" spans="2:24" x14ac:dyDescent="0.25">
      <c r="B164">
        <v>18723300000</v>
      </c>
      <c r="C164">
        <v>-12.058807</v>
      </c>
      <c r="D164">
        <v>12.680113</v>
      </c>
      <c r="E164">
        <v>19.733435</v>
      </c>
      <c r="F164">
        <v>-7.0533222999999996</v>
      </c>
      <c r="G164">
        <v>-61.516734999999997</v>
      </c>
      <c r="I164">
        <f t="shared" si="22"/>
        <v>19.44285</v>
      </c>
      <c r="J164">
        <f t="shared" si="23"/>
        <v>-7.3601932999999997</v>
      </c>
      <c r="K164">
        <f t="shared" si="24"/>
        <v>20.38007</v>
      </c>
      <c r="L164">
        <f t="shared" si="25"/>
        <v>13.019876</v>
      </c>
      <c r="N164">
        <v>18723300000</v>
      </c>
      <c r="O164">
        <v>-13.720769000000001</v>
      </c>
      <c r="P164">
        <v>21.151142</v>
      </c>
      <c r="Q164">
        <v>29.793339</v>
      </c>
      <c r="R164">
        <v>-8.6421975999999994</v>
      </c>
      <c r="S164">
        <v>-86.773415</v>
      </c>
      <c r="U164">
        <f t="shared" si="26"/>
        <v>19.44285</v>
      </c>
      <c r="V164">
        <f t="shared" si="19"/>
        <v>-9.0164489999999997</v>
      </c>
      <c r="W164">
        <f t="shared" si="20"/>
        <v>23.663654000000001</v>
      </c>
      <c r="X164">
        <f t="shared" si="21"/>
        <v>14.647206000000001</v>
      </c>
    </row>
    <row r="165" spans="2:24" x14ac:dyDescent="0.25">
      <c r="B165">
        <v>18843225000</v>
      </c>
      <c r="C165">
        <v>-11.958804000000001</v>
      </c>
      <c r="D165">
        <v>12.637399</v>
      </c>
      <c r="E165">
        <v>19.599298000000001</v>
      </c>
      <c r="F165">
        <v>-6.9619011999999998</v>
      </c>
      <c r="G165">
        <v>-60.624935000000001</v>
      </c>
      <c r="I165">
        <f t="shared" si="22"/>
        <v>19.562774999999998</v>
      </c>
      <c r="J165">
        <f t="shared" si="23"/>
        <v>-7.2547565000000001</v>
      </c>
      <c r="K165">
        <f t="shared" si="24"/>
        <v>20.749407000000001</v>
      </c>
      <c r="L165">
        <f t="shared" si="25"/>
        <v>13.49465</v>
      </c>
      <c r="N165">
        <v>18843225000</v>
      </c>
      <c r="O165">
        <v>-13.564287999999999</v>
      </c>
      <c r="P165">
        <v>19.132532000000001</v>
      </c>
      <c r="Q165">
        <v>27.714473999999999</v>
      </c>
      <c r="R165">
        <v>-8.5819416000000004</v>
      </c>
      <c r="S165">
        <v>-79.947128000000006</v>
      </c>
      <c r="U165">
        <f t="shared" si="26"/>
        <v>19.562774999999998</v>
      </c>
      <c r="V165">
        <f t="shared" si="19"/>
        <v>-8.9736729000000004</v>
      </c>
      <c r="W165">
        <f t="shared" si="20"/>
        <v>23.464345999999999</v>
      </c>
      <c r="X165">
        <f t="shared" si="21"/>
        <v>14.490672</v>
      </c>
    </row>
    <row r="166" spans="2:24" x14ac:dyDescent="0.25">
      <c r="B166">
        <v>18963150000</v>
      </c>
      <c r="C166">
        <v>-11.893545</v>
      </c>
      <c r="D166">
        <v>12.769602000000001</v>
      </c>
      <c r="E166">
        <v>19.690011999999999</v>
      </c>
      <c r="F166">
        <v>-6.9204106000000003</v>
      </c>
      <c r="G166">
        <v>-61.416190999999998</v>
      </c>
      <c r="I166">
        <f t="shared" si="22"/>
        <v>19.682700000000001</v>
      </c>
      <c r="J166">
        <f t="shared" si="23"/>
        <v>-7.0845637000000004</v>
      </c>
      <c r="K166">
        <f t="shared" si="24"/>
        <v>21.337060999999999</v>
      </c>
      <c r="L166">
        <f t="shared" si="25"/>
        <v>14.252497999999999</v>
      </c>
      <c r="N166">
        <v>18963150000</v>
      </c>
      <c r="O166">
        <v>-13.513711000000001</v>
      </c>
      <c r="P166">
        <v>16.836489</v>
      </c>
      <c r="Q166">
        <v>25.339175999999998</v>
      </c>
      <c r="R166">
        <v>-8.5026864999999994</v>
      </c>
      <c r="S166">
        <v>-70.470946999999995</v>
      </c>
      <c r="U166">
        <f t="shared" si="26"/>
        <v>19.682700000000001</v>
      </c>
      <c r="V166">
        <f t="shared" si="19"/>
        <v>-8.8673018999999993</v>
      </c>
      <c r="W166">
        <f t="shared" si="20"/>
        <v>23.239757999999998</v>
      </c>
      <c r="X166">
        <f t="shared" si="21"/>
        <v>14.372457000000001</v>
      </c>
    </row>
    <row r="167" spans="2:24" x14ac:dyDescent="0.25">
      <c r="B167">
        <v>19083075000</v>
      </c>
      <c r="C167">
        <v>-11.949083</v>
      </c>
      <c r="D167">
        <v>12.896042</v>
      </c>
      <c r="E167">
        <v>19.939164999999999</v>
      </c>
      <c r="F167">
        <v>-7.0431232000000001</v>
      </c>
      <c r="G167">
        <v>-61.980781999999998</v>
      </c>
      <c r="I167">
        <f t="shared" si="22"/>
        <v>19.802624999999999</v>
      </c>
      <c r="J167">
        <f t="shared" si="23"/>
        <v>-7.0395650999999999</v>
      </c>
      <c r="K167">
        <f t="shared" si="24"/>
        <v>21.808889000000001</v>
      </c>
      <c r="L167">
        <f t="shared" si="25"/>
        <v>14.769323</v>
      </c>
      <c r="N167">
        <v>19083075000</v>
      </c>
      <c r="O167">
        <v>-13.469778</v>
      </c>
      <c r="P167">
        <v>15.429316</v>
      </c>
      <c r="Q167">
        <v>24.056813999999999</v>
      </c>
      <c r="R167">
        <v>-8.6274985999999991</v>
      </c>
      <c r="S167">
        <v>-72.244185999999999</v>
      </c>
      <c r="U167">
        <f t="shared" si="26"/>
        <v>19.802624999999999</v>
      </c>
      <c r="V167">
        <f t="shared" si="19"/>
        <v>-8.9261198000000004</v>
      </c>
      <c r="W167">
        <f t="shared" si="20"/>
        <v>22.664078</v>
      </c>
      <c r="X167">
        <f t="shared" si="21"/>
        <v>13.737958000000001</v>
      </c>
    </row>
    <row r="168" spans="2:24" x14ac:dyDescent="0.25">
      <c r="B168">
        <v>19203000000</v>
      </c>
      <c r="C168">
        <v>-12.300767</v>
      </c>
      <c r="D168">
        <v>12.908288000000001</v>
      </c>
      <c r="E168">
        <v>20.128349</v>
      </c>
      <c r="F168">
        <v>-7.2200613000000002</v>
      </c>
      <c r="G168">
        <v>-62.409469999999999</v>
      </c>
      <c r="I168">
        <f t="shared" si="22"/>
        <v>19.922550000000001</v>
      </c>
      <c r="J168">
        <f t="shared" si="23"/>
        <v>-7.1840843999999997</v>
      </c>
      <c r="K168">
        <f t="shared" si="24"/>
        <v>22.029876999999999</v>
      </c>
      <c r="L168">
        <f t="shared" si="25"/>
        <v>14.845791999999999</v>
      </c>
      <c r="N168">
        <v>19203000000</v>
      </c>
      <c r="O168">
        <v>-13.888215000000001</v>
      </c>
      <c r="P168">
        <v>15.435867999999999</v>
      </c>
      <c r="Q168">
        <v>24.224060000000001</v>
      </c>
      <c r="R168">
        <v>-8.7881908000000006</v>
      </c>
      <c r="S168">
        <v>-72.475868000000006</v>
      </c>
      <c r="U168">
        <f t="shared" si="26"/>
        <v>19.922550000000001</v>
      </c>
      <c r="V168">
        <f t="shared" si="19"/>
        <v>-9.1276025999999995</v>
      </c>
      <c r="W168">
        <f t="shared" si="20"/>
        <v>22.258203999999999</v>
      </c>
      <c r="X168">
        <f t="shared" si="21"/>
        <v>13.130601</v>
      </c>
    </row>
    <row r="169" spans="2:24" x14ac:dyDescent="0.25">
      <c r="B169">
        <v>19322925000</v>
      </c>
      <c r="C169">
        <v>-12.381281</v>
      </c>
      <c r="D169">
        <v>12.745148</v>
      </c>
      <c r="E169">
        <v>20.130665</v>
      </c>
      <c r="F169">
        <v>-7.3855176</v>
      </c>
      <c r="G169">
        <v>-62.952872999999997</v>
      </c>
      <c r="I169">
        <f t="shared" si="22"/>
        <v>20.042475</v>
      </c>
      <c r="J169">
        <f t="shared" si="23"/>
        <v>-7.4780959999999999</v>
      </c>
      <c r="K169">
        <f t="shared" si="24"/>
        <v>21.711162999999999</v>
      </c>
      <c r="L169">
        <f t="shared" si="25"/>
        <v>14.233067</v>
      </c>
      <c r="N169">
        <v>19322925000</v>
      </c>
      <c r="O169">
        <v>-13.943500999999999</v>
      </c>
      <c r="P169">
        <v>14.949092</v>
      </c>
      <c r="Q169">
        <v>23.953827</v>
      </c>
      <c r="R169">
        <v>-9.0047350000000002</v>
      </c>
      <c r="S169">
        <v>-71.799637000000004</v>
      </c>
      <c r="U169">
        <f t="shared" si="26"/>
        <v>20.042475</v>
      </c>
      <c r="V169">
        <f t="shared" si="19"/>
        <v>-9.3799925000000002</v>
      </c>
      <c r="W169">
        <f t="shared" si="20"/>
        <v>21.902104999999999</v>
      </c>
      <c r="X169">
        <f t="shared" si="21"/>
        <v>12.522112999999999</v>
      </c>
    </row>
    <row r="170" spans="2:24" x14ac:dyDescent="0.25">
      <c r="B170">
        <v>19442850000</v>
      </c>
      <c r="C170">
        <v>-12.415131000000001</v>
      </c>
      <c r="D170">
        <v>13.019876</v>
      </c>
      <c r="E170">
        <v>20.38007</v>
      </c>
      <c r="F170">
        <v>-7.3601932999999997</v>
      </c>
      <c r="G170">
        <v>-62.400078000000001</v>
      </c>
      <c r="I170">
        <f t="shared" si="22"/>
        <v>20.162400000000002</v>
      </c>
      <c r="J170">
        <f t="shared" si="23"/>
        <v>-7.7382083000000002</v>
      </c>
      <c r="K170">
        <f t="shared" si="24"/>
        <v>21.246068999999999</v>
      </c>
      <c r="L170">
        <f t="shared" si="25"/>
        <v>13.507861</v>
      </c>
      <c r="N170">
        <v>19442850000</v>
      </c>
      <c r="O170">
        <v>-14.075673</v>
      </c>
      <c r="P170">
        <v>14.647206000000001</v>
      </c>
      <c r="Q170">
        <v>23.663654000000001</v>
      </c>
      <c r="R170">
        <v>-9.0164489999999997</v>
      </c>
      <c r="S170">
        <v>-71.141211999999996</v>
      </c>
      <c r="U170">
        <f t="shared" si="26"/>
        <v>20.162400000000002</v>
      </c>
      <c r="V170">
        <f t="shared" si="19"/>
        <v>-9.5165167000000004</v>
      </c>
      <c r="W170">
        <f t="shared" si="20"/>
        <v>21.971710000000002</v>
      </c>
      <c r="X170">
        <f t="shared" si="21"/>
        <v>12.455194000000001</v>
      </c>
    </row>
    <row r="171" spans="2:24" x14ac:dyDescent="0.25">
      <c r="B171">
        <v>19562775000</v>
      </c>
      <c r="C171">
        <v>-12.207292000000001</v>
      </c>
      <c r="D171">
        <v>13.49465</v>
      </c>
      <c r="E171">
        <v>20.749407000000001</v>
      </c>
      <c r="F171">
        <v>-7.2547565000000001</v>
      </c>
      <c r="G171">
        <v>-63.777411999999998</v>
      </c>
      <c r="I171">
        <f t="shared" si="22"/>
        <v>20.282325</v>
      </c>
      <c r="J171">
        <f t="shared" si="23"/>
        <v>-7.8342023000000003</v>
      </c>
      <c r="K171">
        <f t="shared" si="24"/>
        <v>21.483934000000001</v>
      </c>
      <c r="L171">
        <f t="shared" si="25"/>
        <v>13.649732</v>
      </c>
      <c r="N171">
        <v>19562775000</v>
      </c>
      <c r="O171">
        <v>-13.924670000000001</v>
      </c>
      <c r="P171">
        <v>14.490672</v>
      </c>
      <c r="Q171">
        <v>23.464345999999999</v>
      </c>
      <c r="R171">
        <v>-8.9736729000000004</v>
      </c>
      <c r="S171">
        <v>-70.773926000000003</v>
      </c>
      <c r="U171">
        <f t="shared" si="26"/>
        <v>20.282325</v>
      </c>
      <c r="V171">
        <f t="shared" si="19"/>
        <v>-9.5410670999999994</v>
      </c>
      <c r="W171">
        <f t="shared" si="20"/>
        <v>22.086205</v>
      </c>
      <c r="X171">
        <f t="shared" si="21"/>
        <v>12.545137</v>
      </c>
    </row>
    <row r="172" spans="2:24" x14ac:dyDescent="0.25">
      <c r="B172">
        <v>19682700000</v>
      </c>
      <c r="C172">
        <v>-12.112705</v>
      </c>
      <c r="D172">
        <v>14.252497999999999</v>
      </c>
      <c r="E172">
        <v>21.337060999999999</v>
      </c>
      <c r="F172">
        <v>-7.0845637000000004</v>
      </c>
      <c r="G172">
        <v>-64.995795999999999</v>
      </c>
      <c r="I172">
        <f t="shared" si="22"/>
        <v>20.402249999999999</v>
      </c>
      <c r="J172">
        <f t="shared" si="23"/>
        <v>-7.7706146</v>
      </c>
      <c r="K172">
        <f t="shared" si="24"/>
        <v>22.581244000000002</v>
      </c>
      <c r="L172">
        <f t="shared" si="25"/>
        <v>14.810629</v>
      </c>
      <c r="N172">
        <v>19682700000</v>
      </c>
      <c r="O172">
        <v>-13.885342</v>
      </c>
      <c r="P172">
        <v>14.372457000000001</v>
      </c>
      <c r="Q172">
        <v>23.239757999999998</v>
      </c>
      <c r="R172">
        <v>-8.8673018999999993</v>
      </c>
      <c r="S172">
        <v>-70.685951000000003</v>
      </c>
      <c r="U172">
        <f t="shared" si="26"/>
        <v>20.402249999999999</v>
      </c>
      <c r="V172">
        <f t="shared" si="19"/>
        <v>-9.4734993000000003</v>
      </c>
      <c r="W172">
        <f t="shared" si="20"/>
        <v>22.211466000000001</v>
      </c>
      <c r="X172">
        <f t="shared" si="21"/>
        <v>12.737966999999999</v>
      </c>
    </row>
    <row r="173" spans="2:24" x14ac:dyDescent="0.25">
      <c r="B173">
        <v>19802625000</v>
      </c>
      <c r="C173">
        <v>-11.947965999999999</v>
      </c>
      <c r="D173">
        <v>14.769323</v>
      </c>
      <c r="E173">
        <v>21.808889000000001</v>
      </c>
      <c r="F173">
        <v>-7.0395650999999999</v>
      </c>
      <c r="G173">
        <v>-65.545661999999993</v>
      </c>
      <c r="I173">
        <f t="shared" si="22"/>
        <v>20.522175000000001</v>
      </c>
      <c r="J173">
        <f t="shared" si="23"/>
        <v>-7.6155647999999996</v>
      </c>
      <c r="K173">
        <f t="shared" si="24"/>
        <v>23.729195000000001</v>
      </c>
      <c r="L173">
        <f t="shared" si="25"/>
        <v>16.113631999999999</v>
      </c>
      <c r="N173">
        <v>19802625000</v>
      </c>
      <c r="O173">
        <v>-13.823086</v>
      </c>
      <c r="P173">
        <v>13.737958000000001</v>
      </c>
      <c r="Q173">
        <v>22.664078</v>
      </c>
      <c r="R173">
        <v>-8.9261198000000004</v>
      </c>
      <c r="S173">
        <v>-69.674149</v>
      </c>
      <c r="U173">
        <f t="shared" si="26"/>
        <v>20.522175000000001</v>
      </c>
      <c r="V173">
        <f t="shared" si="19"/>
        <v>-9.3447627999999998</v>
      </c>
      <c r="W173">
        <f t="shared" si="20"/>
        <v>22.105654000000001</v>
      </c>
      <c r="X173">
        <f t="shared" si="21"/>
        <v>12.760892</v>
      </c>
    </row>
    <row r="174" spans="2:24" x14ac:dyDescent="0.25">
      <c r="B174">
        <v>19922550000</v>
      </c>
      <c r="C174">
        <v>-12.130477000000001</v>
      </c>
      <c r="D174">
        <v>14.845791999999999</v>
      </c>
      <c r="E174">
        <v>22.029876999999999</v>
      </c>
      <c r="F174">
        <v>-7.1840843999999997</v>
      </c>
      <c r="G174">
        <v>-66.647925999999998</v>
      </c>
      <c r="I174">
        <f t="shared" si="22"/>
        <v>20.642099999999999</v>
      </c>
      <c r="J174">
        <f t="shared" si="23"/>
        <v>-7.5091257000000002</v>
      </c>
      <c r="K174">
        <f t="shared" si="24"/>
        <v>24.786328999999999</v>
      </c>
      <c r="L174">
        <f t="shared" si="25"/>
        <v>17.277203</v>
      </c>
      <c r="N174">
        <v>19922550000</v>
      </c>
      <c r="O174">
        <v>-14.175323000000001</v>
      </c>
      <c r="P174">
        <v>13.130601</v>
      </c>
      <c r="Q174">
        <v>22.258203999999999</v>
      </c>
      <c r="R174">
        <v>-9.1276025999999995</v>
      </c>
      <c r="S174">
        <v>-67.718895000000003</v>
      </c>
      <c r="U174">
        <f t="shared" si="26"/>
        <v>20.642099999999999</v>
      </c>
      <c r="V174">
        <f t="shared" si="19"/>
        <v>-9.2494449999999997</v>
      </c>
      <c r="W174">
        <f t="shared" si="20"/>
        <v>21.733547000000002</v>
      </c>
      <c r="X174">
        <f t="shared" si="21"/>
        <v>12.484102</v>
      </c>
    </row>
    <row r="175" spans="2:24" x14ac:dyDescent="0.25">
      <c r="B175">
        <v>20042475000</v>
      </c>
      <c r="C175">
        <v>-12.537951</v>
      </c>
      <c r="D175">
        <v>14.233067</v>
      </c>
      <c r="E175">
        <v>21.711162999999999</v>
      </c>
      <c r="F175">
        <v>-7.4780959999999999</v>
      </c>
      <c r="G175">
        <v>-66.730339000000001</v>
      </c>
      <c r="I175">
        <f t="shared" si="22"/>
        <v>20.762025000000001</v>
      </c>
      <c r="J175">
        <f t="shared" si="23"/>
        <v>-7.5763797999999998</v>
      </c>
      <c r="K175">
        <f t="shared" si="24"/>
        <v>24.840843</v>
      </c>
      <c r="L175">
        <f t="shared" si="25"/>
        <v>17.264462999999999</v>
      </c>
      <c r="N175">
        <v>20042475000</v>
      </c>
      <c r="O175">
        <v>-14.468680000000001</v>
      </c>
      <c r="P175">
        <v>12.522112999999999</v>
      </c>
      <c r="Q175">
        <v>21.902104999999999</v>
      </c>
      <c r="R175">
        <v>-9.3799925000000002</v>
      </c>
      <c r="S175">
        <v>-68.791824000000005</v>
      </c>
      <c r="U175">
        <f t="shared" si="26"/>
        <v>20.762025000000001</v>
      </c>
      <c r="V175">
        <f t="shared" si="19"/>
        <v>-9.3001498999999992</v>
      </c>
      <c r="W175">
        <f t="shared" si="20"/>
        <v>21.475352999999998</v>
      </c>
      <c r="X175">
        <f t="shared" si="21"/>
        <v>12.175202000000001</v>
      </c>
    </row>
    <row r="176" spans="2:24" x14ac:dyDescent="0.25">
      <c r="B176">
        <v>20162400000</v>
      </c>
      <c r="C176">
        <v>-12.772377000000001</v>
      </c>
      <c r="D176">
        <v>13.507861</v>
      </c>
      <c r="E176">
        <v>21.246068999999999</v>
      </c>
      <c r="F176">
        <v>-7.7382083000000002</v>
      </c>
      <c r="G176">
        <v>-64.342545000000001</v>
      </c>
      <c r="I176">
        <f t="shared" si="22"/>
        <v>20.88195</v>
      </c>
      <c r="J176">
        <f t="shared" si="23"/>
        <v>-7.8467320999999997</v>
      </c>
      <c r="K176">
        <f t="shared" si="24"/>
        <v>24.757342999999999</v>
      </c>
      <c r="L176">
        <f t="shared" si="25"/>
        <v>16.910609999999998</v>
      </c>
      <c r="N176">
        <v>20162400000</v>
      </c>
      <c r="O176">
        <v>-14.502727</v>
      </c>
      <c r="P176">
        <v>12.455194000000001</v>
      </c>
      <c r="Q176">
        <v>21.971710000000002</v>
      </c>
      <c r="R176">
        <v>-9.5165167000000004</v>
      </c>
      <c r="S176">
        <v>-68.062140999999997</v>
      </c>
      <c r="U176">
        <f t="shared" si="26"/>
        <v>20.88195</v>
      </c>
      <c r="V176">
        <f t="shared" si="19"/>
        <v>-9.5186919999999997</v>
      </c>
      <c r="W176">
        <f t="shared" si="20"/>
        <v>21.676552000000001</v>
      </c>
      <c r="X176">
        <f t="shared" si="21"/>
        <v>12.157859999999999</v>
      </c>
    </row>
    <row r="177" spans="2:24" x14ac:dyDescent="0.25">
      <c r="B177">
        <v>20282325000</v>
      </c>
      <c r="C177">
        <v>-12.83521</v>
      </c>
      <c r="D177">
        <v>13.649732</v>
      </c>
      <c r="E177">
        <v>21.483934000000001</v>
      </c>
      <c r="F177">
        <v>-7.8342023000000003</v>
      </c>
      <c r="G177">
        <v>-64.410895999999994</v>
      </c>
      <c r="I177">
        <f t="shared" si="22"/>
        <v>21.001874999999998</v>
      </c>
      <c r="J177">
        <f t="shared" si="23"/>
        <v>-8.0986776000000003</v>
      </c>
      <c r="K177">
        <f t="shared" si="24"/>
        <v>24.672139999999999</v>
      </c>
      <c r="L177">
        <f t="shared" si="25"/>
        <v>16.573463</v>
      </c>
      <c r="N177">
        <v>20282325000</v>
      </c>
      <c r="O177">
        <v>-14.486897000000001</v>
      </c>
      <c r="P177">
        <v>12.545137</v>
      </c>
      <c r="Q177">
        <v>22.086205</v>
      </c>
      <c r="R177">
        <v>-9.5410670999999994</v>
      </c>
      <c r="S177">
        <v>-68.252105999999998</v>
      </c>
      <c r="U177">
        <f t="shared" si="26"/>
        <v>21.001874999999998</v>
      </c>
      <c r="V177">
        <f t="shared" si="19"/>
        <v>-9.6774702000000001</v>
      </c>
      <c r="W177">
        <f t="shared" si="20"/>
        <v>22.253430999999999</v>
      </c>
      <c r="X177">
        <f t="shared" si="21"/>
        <v>12.57596</v>
      </c>
    </row>
    <row r="178" spans="2:24" x14ac:dyDescent="0.25">
      <c r="B178">
        <v>20402250000</v>
      </c>
      <c r="C178">
        <v>-12.755925</v>
      </c>
      <c r="D178">
        <v>14.810629</v>
      </c>
      <c r="E178">
        <v>22.581244000000002</v>
      </c>
      <c r="F178">
        <v>-7.7706146</v>
      </c>
      <c r="G178">
        <v>-68.235480999999993</v>
      </c>
      <c r="I178">
        <f t="shared" si="22"/>
        <v>21.1218</v>
      </c>
      <c r="J178">
        <f t="shared" si="23"/>
        <v>-8.2158394000000001</v>
      </c>
      <c r="K178">
        <f t="shared" si="24"/>
        <v>25.479697999999999</v>
      </c>
      <c r="L178">
        <f t="shared" si="25"/>
        <v>17.263859</v>
      </c>
      <c r="N178">
        <v>20402250000</v>
      </c>
      <c r="O178">
        <v>-14.452071999999999</v>
      </c>
      <c r="P178">
        <v>12.737966999999999</v>
      </c>
      <c r="Q178">
        <v>22.211466000000001</v>
      </c>
      <c r="R178">
        <v>-9.4734993000000003</v>
      </c>
      <c r="S178">
        <v>-69.281661999999997</v>
      </c>
      <c r="U178">
        <f t="shared" si="26"/>
        <v>21.1218</v>
      </c>
      <c r="V178">
        <f t="shared" si="19"/>
        <v>-9.7051706000000006</v>
      </c>
      <c r="W178">
        <f t="shared" si="20"/>
        <v>22.875236999999998</v>
      </c>
      <c r="X178">
        <f t="shared" si="21"/>
        <v>13.170066</v>
      </c>
    </row>
    <row r="179" spans="2:24" x14ac:dyDescent="0.25">
      <c r="B179">
        <v>20522175000</v>
      </c>
      <c r="C179">
        <v>-12.625071999999999</v>
      </c>
      <c r="D179">
        <v>16.113631999999999</v>
      </c>
      <c r="E179">
        <v>23.729195000000001</v>
      </c>
      <c r="F179">
        <v>-7.6155647999999996</v>
      </c>
      <c r="G179">
        <v>-70.866020000000006</v>
      </c>
      <c r="I179">
        <f t="shared" si="22"/>
        <v>21.241724999999999</v>
      </c>
      <c r="J179">
        <f t="shared" si="23"/>
        <v>-8.1154518000000007</v>
      </c>
      <c r="K179">
        <f t="shared" si="24"/>
        <v>26.845051000000002</v>
      </c>
      <c r="L179">
        <f t="shared" si="25"/>
        <v>18.729599</v>
      </c>
      <c r="N179">
        <v>20522175000</v>
      </c>
      <c r="O179">
        <v>-14.351195000000001</v>
      </c>
      <c r="P179">
        <v>12.760892</v>
      </c>
      <c r="Q179">
        <v>22.105654000000001</v>
      </c>
      <c r="R179">
        <v>-9.3447627999999998</v>
      </c>
      <c r="S179">
        <v>-68.764526000000004</v>
      </c>
      <c r="U179">
        <f t="shared" si="26"/>
        <v>21.241724999999999</v>
      </c>
      <c r="V179">
        <f t="shared" si="19"/>
        <v>-9.5415688000000003</v>
      </c>
      <c r="W179">
        <f t="shared" si="20"/>
        <v>22.921486000000002</v>
      </c>
      <c r="X179">
        <f t="shared" si="21"/>
        <v>13.379917000000001</v>
      </c>
    </row>
    <row r="180" spans="2:24" x14ac:dyDescent="0.25">
      <c r="B180">
        <v>20642100000</v>
      </c>
      <c r="C180">
        <v>-12.424146</v>
      </c>
      <c r="D180">
        <v>17.277203</v>
      </c>
      <c r="E180">
        <v>24.786328999999999</v>
      </c>
      <c r="F180">
        <v>-7.5091257000000002</v>
      </c>
      <c r="G180">
        <v>-70.995711999999997</v>
      </c>
      <c r="I180">
        <f t="shared" si="22"/>
        <v>21.361650000000001</v>
      </c>
      <c r="J180">
        <f t="shared" si="23"/>
        <v>-8.0277633999999995</v>
      </c>
      <c r="K180">
        <f t="shared" si="24"/>
        <v>27.581488</v>
      </c>
      <c r="L180">
        <f t="shared" si="25"/>
        <v>19.553723999999999</v>
      </c>
      <c r="N180">
        <v>20642100000</v>
      </c>
      <c r="O180">
        <v>-14.166674</v>
      </c>
      <c r="P180">
        <v>12.484102</v>
      </c>
      <c r="Q180">
        <v>21.733547000000002</v>
      </c>
      <c r="R180">
        <v>-9.2494449999999997</v>
      </c>
      <c r="S180">
        <v>-67.428993000000006</v>
      </c>
      <c r="U180">
        <f t="shared" si="26"/>
        <v>21.361650000000001</v>
      </c>
      <c r="V180">
        <f t="shared" si="19"/>
        <v>-9.4453793000000008</v>
      </c>
      <c r="W180">
        <f t="shared" si="20"/>
        <v>22.412787999999999</v>
      </c>
      <c r="X180">
        <f t="shared" si="21"/>
        <v>12.967409999999999</v>
      </c>
    </row>
    <row r="181" spans="2:24" x14ac:dyDescent="0.25">
      <c r="B181">
        <v>20762025000</v>
      </c>
      <c r="C181">
        <v>-12.503147999999999</v>
      </c>
      <c r="D181">
        <v>17.264462999999999</v>
      </c>
      <c r="E181">
        <v>24.840843</v>
      </c>
      <c r="F181">
        <v>-7.5763797999999998</v>
      </c>
      <c r="G181">
        <v>-74.458579999999998</v>
      </c>
      <c r="I181">
        <f t="shared" si="22"/>
        <v>21.481574999999999</v>
      </c>
      <c r="J181">
        <f t="shared" si="23"/>
        <v>-8.0896606000000002</v>
      </c>
      <c r="K181">
        <f t="shared" si="24"/>
        <v>28.059709999999999</v>
      </c>
      <c r="L181">
        <f t="shared" si="25"/>
        <v>19.970048999999999</v>
      </c>
      <c r="N181">
        <v>20762025000</v>
      </c>
      <c r="O181">
        <v>-14.243639999999999</v>
      </c>
      <c r="P181">
        <v>12.175202000000001</v>
      </c>
      <c r="Q181">
        <v>21.475352999999998</v>
      </c>
      <c r="R181">
        <v>-9.3001498999999992</v>
      </c>
      <c r="S181">
        <v>-66.995627999999996</v>
      </c>
      <c r="U181">
        <f t="shared" si="26"/>
        <v>21.481574999999999</v>
      </c>
      <c r="V181">
        <f t="shared" si="19"/>
        <v>-9.5131454000000009</v>
      </c>
      <c r="W181">
        <f t="shared" si="20"/>
        <v>21.662271</v>
      </c>
      <c r="X181">
        <f t="shared" si="21"/>
        <v>12.149127</v>
      </c>
    </row>
    <row r="182" spans="2:24" x14ac:dyDescent="0.25">
      <c r="B182">
        <v>20881950000</v>
      </c>
      <c r="C182">
        <v>-12.924135</v>
      </c>
      <c r="D182">
        <v>16.910609999999998</v>
      </c>
      <c r="E182">
        <v>24.757342999999999</v>
      </c>
      <c r="F182">
        <v>-7.8467320999999997</v>
      </c>
      <c r="G182">
        <v>-71.686768000000001</v>
      </c>
      <c r="I182">
        <f t="shared" si="22"/>
        <v>21.601500000000001</v>
      </c>
      <c r="J182">
        <f t="shared" si="23"/>
        <v>-8.5061607000000006</v>
      </c>
      <c r="K182">
        <f t="shared" si="24"/>
        <v>26.813632999999999</v>
      </c>
      <c r="L182">
        <f t="shared" si="25"/>
        <v>18.307472000000001</v>
      </c>
      <c r="N182">
        <v>20881950000</v>
      </c>
      <c r="O182">
        <v>-14.613106</v>
      </c>
      <c r="P182">
        <v>12.157859999999999</v>
      </c>
      <c r="Q182">
        <v>21.676552000000001</v>
      </c>
      <c r="R182">
        <v>-9.5186919999999997</v>
      </c>
      <c r="S182">
        <v>-67.696854000000002</v>
      </c>
      <c r="U182">
        <f t="shared" si="26"/>
        <v>21.601500000000001</v>
      </c>
      <c r="V182">
        <f t="shared" si="19"/>
        <v>-9.8729057000000005</v>
      </c>
      <c r="W182">
        <f t="shared" si="20"/>
        <v>21.483494</v>
      </c>
      <c r="X182">
        <f t="shared" si="21"/>
        <v>11.610588</v>
      </c>
    </row>
    <row r="183" spans="2:24" x14ac:dyDescent="0.25">
      <c r="B183">
        <v>21001875000</v>
      </c>
      <c r="C183">
        <v>-13.189821</v>
      </c>
      <c r="D183">
        <v>16.573463</v>
      </c>
      <c r="E183">
        <v>24.672139999999999</v>
      </c>
      <c r="F183">
        <v>-8.0986776000000003</v>
      </c>
      <c r="G183">
        <v>-71.169632000000007</v>
      </c>
      <c r="I183">
        <f t="shared" si="22"/>
        <v>21.721425</v>
      </c>
      <c r="J183">
        <f t="shared" si="23"/>
        <v>-9.0139952000000001</v>
      </c>
      <c r="K183">
        <f t="shared" si="24"/>
        <v>25.903531999999998</v>
      </c>
      <c r="L183">
        <f t="shared" si="25"/>
        <v>16.889538000000002</v>
      </c>
      <c r="N183">
        <v>21001875000</v>
      </c>
      <c r="O183">
        <v>-14.779372</v>
      </c>
      <c r="P183">
        <v>12.57596</v>
      </c>
      <c r="Q183">
        <v>22.253430999999999</v>
      </c>
      <c r="R183">
        <v>-9.6774702000000001</v>
      </c>
      <c r="S183">
        <v>-69.163025000000005</v>
      </c>
      <c r="U183">
        <f t="shared" si="26"/>
        <v>21.721425</v>
      </c>
      <c r="V183">
        <f t="shared" si="19"/>
        <v>-10.262406</v>
      </c>
      <c r="W183">
        <f t="shared" si="20"/>
        <v>21.739979000000002</v>
      </c>
      <c r="X183">
        <f t="shared" si="21"/>
        <v>11.477572</v>
      </c>
    </row>
    <row r="184" spans="2:24" x14ac:dyDescent="0.25">
      <c r="B184">
        <v>21121800000</v>
      </c>
      <c r="C184">
        <v>-13.174548</v>
      </c>
      <c r="D184">
        <v>17.263859</v>
      </c>
      <c r="E184">
        <v>25.479697999999999</v>
      </c>
      <c r="F184">
        <v>-8.2158394000000001</v>
      </c>
      <c r="G184">
        <v>-74.449889999999996</v>
      </c>
      <c r="I184">
        <f t="shared" si="22"/>
        <v>21.841349999999998</v>
      </c>
      <c r="J184">
        <f t="shared" si="23"/>
        <v>-9.5009604000000003</v>
      </c>
      <c r="K184">
        <f t="shared" si="24"/>
        <v>25.304106000000001</v>
      </c>
      <c r="L184">
        <f t="shared" si="25"/>
        <v>15.803144</v>
      </c>
      <c r="N184">
        <v>21121800000</v>
      </c>
      <c r="O184">
        <v>-14.635551</v>
      </c>
      <c r="P184">
        <v>13.170066</v>
      </c>
      <c r="Q184">
        <v>22.875236999999998</v>
      </c>
      <c r="R184">
        <v>-9.7051706000000006</v>
      </c>
      <c r="S184">
        <v>-70.679969999999997</v>
      </c>
      <c r="U184">
        <f t="shared" si="26"/>
        <v>21.841349999999998</v>
      </c>
      <c r="V184">
        <f t="shared" si="19"/>
        <v>-10.591524</v>
      </c>
      <c r="W184">
        <f t="shared" si="20"/>
        <v>22.146971000000001</v>
      </c>
      <c r="X184">
        <f t="shared" si="21"/>
        <v>11.555446999999999</v>
      </c>
    </row>
    <row r="185" spans="2:24" x14ac:dyDescent="0.25">
      <c r="B185">
        <v>21241725000</v>
      </c>
      <c r="C185">
        <v>-13.187554</v>
      </c>
      <c r="D185">
        <v>18.729599</v>
      </c>
      <c r="E185">
        <v>26.845051000000002</v>
      </c>
      <c r="F185">
        <v>-8.1154518000000007</v>
      </c>
      <c r="G185">
        <v>-76.619399999999999</v>
      </c>
      <c r="I185">
        <f t="shared" si="22"/>
        <v>21.961275000000001</v>
      </c>
      <c r="J185">
        <f t="shared" si="23"/>
        <v>-9.6509485000000002</v>
      </c>
      <c r="K185">
        <f t="shared" si="24"/>
        <v>26.114478999999999</v>
      </c>
      <c r="L185">
        <f t="shared" si="25"/>
        <v>16.463531</v>
      </c>
      <c r="N185">
        <v>21241725000</v>
      </c>
      <c r="O185">
        <v>-14.597158</v>
      </c>
      <c r="P185">
        <v>13.379917000000001</v>
      </c>
      <c r="Q185">
        <v>22.921486000000002</v>
      </c>
      <c r="R185">
        <v>-9.5415688000000003</v>
      </c>
      <c r="S185">
        <v>-71.213645999999997</v>
      </c>
      <c r="U185">
        <f t="shared" si="26"/>
        <v>21.961275000000001</v>
      </c>
      <c r="V185">
        <f t="shared" si="19"/>
        <v>-10.595492999999999</v>
      </c>
      <c r="W185">
        <f t="shared" si="20"/>
        <v>22.528711000000001</v>
      </c>
      <c r="X185">
        <f t="shared" si="21"/>
        <v>11.933218</v>
      </c>
    </row>
    <row r="186" spans="2:24" x14ac:dyDescent="0.25">
      <c r="B186">
        <v>21361650000</v>
      </c>
      <c r="C186">
        <v>-12.876174000000001</v>
      </c>
      <c r="D186">
        <v>19.553723999999999</v>
      </c>
      <c r="E186">
        <v>27.581488</v>
      </c>
      <c r="F186">
        <v>-8.0277633999999995</v>
      </c>
      <c r="G186">
        <v>-79.023132000000004</v>
      </c>
      <c r="I186">
        <f t="shared" si="22"/>
        <v>22.081199999999999</v>
      </c>
      <c r="J186">
        <f t="shared" si="23"/>
        <v>-9.6600961999999999</v>
      </c>
      <c r="K186">
        <f t="shared" si="24"/>
        <v>26.611353000000001</v>
      </c>
      <c r="L186">
        <f t="shared" si="25"/>
        <v>16.951257999999999</v>
      </c>
      <c r="N186">
        <v>21361650000</v>
      </c>
      <c r="O186">
        <v>-14.269724999999999</v>
      </c>
      <c r="P186">
        <v>12.967409999999999</v>
      </c>
      <c r="Q186">
        <v>22.412787999999999</v>
      </c>
      <c r="R186">
        <v>-9.4453793000000008</v>
      </c>
      <c r="S186">
        <v>-68.893196000000003</v>
      </c>
      <c r="U186">
        <f t="shared" si="26"/>
        <v>22.081199999999999</v>
      </c>
      <c r="V186">
        <f t="shared" si="19"/>
        <v>-10.507702</v>
      </c>
      <c r="W186">
        <f t="shared" si="20"/>
        <v>22.660685999999998</v>
      </c>
      <c r="X186">
        <f t="shared" si="21"/>
        <v>12.152984</v>
      </c>
    </row>
    <row r="187" spans="2:24" x14ac:dyDescent="0.25">
      <c r="B187">
        <v>21481575000</v>
      </c>
      <c r="C187">
        <v>-12.924127</v>
      </c>
      <c r="D187">
        <v>19.970048999999999</v>
      </c>
      <c r="E187">
        <v>28.059709999999999</v>
      </c>
      <c r="F187">
        <v>-8.0896606000000002</v>
      </c>
      <c r="G187">
        <v>-78.643378999999996</v>
      </c>
      <c r="I187">
        <f t="shared" si="22"/>
        <v>22.201125000000001</v>
      </c>
      <c r="J187">
        <f t="shared" si="23"/>
        <v>-9.5587645000000006</v>
      </c>
      <c r="K187">
        <f t="shared" si="24"/>
        <v>27.036764000000002</v>
      </c>
      <c r="L187">
        <f t="shared" si="25"/>
        <v>17.478000999999999</v>
      </c>
      <c r="N187">
        <v>21481575000</v>
      </c>
      <c r="O187">
        <v>-14.359781</v>
      </c>
      <c r="P187">
        <v>12.149127</v>
      </c>
      <c r="Q187">
        <v>21.662271</v>
      </c>
      <c r="R187">
        <v>-9.5131454000000009</v>
      </c>
      <c r="S187">
        <v>-67.377617000000001</v>
      </c>
      <c r="U187">
        <f t="shared" si="26"/>
        <v>22.201125000000001</v>
      </c>
      <c r="V187">
        <f t="shared" si="19"/>
        <v>-10.362568</v>
      </c>
      <c r="W187">
        <f t="shared" si="20"/>
        <v>23.053349000000001</v>
      </c>
      <c r="X187">
        <f t="shared" si="21"/>
        <v>12.69078</v>
      </c>
    </row>
    <row r="188" spans="2:24" x14ac:dyDescent="0.25">
      <c r="B188">
        <v>21601500000</v>
      </c>
      <c r="C188">
        <v>-13.331613000000001</v>
      </c>
      <c r="D188">
        <v>18.307472000000001</v>
      </c>
      <c r="E188">
        <v>26.813632999999999</v>
      </c>
      <c r="F188">
        <v>-8.5061607000000006</v>
      </c>
      <c r="G188">
        <v>-79.549530000000004</v>
      </c>
      <c r="I188">
        <f t="shared" si="22"/>
        <v>22.32105</v>
      </c>
      <c r="J188">
        <f t="shared" si="23"/>
        <v>-9.6934748000000006</v>
      </c>
      <c r="K188">
        <f t="shared" si="24"/>
        <v>26.709959000000001</v>
      </c>
      <c r="L188">
        <f t="shared" si="25"/>
        <v>17.016483000000001</v>
      </c>
      <c r="N188">
        <v>21601500000</v>
      </c>
      <c r="O188">
        <v>-14.755623</v>
      </c>
      <c r="P188">
        <v>11.610588</v>
      </c>
      <c r="Q188">
        <v>21.483494</v>
      </c>
      <c r="R188">
        <v>-9.8729057000000005</v>
      </c>
      <c r="S188">
        <v>-66.779342999999997</v>
      </c>
      <c r="U188">
        <f t="shared" si="26"/>
        <v>22.32105</v>
      </c>
      <c r="V188">
        <f t="shared" si="19"/>
        <v>-10.569725999999999</v>
      </c>
      <c r="W188">
        <f t="shared" si="20"/>
        <v>22.247055</v>
      </c>
      <c r="X188">
        <f t="shared" si="21"/>
        <v>11.677327999999999</v>
      </c>
    </row>
    <row r="189" spans="2:24" x14ac:dyDescent="0.25">
      <c r="B189">
        <v>21721425000</v>
      </c>
      <c r="C189">
        <v>-14.244199999999999</v>
      </c>
      <c r="D189">
        <v>16.889538000000002</v>
      </c>
      <c r="E189">
        <v>25.903531999999998</v>
      </c>
      <c r="F189">
        <v>-9.0139952000000001</v>
      </c>
      <c r="G189">
        <v>-73.151748999999995</v>
      </c>
      <c r="I189">
        <f t="shared" si="22"/>
        <v>22.440975000000002</v>
      </c>
      <c r="J189">
        <f t="shared" si="23"/>
        <v>-10.132182999999999</v>
      </c>
      <c r="K189">
        <f t="shared" si="24"/>
        <v>25.585241</v>
      </c>
      <c r="L189">
        <f t="shared" si="25"/>
        <v>15.453056999999999</v>
      </c>
      <c r="N189">
        <v>21721425000</v>
      </c>
      <c r="O189">
        <v>-15.463404000000001</v>
      </c>
      <c r="P189">
        <v>11.477572</v>
      </c>
      <c r="Q189">
        <v>21.739979000000002</v>
      </c>
      <c r="R189">
        <v>-10.262406</v>
      </c>
      <c r="S189">
        <v>-69.242988999999994</v>
      </c>
      <c r="U189">
        <f t="shared" si="26"/>
        <v>22.440975000000002</v>
      </c>
      <c r="V189">
        <f t="shared" si="19"/>
        <v>-11.023273</v>
      </c>
      <c r="W189">
        <f t="shared" si="20"/>
        <v>21.584745000000002</v>
      </c>
      <c r="X189">
        <f t="shared" si="21"/>
        <v>10.561472999999999</v>
      </c>
    </row>
    <row r="190" spans="2:24" x14ac:dyDescent="0.25">
      <c r="B190">
        <v>21841350000</v>
      </c>
      <c r="C190">
        <v>-14.586124</v>
      </c>
      <c r="D190">
        <v>15.803144</v>
      </c>
      <c r="E190">
        <v>25.304106000000001</v>
      </c>
      <c r="F190">
        <v>-9.5009604000000003</v>
      </c>
      <c r="G190">
        <v>-75.121750000000006</v>
      </c>
      <c r="I190">
        <f t="shared" si="22"/>
        <v>22.5609</v>
      </c>
      <c r="J190">
        <f t="shared" si="23"/>
        <v>-10.618603999999999</v>
      </c>
      <c r="K190">
        <f t="shared" si="24"/>
        <v>23.452354</v>
      </c>
      <c r="L190">
        <f t="shared" si="25"/>
        <v>12.833750999999999</v>
      </c>
      <c r="N190">
        <v>21841350000</v>
      </c>
      <c r="O190">
        <v>-15.669867999999999</v>
      </c>
      <c r="P190">
        <v>11.555446999999999</v>
      </c>
      <c r="Q190">
        <v>22.146971000000001</v>
      </c>
      <c r="R190">
        <v>-10.591524</v>
      </c>
      <c r="S190">
        <v>-70.509781000000004</v>
      </c>
      <c r="U190">
        <f t="shared" si="26"/>
        <v>22.5609</v>
      </c>
      <c r="V190">
        <f t="shared" si="19"/>
        <v>-11.552832</v>
      </c>
      <c r="W190">
        <f t="shared" si="20"/>
        <v>20.739750000000001</v>
      </c>
      <c r="X190">
        <f t="shared" si="21"/>
        <v>9.1869183000000003</v>
      </c>
    </row>
    <row r="191" spans="2:24" x14ac:dyDescent="0.25">
      <c r="B191">
        <v>21961275000</v>
      </c>
      <c r="C191">
        <v>-14.682460000000001</v>
      </c>
      <c r="D191">
        <v>16.463531</v>
      </c>
      <c r="E191">
        <v>26.114478999999999</v>
      </c>
      <c r="F191">
        <v>-9.6509485000000002</v>
      </c>
      <c r="G191">
        <v>-77.083716999999993</v>
      </c>
      <c r="I191">
        <f t="shared" si="22"/>
        <v>22.680824999999999</v>
      </c>
      <c r="J191">
        <f t="shared" si="23"/>
        <v>-10.960654</v>
      </c>
      <c r="K191">
        <f t="shared" si="24"/>
        <v>21.868599</v>
      </c>
      <c r="L191">
        <f t="shared" si="25"/>
        <v>10.907945</v>
      </c>
      <c r="N191">
        <v>21961275000</v>
      </c>
      <c r="O191">
        <v>-15.642322999999999</v>
      </c>
      <c r="P191">
        <v>11.933218</v>
      </c>
      <c r="Q191">
        <v>22.528711000000001</v>
      </c>
      <c r="R191">
        <v>-10.595492999999999</v>
      </c>
      <c r="S191">
        <v>-69.906693000000004</v>
      </c>
      <c r="U191">
        <f t="shared" si="26"/>
        <v>22.680824999999999</v>
      </c>
      <c r="V191">
        <f t="shared" si="19"/>
        <v>-11.88273</v>
      </c>
      <c r="W191">
        <f t="shared" si="20"/>
        <v>21.074093000000001</v>
      </c>
      <c r="X191">
        <f t="shared" si="21"/>
        <v>9.1913633000000008</v>
      </c>
    </row>
    <row r="192" spans="2:24" x14ac:dyDescent="0.25">
      <c r="B192">
        <v>22081200000</v>
      </c>
      <c r="C192">
        <v>-14.642217</v>
      </c>
      <c r="D192">
        <v>16.951257999999999</v>
      </c>
      <c r="E192">
        <v>26.611353000000001</v>
      </c>
      <c r="F192">
        <v>-9.6600961999999999</v>
      </c>
      <c r="G192">
        <v>-78.308113000000006</v>
      </c>
      <c r="I192">
        <f t="shared" si="22"/>
        <v>22.800750000000001</v>
      </c>
      <c r="J192">
        <f t="shared" si="23"/>
        <v>-10.821641</v>
      </c>
      <c r="K192">
        <f t="shared" si="24"/>
        <v>21.115238000000002</v>
      </c>
      <c r="L192">
        <f t="shared" si="25"/>
        <v>10.293596000000001</v>
      </c>
      <c r="N192">
        <v>22081200000</v>
      </c>
      <c r="O192">
        <v>-15.427032000000001</v>
      </c>
      <c r="P192">
        <v>12.152984</v>
      </c>
      <c r="Q192">
        <v>22.660685999999998</v>
      </c>
      <c r="R192">
        <v>-10.507702</v>
      </c>
      <c r="S192">
        <v>-71.400497000000001</v>
      </c>
      <c r="U192">
        <f t="shared" si="26"/>
        <v>22.800750000000001</v>
      </c>
      <c r="V192">
        <f t="shared" si="19"/>
        <v>-11.822265</v>
      </c>
      <c r="W192">
        <f t="shared" si="20"/>
        <v>21.440628</v>
      </c>
      <c r="X192">
        <f t="shared" si="21"/>
        <v>9.6183633999999998</v>
      </c>
    </row>
    <row r="193" spans="2:24" x14ac:dyDescent="0.25">
      <c r="B193">
        <v>22201125000</v>
      </c>
      <c r="C193">
        <v>-14.613911</v>
      </c>
      <c r="D193">
        <v>17.478000999999999</v>
      </c>
      <c r="E193">
        <v>27.036764000000002</v>
      </c>
      <c r="F193">
        <v>-9.5587645000000006</v>
      </c>
      <c r="G193">
        <v>-78.131477000000004</v>
      </c>
      <c r="I193">
        <f t="shared" si="22"/>
        <v>22.920674999999999</v>
      </c>
      <c r="J193">
        <f t="shared" si="23"/>
        <v>-10.566440999999999</v>
      </c>
      <c r="K193">
        <f t="shared" si="24"/>
        <v>21.017530000000001</v>
      </c>
      <c r="L193">
        <f t="shared" si="25"/>
        <v>10.451089</v>
      </c>
      <c r="N193">
        <v>22201125000</v>
      </c>
      <c r="O193">
        <v>-15.40169</v>
      </c>
      <c r="P193">
        <v>12.69078</v>
      </c>
      <c r="Q193">
        <v>23.053349000000001</v>
      </c>
      <c r="R193">
        <v>-10.362568</v>
      </c>
      <c r="S193">
        <v>-71.023848999999998</v>
      </c>
      <c r="U193">
        <f t="shared" si="26"/>
        <v>22.920674999999999</v>
      </c>
      <c r="V193">
        <f t="shared" si="19"/>
        <v>-11.662378</v>
      </c>
      <c r="W193">
        <f t="shared" si="20"/>
        <v>21.992933000000001</v>
      </c>
      <c r="X193">
        <f t="shared" si="21"/>
        <v>10.330556</v>
      </c>
    </row>
    <row r="194" spans="2:24" x14ac:dyDescent="0.25">
      <c r="B194">
        <v>22321050000</v>
      </c>
      <c r="C194">
        <v>-14.3169</v>
      </c>
      <c r="D194">
        <v>17.016483000000001</v>
      </c>
      <c r="E194">
        <v>26.709959000000001</v>
      </c>
      <c r="F194">
        <v>-9.6934748000000006</v>
      </c>
      <c r="G194">
        <v>-79.147498999999996</v>
      </c>
      <c r="I194">
        <f t="shared" si="22"/>
        <v>23.040600000000001</v>
      </c>
      <c r="J194">
        <f t="shared" si="23"/>
        <v>-10.338829</v>
      </c>
      <c r="K194">
        <f t="shared" si="24"/>
        <v>22.382792999999999</v>
      </c>
      <c r="L194">
        <f t="shared" si="25"/>
        <v>12.043963</v>
      </c>
      <c r="N194">
        <v>22321050000</v>
      </c>
      <c r="O194">
        <v>-15.149803</v>
      </c>
      <c r="P194">
        <v>11.677327999999999</v>
      </c>
      <c r="Q194">
        <v>22.247055</v>
      </c>
      <c r="R194">
        <v>-10.569725999999999</v>
      </c>
      <c r="S194">
        <v>-71.655906999999999</v>
      </c>
      <c r="U194">
        <f t="shared" si="26"/>
        <v>23.040600000000001</v>
      </c>
      <c r="V194">
        <f t="shared" ref="V194:V202" si="27">R200</f>
        <v>-11.620937</v>
      </c>
      <c r="W194">
        <f t="shared" ref="W194:W202" si="28">Q200</f>
        <v>22.614697</v>
      </c>
      <c r="X194">
        <f t="shared" ref="X194:X202" si="29">P200</f>
        <v>10.99376</v>
      </c>
    </row>
    <row r="195" spans="2:24" x14ac:dyDescent="0.25">
      <c r="B195">
        <v>22440975000</v>
      </c>
      <c r="C195">
        <v>-14.940027000000001</v>
      </c>
      <c r="D195">
        <v>15.453056999999999</v>
      </c>
      <c r="E195">
        <v>25.585241</v>
      </c>
      <c r="F195">
        <v>-10.132182999999999</v>
      </c>
      <c r="G195">
        <v>-76.432441999999995</v>
      </c>
      <c r="I195">
        <f t="shared" ref="I195:I202" si="30">B201/1000000000</f>
        <v>23.160525</v>
      </c>
      <c r="J195">
        <f t="shared" ref="J195:J202" si="31">F201</f>
        <v>-10.527602</v>
      </c>
      <c r="K195">
        <f t="shared" ref="K195:K202" si="32">E201</f>
        <v>24.283918</v>
      </c>
      <c r="L195">
        <f t="shared" ref="L195:L202" si="33">D201</f>
        <v>13.756315000000001</v>
      </c>
      <c r="N195">
        <v>22440975000</v>
      </c>
      <c r="O195">
        <v>-15.948527</v>
      </c>
      <c r="P195">
        <v>10.561472999999999</v>
      </c>
      <c r="Q195">
        <v>21.584745000000002</v>
      </c>
      <c r="R195">
        <v>-11.023273</v>
      </c>
      <c r="S195">
        <v>-66.884276999999997</v>
      </c>
      <c r="U195">
        <f t="shared" ref="U195:U202" si="34">N201/1000000000</f>
        <v>23.160525</v>
      </c>
      <c r="V195">
        <f t="shared" si="27"/>
        <v>-12.024887</v>
      </c>
      <c r="W195">
        <f t="shared" si="28"/>
        <v>23.088401999999999</v>
      </c>
      <c r="X195">
        <f t="shared" si="29"/>
        <v>11.063514</v>
      </c>
    </row>
    <row r="196" spans="2:24" x14ac:dyDescent="0.25">
      <c r="B196">
        <v>22560900000</v>
      </c>
      <c r="C196">
        <v>-15.92618</v>
      </c>
      <c r="D196">
        <v>12.833750999999999</v>
      </c>
      <c r="E196">
        <v>23.452354</v>
      </c>
      <c r="F196">
        <v>-10.618603999999999</v>
      </c>
      <c r="G196">
        <v>-72.687729000000004</v>
      </c>
      <c r="I196">
        <f t="shared" si="30"/>
        <v>23.280449999999998</v>
      </c>
      <c r="J196">
        <f t="shared" si="31"/>
        <v>-10.983145</v>
      </c>
      <c r="K196">
        <f t="shared" si="32"/>
        <v>25.475000000000001</v>
      </c>
      <c r="L196">
        <f t="shared" si="33"/>
        <v>14.491854999999999</v>
      </c>
      <c r="N196">
        <v>22560900000</v>
      </c>
      <c r="O196">
        <v>-16.763023</v>
      </c>
      <c r="P196">
        <v>9.1869183000000003</v>
      </c>
      <c r="Q196">
        <v>20.739750000000001</v>
      </c>
      <c r="R196">
        <v>-11.552832</v>
      </c>
      <c r="S196">
        <v>-68.412711999999999</v>
      </c>
      <c r="U196">
        <f t="shared" si="34"/>
        <v>23.280449999999998</v>
      </c>
      <c r="V196">
        <f t="shared" si="27"/>
        <v>-12.708475999999999</v>
      </c>
      <c r="W196">
        <f t="shared" si="28"/>
        <v>23.597570000000001</v>
      </c>
      <c r="X196">
        <f t="shared" si="29"/>
        <v>10.889094</v>
      </c>
    </row>
    <row r="197" spans="2:24" x14ac:dyDescent="0.25">
      <c r="B197">
        <v>22680825000</v>
      </c>
      <c r="C197">
        <v>-16.03792</v>
      </c>
      <c r="D197">
        <v>10.907945</v>
      </c>
      <c r="E197">
        <v>21.868599</v>
      </c>
      <c r="F197">
        <v>-10.960654</v>
      </c>
      <c r="G197">
        <v>-68.594718999999998</v>
      </c>
      <c r="I197">
        <f t="shared" si="30"/>
        <v>23.400375</v>
      </c>
      <c r="J197">
        <f t="shared" si="31"/>
        <v>-11.484626</v>
      </c>
      <c r="K197">
        <f t="shared" si="32"/>
        <v>24.392916</v>
      </c>
      <c r="L197">
        <f t="shared" si="33"/>
        <v>12.908289999999999</v>
      </c>
      <c r="N197">
        <v>22680825000</v>
      </c>
      <c r="O197">
        <v>-16.988489000000001</v>
      </c>
      <c r="P197">
        <v>9.1913633000000008</v>
      </c>
      <c r="Q197">
        <v>21.074093000000001</v>
      </c>
      <c r="R197">
        <v>-11.88273</v>
      </c>
      <c r="S197">
        <v>-68.924637000000004</v>
      </c>
      <c r="U197">
        <f t="shared" si="34"/>
        <v>23.400375</v>
      </c>
      <c r="V197">
        <f t="shared" si="27"/>
        <v>-13.37168</v>
      </c>
      <c r="W197">
        <f t="shared" si="28"/>
        <v>23.870543000000001</v>
      </c>
      <c r="X197">
        <f t="shared" si="29"/>
        <v>10.498861</v>
      </c>
    </row>
    <row r="198" spans="2:24" x14ac:dyDescent="0.25">
      <c r="B198">
        <v>22800750000</v>
      </c>
      <c r="C198">
        <v>-16.033562</v>
      </c>
      <c r="D198">
        <v>10.293596000000001</v>
      </c>
      <c r="E198">
        <v>21.115238000000002</v>
      </c>
      <c r="F198">
        <v>-10.821641</v>
      </c>
      <c r="G198">
        <v>-68.158210999999994</v>
      </c>
      <c r="I198">
        <f t="shared" si="30"/>
        <v>23.520299999999999</v>
      </c>
      <c r="J198">
        <f t="shared" si="31"/>
        <v>-11.799671999999999</v>
      </c>
      <c r="K198">
        <f t="shared" si="32"/>
        <v>22.397936000000001</v>
      </c>
      <c r="L198">
        <f t="shared" si="33"/>
        <v>10.598262999999999</v>
      </c>
      <c r="N198">
        <v>22800750000</v>
      </c>
      <c r="O198">
        <v>-16.997893999999999</v>
      </c>
      <c r="P198">
        <v>9.6183633999999998</v>
      </c>
      <c r="Q198">
        <v>21.440628</v>
      </c>
      <c r="R198">
        <v>-11.822265</v>
      </c>
      <c r="S198">
        <v>-70.059044</v>
      </c>
      <c r="U198">
        <f t="shared" si="34"/>
        <v>23.520299999999999</v>
      </c>
      <c r="V198">
        <f t="shared" si="27"/>
        <v>-13.796125999999999</v>
      </c>
      <c r="W198">
        <f t="shared" si="28"/>
        <v>23.919301999999998</v>
      </c>
      <c r="X198">
        <f t="shared" si="29"/>
        <v>10.123174000000001</v>
      </c>
    </row>
    <row r="199" spans="2:24" x14ac:dyDescent="0.25">
      <c r="B199">
        <v>22920675000</v>
      </c>
      <c r="C199">
        <v>-15.391489999999999</v>
      </c>
      <c r="D199">
        <v>10.451089</v>
      </c>
      <c r="E199">
        <v>21.017530000000001</v>
      </c>
      <c r="F199">
        <v>-10.566440999999999</v>
      </c>
      <c r="G199">
        <v>-67.397568000000007</v>
      </c>
      <c r="I199">
        <f t="shared" si="30"/>
        <v>23.640225000000001</v>
      </c>
      <c r="J199">
        <f t="shared" si="31"/>
        <v>-11.868582</v>
      </c>
      <c r="K199">
        <f t="shared" si="32"/>
        <v>21.046751</v>
      </c>
      <c r="L199">
        <f t="shared" si="33"/>
        <v>9.1781682999999994</v>
      </c>
      <c r="N199">
        <v>22920675000</v>
      </c>
      <c r="O199">
        <v>-16.462586999999999</v>
      </c>
      <c r="P199">
        <v>10.330556</v>
      </c>
      <c r="Q199">
        <v>21.992933000000001</v>
      </c>
      <c r="R199">
        <v>-11.662378</v>
      </c>
      <c r="S199">
        <v>-70.073402000000002</v>
      </c>
      <c r="U199">
        <f t="shared" si="34"/>
        <v>23.640225000000001</v>
      </c>
      <c r="V199">
        <f t="shared" si="27"/>
        <v>-13.910655</v>
      </c>
      <c r="W199">
        <f t="shared" si="28"/>
        <v>23.876954999999999</v>
      </c>
      <c r="X199">
        <f t="shared" si="29"/>
        <v>9.9662991000000005</v>
      </c>
    </row>
    <row r="200" spans="2:24" x14ac:dyDescent="0.25">
      <c r="B200">
        <v>23040600000</v>
      </c>
      <c r="C200">
        <v>-15.328074000000001</v>
      </c>
      <c r="D200">
        <v>12.043963</v>
      </c>
      <c r="E200">
        <v>22.382792999999999</v>
      </c>
      <c r="F200">
        <v>-10.338829</v>
      </c>
      <c r="G200">
        <v>-67.410133000000002</v>
      </c>
      <c r="I200">
        <f t="shared" si="30"/>
        <v>23.760149999999999</v>
      </c>
      <c r="J200">
        <f t="shared" si="31"/>
        <v>-11.848312999999999</v>
      </c>
      <c r="K200">
        <f t="shared" si="32"/>
        <v>20.711554</v>
      </c>
      <c r="L200">
        <f t="shared" si="33"/>
        <v>8.8632401999999999</v>
      </c>
      <c r="N200">
        <v>23040600000</v>
      </c>
      <c r="O200">
        <v>-16.570706999999999</v>
      </c>
      <c r="P200">
        <v>10.99376</v>
      </c>
      <c r="Q200">
        <v>22.614697</v>
      </c>
      <c r="R200">
        <v>-11.620937</v>
      </c>
      <c r="S200">
        <v>-71.944450000000003</v>
      </c>
      <c r="U200">
        <f t="shared" si="34"/>
        <v>23.760149999999999</v>
      </c>
      <c r="V200">
        <f t="shared" si="27"/>
        <v>-13.872310000000001</v>
      </c>
      <c r="W200">
        <f t="shared" si="28"/>
        <v>24.110009999999999</v>
      </c>
      <c r="X200">
        <f t="shared" si="29"/>
        <v>10.237700999999999</v>
      </c>
    </row>
    <row r="201" spans="2:24" x14ac:dyDescent="0.25">
      <c r="B201">
        <v>23160525000</v>
      </c>
      <c r="C201">
        <v>-15.322184999999999</v>
      </c>
      <c r="D201">
        <v>13.756315000000001</v>
      </c>
      <c r="E201">
        <v>24.283918</v>
      </c>
      <c r="F201">
        <v>-10.527602</v>
      </c>
      <c r="G201">
        <v>-75.581322</v>
      </c>
      <c r="I201">
        <f t="shared" si="30"/>
        <v>23.880075000000001</v>
      </c>
      <c r="J201">
        <f t="shared" si="31"/>
        <v>-11.894698999999999</v>
      </c>
      <c r="K201">
        <f t="shared" si="32"/>
        <v>21.926207999999999</v>
      </c>
      <c r="L201">
        <f t="shared" si="33"/>
        <v>10.031508000000001</v>
      </c>
      <c r="N201">
        <v>23160525000</v>
      </c>
      <c r="O201">
        <v>-16.840767</v>
      </c>
      <c r="P201">
        <v>11.063514</v>
      </c>
      <c r="Q201">
        <v>23.088401999999999</v>
      </c>
      <c r="R201">
        <v>-12.024887</v>
      </c>
      <c r="S201">
        <v>-73.566886999999994</v>
      </c>
      <c r="U201">
        <f t="shared" si="34"/>
        <v>23.880075000000001</v>
      </c>
      <c r="V201">
        <f t="shared" si="27"/>
        <v>-13.888318999999999</v>
      </c>
      <c r="W201">
        <f t="shared" si="28"/>
        <v>24.737345000000001</v>
      </c>
      <c r="X201">
        <f t="shared" si="29"/>
        <v>10.849024999999999</v>
      </c>
    </row>
    <row r="202" spans="2:24" x14ac:dyDescent="0.25">
      <c r="B202">
        <v>23280450000</v>
      </c>
      <c r="C202">
        <v>-15.80608</v>
      </c>
      <c r="D202">
        <v>14.491854999999999</v>
      </c>
      <c r="E202">
        <v>25.475000000000001</v>
      </c>
      <c r="F202">
        <v>-10.983145</v>
      </c>
      <c r="G202">
        <v>-78.915451000000004</v>
      </c>
      <c r="I202">
        <f t="shared" si="30"/>
        <v>24</v>
      </c>
      <c r="J202">
        <f t="shared" si="31"/>
        <v>-11.996840000000001</v>
      </c>
      <c r="K202">
        <f t="shared" si="32"/>
        <v>23.249694999999999</v>
      </c>
      <c r="L202">
        <f t="shared" si="33"/>
        <v>11.252855</v>
      </c>
      <c r="N202">
        <v>23280450000</v>
      </c>
      <c r="O202">
        <v>-17.518730000000001</v>
      </c>
      <c r="P202">
        <v>10.889094</v>
      </c>
      <c r="Q202">
        <v>23.597570000000001</v>
      </c>
      <c r="R202">
        <v>-12.708475999999999</v>
      </c>
      <c r="S202">
        <v>-73.660362000000006</v>
      </c>
      <c r="U202">
        <f t="shared" si="34"/>
        <v>24</v>
      </c>
      <c r="V202">
        <f t="shared" si="27"/>
        <v>-13.956493</v>
      </c>
      <c r="W202">
        <f t="shared" si="28"/>
        <v>25.184422999999999</v>
      </c>
      <c r="X202">
        <f t="shared" si="29"/>
        <v>11.227929</v>
      </c>
    </row>
    <row r="203" spans="2:24" x14ac:dyDescent="0.25">
      <c r="B203">
        <v>23400375000</v>
      </c>
      <c r="C203">
        <v>-16.520012000000001</v>
      </c>
      <c r="D203">
        <v>12.908289999999999</v>
      </c>
      <c r="E203">
        <v>24.392916</v>
      </c>
      <c r="F203">
        <v>-11.484626</v>
      </c>
      <c r="G203">
        <v>-75.399185000000003</v>
      </c>
      <c r="N203">
        <v>23400375000</v>
      </c>
      <c r="O203">
        <v>-18.441479000000001</v>
      </c>
      <c r="P203">
        <v>10.498861</v>
      </c>
      <c r="Q203">
        <v>23.870543000000001</v>
      </c>
      <c r="R203">
        <v>-13.37168</v>
      </c>
      <c r="S203">
        <v>-76.510245999999995</v>
      </c>
    </row>
    <row r="204" spans="2:24" x14ac:dyDescent="0.25">
      <c r="B204">
        <v>23520300000</v>
      </c>
      <c r="C204">
        <v>-16.90823</v>
      </c>
      <c r="D204">
        <v>10.598262999999999</v>
      </c>
      <c r="E204">
        <v>22.397936000000001</v>
      </c>
      <c r="F204">
        <v>-11.799671999999999</v>
      </c>
      <c r="G204">
        <v>-70.838065999999998</v>
      </c>
      <c r="N204">
        <v>23520300000</v>
      </c>
      <c r="O204">
        <v>-18.925148</v>
      </c>
      <c r="P204">
        <v>10.123174000000001</v>
      </c>
      <c r="Q204">
        <v>23.919301999999998</v>
      </c>
      <c r="R204">
        <v>-13.796125999999999</v>
      </c>
      <c r="S204">
        <v>-77.478638000000004</v>
      </c>
    </row>
    <row r="205" spans="2:24" x14ac:dyDescent="0.25">
      <c r="B205">
        <v>23640225000</v>
      </c>
      <c r="C205">
        <v>-16.98517</v>
      </c>
      <c r="D205">
        <v>9.1781682999999994</v>
      </c>
      <c r="E205">
        <v>21.046751</v>
      </c>
      <c r="F205">
        <v>-11.868582</v>
      </c>
      <c r="G205">
        <v>-68.592560000000006</v>
      </c>
      <c r="N205">
        <v>23640225000</v>
      </c>
      <c r="O205">
        <v>-19.03566</v>
      </c>
      <c r="P205">
        <v>9.9662991000000005</v>
      </c>
      <c r="Q205">
        <v>23.876954999999999</v>
      </c>
      <c r="R205">
        <v>-13.910655</v>
      </c>
      <c r="S205">
        <v>-75.957024000000004</v>
      </c>
    </row>
    <row r="206" spans="2:24" x14ac:dyDescent="0.25">
      <c r="B206">
        <v>23760150000</v>
      </c>
      <c r="C206">
        <v>-16.708894999999998</v>
      </c>
      <c r="D206">
        <v>8.8632401999999999</v>
      </c>
      <c r="E206">
        <v>20.711554</v>
      </c>
      <c r="F206">
        <v>-11.848312999999999</v>
      </c>
      <c r="G206">
        <v>-67.445267000000001</v>
      </c>
      <c r="N206">
        <v>23760150000</v>
      </c>
      <c r="O206">
        <v>-18.767502</v>
      </c>
      <c r="P206">
        <v>10.237700999999999</v>
      </c>
      <c r="Q206">
        <v>24.110009999999999</v>
      </c>
      <c r="R206">
        <v>-13.872310000000001</v>
      </c>
      <c r="S206">
        <v>-76.547066000000001</v>
      </c>
    </row>
    <row r="207" spans="2:24" x14ac:dyDescent="0.25">
      <c r="B207">
        <v>23880075000</v>
      </c>
      <c r="C207">
        <v>-16.995999999999999</v>
      </c>
      <c r="D207">
        <v>10.031508000000001</v>
      </c>
      <c r="E207">
        <v>21.926207999999999</v>
      </c>
      <c r="F207">
        <v>-11.894698999999999</v>
      </c>
      <c r="G207">
        <v>-69.211815000000001</v>
      </c>
      <c r="N207">
        <v>23880075000</v>
      </c>
      <c r="O207">
        <v>-18.966377000000001</v>
      </c>
      <c r="P207">
        <v>10.849024999999999</v>
      </c>
      <c r="Q207">
        <v>24.737345000000001</v>
      </c>
      <c r="R207">
        <v>-13.888318999999999</v>
      </c>
      <c r="S207">
        <v>-79.230735999999993</v>
      </c>
    </row>
    <row r="208" spans="2:24" x14ac:dyDescent="0.25">
      <c r="B208">
        <v>24000000000</v>
      </c>
      <c r="C208">
        <v>-17.080646999999999</v>
      </c>
      <c r="D208">
        <v>11.252855</v>
      </c>
      <c r="E208">
        <v>23.249694999999999</v>
      </c>
      <c r="F208">
        <v>-11.996840000000001</v>
      </c>
      <c r="G208">
        <v>-75.888596000000007</v>
      </c>
      <c r="N208">
        <v>24000000000</v>
      </c>
      <c r="O208">
        <v>-19.037292000000001</v>
      </c>
      <c r="P208">
        <v>11.227929</v>
      </c>
      <c r="Q208">
        <v>25.184422999999999</v>
      </c>
      <c r="R208">
        <v>-13.956493</v>
      </c>
      <c r="S208">
        <v>-79.629859999999994</v>
      </c>
    </row>
    <row r="209" spans="2:14" x14ac:dyDescent="0.25">
      <c r="B209" t="s">
        <v>21</v>
      </c>
      <c r="N209" t="s"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BD400-D56F-4E2B-9C5F-8E6E90A40303}">
  <dimension ref="A1:X209"/>
  <sheetViews>
    <sheetView workbookViewId="0">
      <selection activeCell="N1" sqref="N1:S1048576"/>
    </sheetView>
  </sheetViews>
  <sheetFormatPr defaultRowHeight="15" x14ac:dyDescent="0.25"/>
  <cols>
    <col min="1" max="1" width="9.140625" style="91"/>
    <col min="8" max="8" width="9.140625" style="91"/>
    <col min="13" max="13" width="9.140625" style="91"/>
    <col min="20" max="20" width="9.140625" style="91"/>
  </cols>
  <sheetData>
    <row r="1" spans="1:24" x14ac:dyDescent="0.25">
      <c r="B1" t="s">
        <v>95</v>
      </c>
      <c r="I1" t="str">
        <f>B7</f>
        <v>Freq(Hz)</v>
      </c>
      <c r="J1" t="str">
        <f>F7</f>
        <v>ToneGain Log Mag(dB)</v>
      </c>
      <c r="K1" t="str">
        <f>E7</f>
        <v>IIP3 Log Mag(dBm)</v>
      </c>
      <c r="L1" t="str">
        <f>D7</f>
        <v>OIP3 Log Mag(dBm)</v>
      </c>
      <c r="N1" t="s">
        <v>95</v>
      </c>
      <c r="U1" t="str">
        <f>N7</f>
        <v>Freq(Hz)</v>
      </c>
      <c r="V1" t="str">
        <f>R7</f>
        <v>ToneGain Log Mag(dB)</v>
      </c>
      <c r="W1" t="str">
        <f>Q7</f>
        <v>IIP3 Log Mag(dBm)</v>
      </c>
      <c r="X1" t="str">
        <f>P7</f>
        <v>OIP3 Log Mag(dBm)</v>
      </c>
    </row>
    <row r="2" spans="1:24" x14ac:dyDescent="0.25">
      <c r="A2" s="39" t="s">
        <v>107</v>
      </c>
      <c r="B2" t="s">
        <v>267</v>
      </c>
      <c r="C2" t="s">
        <v>260</v>
      </c>
      <c r="D2" t="s">
        <v>261</v>
      </c>
      <c r="E2" t="s">
        <v>273</v>
      </c>
      <c r="H2" s="39" t="s">
        <v>293</v>
      </c>
      <c r="I2">
        <f>B8/1000000000</f>
        <v>1.4999999999999999E-2</v>
      </c>
      <c r="J2">
        <f t="shared" ref="J2:J65" si="0">F8</f>
        <v>-5.3710341000000001</v>
      </c>
      <c r="K2">
        <f t="shared" ref="K2:K65" si="1">E8</f>
        <v>23.890101999999999</v>
      </c>
      <c r="L2">
        <f t="shared" ref="L2:L65" si="2">D8</f>
        <v>18.519068000000001</v>
      </c>
      <c r="M2" s="39" t="s">
        <v>108</v>
      </c>
      <c r="N2" t="s">
        <v>267</v>
      </c>
      <c r="O2" t="s">
        <v>260</v>
      </c>
      <c r="P2" t="s">
        <v>261</v>
      </c>
      <c r="Q2" t="s">
        <v>273</v>
      </c>
      <c r="T2" s="39" t="s">
        <v>293</v>
      </c>
      <c r="U2">
        <f>N8/1000000000</f>
        <v>1.4999999999999999E-2</v>
      </c>
      <c r="V2">
        <f t="shared" ref="V2:V65" si="3">R8</f>
        <v>-6.5340729</v>
      </c>
      <c r="W2">
        <f t="shared" ref="W2:W65" si="4">Q8</f>
        <v>24.567063999999998</v>
      </c>
      <c r="X2">
        <f t="shared" ref="X2:X65" si="5">P8</f>
        <v>18.032990999999999</v>
      </c>
    </row>
    <row r="3" spans="1:24" x14ac:dyDescent="0.25">
      <c r="B3" t="s">
        <v>98</v>
      </c>
      <c r="C3" t="s">
        <v>294</v>
      </c>
      <c r="D3" t="s">
        <v>303</v>
      </c>
      <c r="I3">
        <f t="shared" ref="I3:I66" si="6">B9/1000000000</f>
        <v>0.13492499999999999</v>
      </c>
      <c r="J3">
        <f t="shared" si="0"/>
        <v>-5.3847389000000003</v>
      </c>
      <c r="K3">
        <f t="shared" si="1"/>
        <v>23.086929000000001</v>
      </c>
      <c r="L3">
        <f t="shared" si="2"/>
        <v>17.702188</v>
      </c>
      <c r="N3" t="s">
        <v>98</v>
      </c>
      <c r="O3" t="s">
        <v>294</v>
      </c>
      <c r="P3" t="s">
        <v>304</v>
      </c>
      <c r="U3">
        <f t="shared" ref="U3:U66" si="7">N9/1000000000</f>
        <v>0.13492499999999999</v>
      </c>
      <c r="V3">
        <f t="shared" si="3"/>
        <v>-6.5427860999999998</v>
      </c>
      <c r="W3">
        <f t="shared" si="4"/>
        <v>23.932746999999999</v>
      </c>
      <c r="X3">
        <f t="shared" si="5"/>
        <v>17.389961</v>
      </c>
    </row>
    <row r="4" spans="1:24" x14ac:dyDescent="0.25">
      <c r="B4" t="s">
        <v>99</v>
      </c>
      <c r="I4">
        <f t="shared" si="6"/>
        <v>0.25485000000000002</v>
      </c>
      <c r="J4">
        <f t="shared" si="0"/>
        <v>-5.3779836000000003</v>
      </c>
      <c r="K4">
        <f t="shared" si="1"/>
        <v>21.846664000000001</v>
      </c>
      <c r="L4">
        <f t="shared" si="2"/>
        <v>16.468681</v>
      </c>
      <c r="N4" t="s">
        <v>99</v>
      </c>
      <c r="U4">
        <f t="shared" si="7"/>
        <v>0.25485000000000002</v>
      </c>
      <c r="V4">
        <f t="shared" si="3"/>
        <v>-6.5299706000000004</v>
      </c>
      <c r="W4">
        <f t="shared" si="4"/>
        <v>23.444718999999999</v>
      </c>
      <c r="X4">
        <f t="shared" si="5"/>
        <v>16.914749</v>
      </c>
    </row>
    <row r="5" spans="1:24" x14ac:dyDescent="0.25">
      <c r="I5">
        <f t="shared" si="6"/>
        <v>0.37477500000000002</v>
      </c>
      <c r="J5">
        <f t="shared" si="0"/>
        <v>-5.3645510999999999</v>
      </c>
      <c r="K5">
        <f t="shared" si="1"/>
        <v>20.288231</v>
      </c>
      <c r="L5">
        <f t="shared" si="2"/>
        <v>14.923679999999999</v>
      </c>
      <c r="U5">
        <f t="shared" si="7"/>
        <v>0.37477500000000002</v>
      </c>
      <c r="V5">
        <f t="shared" si="3"/>
        <v>-6.5184875</v>
      </c>
      <c r="W5">
        <f t="shared" si="4"/>
        <v>23.227139000000001</v>
      </c>
      <c r="X5">
        <f t="shared" si="5"/>
        <v>16.708651</v>
      </c>
    </row>
    <row r="6" spans="1:24" x14ac:dyDescent="0.25">
      <c r="B6" t="s">
        <v>100</v>
      </c>
      <c r="I6">
        <f t="shared" si="6"/>
        <v>0.49469999999999997</v>
      </c>
      <c r="J6">
        <f t="shared" si="0"/>
        <v>-5.6155189999999999</v>
      </c>
      <c r="K6">
        <f t="shared" si="1"/>
        <v>19.127699</v>
      </c>
      <c r="L6">
        <f t="shared" si="2"/>
        <v>13.512180000000001</v>
      </c>
      <c r="N6" t="s">
        <v>100</v>
      </c>
      <c r="U6">
        <f t="shared" si="7"/>
        <v>0.49469999999999997</v>
      </c>
      <c r="V6">
        <f t="shared" si="3"/>
        <v>-6.4846382</v>
      </c>
      <c r="W6">
        <f t="shared" si="4"/>
        <v>23.295349000000002</v>
      </c>
      <c r="X6">
        <f t="shared" si="5"/>
        <v>16.810711000000001</v>
      </c>
    </row>
    <row r="7" spans="1:24" x14ac:dyDescent="0.25">
      <c r="B7" t="s">
        <v>19</v>
      </c>
      <c r="C7" t="s">
        <v>110</v>
      </c>
      <c r="D7" t="s">
        <v>290</v>
      </c>
      <c r="E7" t="s">
        <v>291</v>
      </c>
      <c r="F7" t="s">
        <v>292</v>
      </c>
      <c r="G7" t="s">
        <v>111</v>
      </c>
      <c r="I7">
        <f t="shared" si="6"/>
        <v>0.61462499999999998</v>
      </c>
      <c r="J7">
        <f t="shared" si="0"/>
        <v>-5.9243584</v>
      </c>
      <c r="K7">
        <f t="shared" si="1"/>
        <v>20.394929999999999</v>
      </c>
      <c r="L7">
        <f t="shared" si="2"/>
        <v>14.470571</v>
      </c>
      <c r="N7" t="s">
        <v>19</v>
      </c>
      <c r="O7" t="s">
        <v>110</v>
      </c>
      <c r="P7" t="s">
        <v>290</v>
      </c>
      <c r="Q7" t="s">
        <v>291</v>
      </c>
      <c r="R7" t="s">
        <v>292</v>
      </c>
      <c r="S7" t="s">
        <v>111</v>
      </c>
      <c r="U7">
        <f t="shared" si="7"/>
        <v>0.61462499999999998</v>
      </c>
      <c r="V7">
        <f t="shared" si="3"/>
        <v>-6.4445385999999996</v>
      </c>
      <c r="W7">
        <f t="shared" si="4"/>
        <v>23.497378999999999</v>
      </c>
      <c r="X7">
        <f t="shared" si="5"/>
        <v>17.052841000000001</v>
      </c>
    </row>
    <row r="8" spans="1:24" x14ac:dyDescent="0.25">
      <c r="B8">
        <v>15000000</v>
      </c>
      <c r="C8">
        <v>-15.237247999999999</v>
      </c>
      <c r="D8">
        <v>18.519068000000001</v>
      </c>
      <c r="E8">
        <v>23.890101999999999</v>
      </c>
      <c r="F8">
        <v>-5.3710341000000001</v>
      </c>
      <c r="G8">
        <v>-83.295958999999996</v>
      </c>
      <c r="I8">
        <f t="shared" si="6"/>
        <v>0.73455000000000004</v>
      </c>
      <c r="J8">
        <f t="shared" si="0"/>
        <v>-6.2524461999999996</v>
      </c>
      <c r="K8">
        <f t="shared" si="1"/>
        <v>20.578057999999999</v>
      </c>
      <c r="L8">
        <f t="shared" si="2"/>
        <v>14.325611</v>
      </c>
      <c r="N8">
        <v>15000000</v>
      </c>
      <c r="O8">
        <v>-16.305900999999999</v>
      </c>
      <c r="P8">
        <v>18.032990999999999</v>
      </c>
      <c r="Q8">
        <v>24.567063999999998</v>
      </c>
      <c r="R8">
        <v>-6.5340729</v>
      </c>
      <c r="S8">
        <v>-85.461242999999996</v>
      </c>
      <c r="U8">
        <f t="shared" si="7"/>
        <v>0.73455000000000004</v>
      </c>
      <c r="V8">
        <f t="shared" si="3"/>
        <v>-6.4450965</v>
      </c>
      <c r="W8">
        <f t="shared" si="4"/>
        <v>23.743631000000001</v>
      </c>
      <c r="X8">
        <f t="shared" si="5"/>
        <v>17.298535999999999</v>
      </c>
    </row>
    <row r="9" spans="1:24" x14ac:dyDescent="0.25">
      <c r="B9">
        <v>134925000</v>
      </c>
      <c r="C9">
        <v>-15.323200999999999</v>
      </c>
      <c r="D9">
        <v>17.702188</v>
      </c>
      <c r="E9">
        <v>23.086929000000001</v>
      </c>
      <c r="F9">
        <v>-5.3847389000000003</v>
      </c>
      <c r="G9">
        <v>-81.915595999999994</v>
      </c>
      <c r="I9">
        <f t="shared" si="6"/>
        <v>0.85447499999999998</v>
      </c>
      <c r="J9">
        <f t="shared" si="0"/>
        <v>-6.201365</v>
      </c>
      <c r="K9">
        <f t="shared" si="1"/>
        <v>20.297497</v>
      </c>
      <c r="L9">
        <f t="shared" si="2"/>
        <v>14.096131</v>
      </c>
      <c r="N9">
        <v>134925000</v>
      </c>
      <c r="O9">
        <v>-16.386551000000001</v>
      </c>
      <c r="P9">
        <v>17.389961</v>
      </c>
      <c r="Q9">
        <v>23.932746999999999</v>
      </c>
      <c r="R9">
        <v>-6.5427860999999998</v>
      </c>
      <c r="S9">
        <v>-84.270522999999997</v>
      </c>
      <c r="U9">
        <f t="shared" si="7"/>
        <v>0.85447499999999998</v>
      </c>
      <c r="V9">
        <f t="shared" si="3"/>
        <v>-6.4149580000000004</v>
      </c>
      <c r="W9">
        <f t="shared" si="4"/>
        <v>24.557983</v>
      </c>
      <c r="X9">
        <f t="shared" si="5"/>
        <v>18.143025999999999</v>
      </c>
    </row>
    <row r="10" spans="1:24" x14ac:dyDescent="0.25">
      <c r="B10">
        <v>254850000</v>
      </c>
      <c r="C10">
        <v>-15.322915</v>
      </c>
      <c r="D10">
        <v>16.468681</v>
      </c>
      <c r="E10">
        <v>21.846664000000001</v>
      </c>
      <c r="F10">
        <v>-5.3779836000000003</v>
      </c>
      <c r="G10">
        <v>-78.651679999999999</v>
      </c>
      <c r="I10">
        <f t="shared" si="6"/>
        <v>0.97440000000000004</v>
      </c>
      <c r="J10">
        <f t="shared" si="0"/>
        <v>-6.2342519999999997</v>
      </c>
      <c r="K10">
        <f t="shared" si="1"/>
        <v>17.764706</v>
      </c>
      <c r="L10">
        <f t="shared" si="2"/>
        <v>11.530454000000001</v>
      </c>
      <c r="N10">
        <v>254850000</v>
      </c>
      <c r="O10">
        <v>-16.475826000000001</v>
      </c>
      <c r="P10">
        <v>16.914749</v>
      </c>
      <c r="Q10">
        <v>23.444718999999999</v>
      </c>
      <c r="R10">
        <v>-6.5299706000000004</v>
      </c>
      <c r="S10">
        <v>-82.112838999999994</v>
      </c>
      <c r="U10">
        <f t="shared" si="7"/>
        <v>0.97440000000000004</v>
      </c>
      <c r="V10">
        <f t="shared" si="3"/>
        <v>-6.4401107</v>
      </c>
      <c r="W10">
        <f t="shared" si="4"/>
        <v>25.114222000000002</v>
      </c>
      <c r="X10">
        <f t="shared" si="5"/>
        <v>18.674112000000001</v>
      </c>
    </row>
    <row r="11" spans="1:24" x14ac:dyDescent="0.25">
      <c r="B11">
        <v>374775000</v>
      </c>
      <c r="C11">
        <v>-15.271701999999999</v>
      </c>
      <c r="D11">
        <v>14.923679999999999</v>
      </c>
      <c r="E11">
        <v>20.288231</v>
      </c>
      <c r="F11">
        <v>-5.3645510999999999</v>
      </c>
      <c r="G11">
        <v>-75.998260000000002</v>
      </c>
      <c r="I11">
        <f t="shared" si="6"/>
        <v>1.094325</v>
      </c>
      <c r="J11">
        <f t="shared" si="0"/>
        <v>-6.3085895000000001</v>
      </c>
      <c r="K11">
        <f t="shared" si="1"/>
        <v>16.499092000000001</v>
      </c>
      <c r="L11">
        <f t="shared" si="2"/>
        <v>10.190503</v>
      </c>
      <c r="N11">
        <v>374775000</v>
      </c>
      <c r="O11">
        <v>-16.431189</v>
      </c>
      <c r="P11">
        <v>16.708651</v>
      </c>
      <c r="Q11">
        <v>23.227139000000001</v>
      </c>
      <c r="R11">
        <v>-6.5184875</v>
      </c>
      <c r="S11">
        <v>-82.985832000000002</v>
      </c>
      <c r="U11">
        <f t="shared" si="7"/>
        <v>1.094325</v>
      </c>
      <c r="V11">
        <f t="shared" si="3"/>
        <v>-6.4034171000000004</v>
      </c>
      <c r="W11">
        <f t="shared" si="4"/>
        <v>25.779710999999999</v>
      </c>
      <c r="X11">
        <f t="shared" si="5"/>
        <v>19.376293</v>
      </c>
    </row>
    <row r="12" spans="1:24" x14ac:dyDescent="0.25">
      <c r="B12">
        <v>494700000</v>
      </c>
      <c r="C12">
        <v>-15.310202</v>
      </c>
      <c r="D12">
        <v>13.512180000000001</v>
      </c>
      <c r="E12">
        <v>19.127699</v>
      </c>
      <c r="F12">
        <v>-5.6155189999999999</v>
      </c>
      <c r="G12">
        <v>-72.606589999999997</v>
      </c>
      <c r="I12">
        <f t="shared" si="6"/>
        <v>1.2142500000000001</v>
      </c>
      <c r="J12">
        <f t="shared" si="0"/>
        <v>-6.5801610999999998</v>
      </c>
      <c r="K12">
        <f t="shared" si="1"/>
        <v>15.718633000000001</v>
      </c>
      <c r="L12">
        <f t="shared" si="2"/>
        <v>9.1384716000000008</v>
      </c>
      <c r="N12">
        <v>494700000</v>
      </c>
      <c r="O12">
        <v>-16.392368000000001</v>
      </c>
      <c r="P12">
        <v>16.810711000000001</v>
      </c>
      <c r="Q12">
        <v>23.295349000000002</v>
      </c>
      <c r="R12">
        <v>-6.4846382</v>
      </c>
      <c r="S12">
        <v>-83.051392000000007</v>
      </c>
      <c r="U12">
        <f t="shared" si="7"/>
        <v>1.2142500000000001</v>
      </c>
      <c r="V12">
        <f t="shared" si="3"/>
        <v>-6.3954816000000001</v>
      </c>
      <c r="W12">
        <f t="shared" si="4"/>
        <v>25.502113000000001</v>
      </c>
      <c r="X12">
        <f t="shared" si="5"/>
        <v>19.106632000000001</v>
      </c>
    </row>
    <row r="13" spans="1:24" x14ac:dyDescent="0.25">
      <c r="B13">
        <v>614625000</v>
      </c>
      <c r="C13">
        <v>-16.098538999999999</v>
      </c>
      <c r="D13">
        <v>14.470571</v>
      </c>
      <c r="E13">
        <v>20.394929999999999</v>
      </c>
      <c r="F13">
        <v>-5.9243584</v>
      </c>
      <c r="G13">
        <v>-72.509559999999993</v>
      </c>
      <c r="I13">
        <f t="shared" si="6"/>
        <v>1.3341750000000001</v>
      </c>
      <c r="J13">
        <f t="shared" si="0"/>
        <v>-6.777914</v>
      </c>
      <c r="K13">
        <f t="shared" si="1"/>
        <v>15.401921</v>
      </c>
      <c r="L13">
        <f t="shared" si="2"/>
        <v>8.6240071999999994</v>
      </c>
      <c r="N13">
        <v>614625000</v>
      </c>
      <c r="O13">
        <v>-16.375771</v>
      </c>
      <c r="P13">
        <v>17.052841000000001</v>
      </c>
      <c r="Q13">
        <v>23.497378999999999</v>
      </c>
      <c r="R13">
        <v>-6.4445385999999996</v>
      </c>
      <c r="S13">
        <v>-82.425033999999997</v>
      </c>
      <c r="U13">
        <f t="shared" si="7"/>
        <v>1.3341750000000001</v>
      </c>
      <c r="V13">
        <f t="shared" si="3"/>
        <v>-6.3279966999999999</v>
      </c>
      <c r="W13">
        <f t="shared" si="4"/>
        <v>25.015506999999999</v>
      </c>
      <c r="X13">
        <f t="shared" si="5"/>
        <v>18.68751</v>
      </c>
    </row>
    <row r="14" spans="1:24" x14ac:dyDescent="0.25">
      <c r="B14">
        <v>734550000</v>
      </c>
      <c r="C14">
        <v>-16.218572999999999</v>
      </c>
      <c r="D14">
        <v>14.325611</v>
      </c>
      <c r="E14">
        <v>20.578057999999999</v>
      </c>
      <c r="F14">
        <v>-6.2524461999999996</v>
      </c>
      <c r="G14">
        <v>-84.589211000000006</v>
      </c>
      <c r="I14">
        <f t="shared" si="6"/>
        <v>1.4540999999999999</v>
      </c>
      <c r="J14">
        <f t="shared" si="0"/>
        <v>-6.9163550999999996</v>
      </c>
      <c r="K14">
        <f t="shared" si="1"/>
        <v>15.782185</v>
      </c>
      <c r="L14">
        <f t="shared" si="2"/>
        <v>8.8658295000000003</v>
      </c>
      <c r="N14">
        <v>734550000</v>
      </c>
      <c r="O14">
        <v>-16.232348999999999</v>
      </c>
      <c r="P14">
        <v>17.298535999999999</v>
      </c>
      <c r="Q14">
        <v>23.743631000000001</v>
      </c>
      <c r="R14">
        <v>-6.4450965</v>
      </c>
      <c r="S14">
        <v>-83.842094000000003</v>
      </c>
      <c r="U14">
        <f t="shared" si="7"/>
        <v>1.4540999999999999</v>
      </c>
      <c r="V14">
        <f t="shared" si="3"/>
        <v>-6.3002476999999999</v>
      </c>
      <c r="W14">
        <f t="shared" si="4"/>
        <v>23.791035000000001</v>
      </c>
      <c r="X14">
        <f t="shared" si="5"/>
        <v>17.490787999999998</v>
      </c>
    </row>
    <row r="15" spans="1:24" x14ac:dyDescent="0.25">
      <c r="B15">
        <v>854475000</v>
      </c>
      <c r="C15">
        <v>-16.321663000000001</v>
      </c>
      <c r="D15">
        <v>14.096131</v>
      </c>
      <c r="E15">
        <v>20.297497</v>
      </c>
      <c r="F15">
        <v>-6.201365</v>
      </c>
      <c r="G15">
        <v>-74.771216999999993</v>
      </c>
      <c r="I15">
        <f t="shared" si="6"/>
        <v>1.574025</v>
      </c>
      <c r="J15">
        <f t="shared" si="0"/>
        <v>-6.9169264000000004</v>
      </c>
      <c r="K15">
        <f t="shared" si="1"/>
        <v>17.187145000000001</v>
      </c>
      <c r="L15">
        <f t="shared" si="2"/>
        <v>10.270219000000001</v>
      </c>
      <c r="N15">
        <v>854475000</v>
      </c>
      <c r="O15">
        <v>-16.374275000000001</v>
      </c>
      <c r="P15">
        <v>18.143025999999999</v>
      </c>
      <c r="Q15">
        <v>24.557983</v>
      </c>
      <c r="R15">
        <v>-6.4149580000000004</v>
      </c>
      <c r="S15">
        <v>-84.471283</v>
      </c>
      <c r="U15">
        <f t="shared" si="7"/>
        <v>1.574025</v>
      </c>
      <c r="V15">
        <f t="shared" si="3"/>
        <v>-6.5372881999999999</v>
      </c>
      <c r="W15">
        <f t="shared" si="4"/>
        <v>22.537018</v>
      </c>
      <c r="X15">
        <f t="shared" si="5"/>
        <v>15.99973</v>
      </c>
    </row>
    <row r="16" spans="1:24" x14ac:dyDescent="0.25">
      <c r="B16">
        <v>974400000</v>
      </c>
      <c r="C16">
        <v>-15.949025000000001</v>
      </c>
      <c r="D16">
        <v>11.530454000000001</v>
      </c>
      <c r="E16">
        <v>17.764706</v>
      </c>
      <c r="F16">
        <v>-6.2342519999999997</v>
      </c>
      <c r="G16">
        <v>-70.684134999999998</v>
      </c>
      <c r="I16">
        <f t="shared" si="6"/>
        <v>1.6939500000000001</v>
      </c>
      <c r="J16">
        <f t="shared" si="0"/>
        <v>-6.8664054999999999</v>
      </c>
      <c r="K16">
        <f t="shared" si="1"/>
        <v>19.222114999999999</v>
      </c>
      <c r="L16">
        <f t="shared" si="2"/>
        <v>12.355708999999999</v>
      </c>
      <c r="N16">
        <v>974400000</v>
      </c>
      <c r="O16">
        <v>-16.303204000000001</v>
      </c>
      <c r="P16">
        <v>18.674112000000001</v>
      </c>
      <c r="Q16">
        <v>25.114222000000002</v>
      </c>
      <c r="R16">
        <v>-6.4401107</v>
      </c>
      <c r="S16">
        <v>-87.274269000000004</v>
      </c>
      <c r="U16">
        <f t="shared" si="7"/>
        <v>1.6939500000000001</v>
      </c>
      <c r="V16">
        <f t="shared" si="3"/>
        <v>-6.7982015999999996</v>
      </c>
      <c r="W16">
        <f t="shared" si="4"/>
        <v>21.240220999999998</v>
      </c>
      <c r="X16">
        <f t="shared" si="5"/>
        <v>14.442019</v>
      </c>
    </row>
    <row r="17" spans="2:24" x14ac:dyDescent="0.25">
      <c r="B17">
        <v>1094325000</v>
      </c>
      <c r="C17">
        <v>-16.306643999999999</v>
      </c>
      <c r="D17">
        <v>10.190503</v>
      </c>
      <c r="E17">
        <v>16.499092000000001</v>
      </c>
      <c r="F17">
        <v>-6.3085895000000001</v>
      </c>
      <c r="G17">
        <v>-69.459366000000003</v>
      </c>
      <c r="I17">
        <f t="shared" si="6"/>
        <v>1.8138749999999999</v>
      </c>
      <c r="J17">
        <f t="shared" si="0"/>
        <v>-6.7722997999999999</v>
      </c>
      <c r="K17">
        <f t="shared" si="1"/>
        <v>21.152999999999999</v>
      </c>
      <c r="L17">
        <f t="shared" si="2"/>
        <v>14.380699999999999</v>
      </c>
      <c r="N17">
        <v>1094325000</v>
      </c>
      <c r="O17">
        <v>-16.332492999999999</v>
      </c>
      <c r="P17">
        <v>19.376293</v>
      </c>
      <c r="Q17">
        <v>25.779710999999999</v>
      </c>
      <c r="R17">
        <v>-6.4034171000000004</v>
      </c>
      <c r="S17">
        <v>-87.329032999999995</v>
      </c>
      <c r="U17">
        <f t="shared" si="7"/>
        <v>1.8138749999999999</v>
      </c>
      <c r="V17">
        <f t="shared" si="3"/>
        <v>-7.1797256000000003</v>
      </c>
      <c r="W17">
        <f t="shared" si="4"/>
        <v>18.977491000000001</v>
      </c>
      <c r="X17">
        <f t="shared" si="5"/>
        <v>11.797765999999999</v>
      </c>
    </row>
    <row r="18" spans="2:24" x14ac:dyDescent="0.25">
      <c r="B18">
        <v>1214250000</v>
      </c>
      <c r="C18">
        <v>-16.537307999999999</v>
      </c>
      <c r="D18">
        <v>9.1384716000000008</v>
      </c>
      <c r="E18">
        <v>15.718633000000001</v>
      </c>
      <c r="F18">
        <v>-6.5801610999999998</v>
      </c>
      <c r="G18">
        <v>-67.378448000000006</v>
      </c>
      <c r="I18">
        <f t="shared" si="6"/>
        <v>1.9338</v>
      </c>
      <c r="J18">
        <f t="shared" si="0"/>
        <v>-6.6734704999999996</v>
      </c>
      <c r="K18">
        <f t="shared" si="1"/>
        <v>22.241329</v>
      </c>
      <c r="L18">
        <f t="shared" si="2"/>
        <v>15.567859</v>
      </c>
      <c r="N18">
        <v>1214250000</v>
      </c>
      <c r="O18">
        <v>-16.321444</v>
      </c>
      <c r="P18">
        <v>19.106632000000001</v>
      </c>
      <c r="Q18">
        <v>25.502113000000001</v>
      </c>
      <c r="R18">
        <v>-6.3954816000000001</v>
      </c>
      <c r="S18">
        <v>-88.525870999999995</v>
      </c>
      <c r="U18">
        <f t="shared" si="7"/>
        <v>1.9338</v>
      </c>
      <c r="V18">
        <f t="shared" si="3"/>
        <v>-7.3530993000000002</v>
      </c>
      <c r="W18">
        <f t="shared" si="4"/>
        <v>17.560188</v>
      </c>
      <c r="X18">
        <f t="shared" si="5"/>
        <v>10.207089</v>
      </c>
    </row>
    <row r="19" spans="2:24" x14ac:dyDescent="0.25">
      <c r="B19">
        <v>1334175000</v>
      </c>
      <c r="C19">
        <v>-16.749593999999998</v>
      </c>
      <c r="D19">
        <v>8.6240071999999994</v>
      </c>
      <c r="E19">
        <v>15.401921</v>
      </c>
      <c r="F19">
        <v>-6.777914</v>
      </c>
      <c r="G19">
        <v>-66.773651000000001</v>
      </c>
      <c r="I19">
        <f t="shared" si="6"/>
        <v>2.053725</v>
      </c>
      <c r="J19">
        <f t="shared" si="0"/>
        <v>-6.5505743000000001</v>
      </c>
      <c r="K19">
        <f t="shared" si="1"/>
        <v>22.499690999999999</v>
      </c>
      <c r="L19">
        <f t="shared" si="2"/>
        <v>15.949116</v>
      </c>
      <c r="N19">
        <v>1334175000</v>
      </c>
      <c r="O19">
        <v>-16.292681000000002</v>
      </c>
      <c r="P19">
        <v>18.68751</v>
      </c>
      <c r="Q19">
        <v>25.015506999999999</v>
      </c>
      <c r="R19">
        <v>-6.3279966999999999</v>
      </c>
      <c r="S19">
        <v>-85.624733000000006</v>
      </c>
      <c r="U19">
        <f t="shared" si="7"/>
        <v>2.053725</v>
      </c>
      <c r="V19">
        <f t="shared" si="3"/>
        <v>-7.5150436999999997</v>
      </c>
      <c r="W19">
        <f t="shared" si="4"/>
        <v>17.713825</v>
      </c>
      <c r="X19">
        <f t="shared" si="5"/>
        <v>10.198781</v>
      </c>
    </row>
    <row r="20" spans="2:24" x14ac:dyDescent="0.25">
      <c r="B20">
        <v>1454100000</v>
      </c>
      <c r="C20">
        <v>-16.892676999999999</v>
      </c>
      <c r="D20">
        <v>8.8658295000000003</v>
      </c>
      <c r="E20">
        <v>15.782185</v>
      </c>
      <c r="F20">
        <v>-6.9163550999999996</v>
      </c>
      <c r="G20">
        <v>-68.130675999999994</v>
      </c>
      <c r="I20">
        <f t="shared" si="6"/>
        <v>2.1736499999999999</v>
      </c>
      <c r="J20">
        <f t="shared" si="0"/>
        <v>-6.4311556999999997</v>
      </c>
      <c r="K20">
        <f t="shared" si="1"/>
        <v>22.752473999999999</v>
      </c>
      <c r="L20">
        <f t="shared" si="2"/>
        <v>16.321318000000002</v>
      </c>
      <c r="N20">
        <v>1454100000</v>
      </c>
      <c r="O20">
        <v>-16.127072999999999</v>
      </c>
      <c r="P20">
        <v>17.490787999999998</v>
      </c>
      <c r="Q20">
        <v>23.791035000000001</v>
      </c>
      <c r="R20">
        <v>-6.3002476999999999</v>
      </c>
      <c r="S20">
        <v>-84.198043999999996</v>
      </c>
      <c r="U20">
        <f t="shared" si="7"/>
        <v>2.1736499999999999</v>
      </c>
      <c r="V20">
        <f t="shared" si="3"/>
        <v>-7.5770764000000002</v>
      </c>
      <c r="W20">
        <f t="shared" si="4"/>
        <v>19.096632</v>
      </c>
      <c r="X20">
        <f t="shared" si="5"/>
        <v>11.519555</v>
      </c>
    </row>
    <row r="21" spans="2:24" x14ac:dyDescent="0.25">
      <c r="B21">
        <v>1574025000</v>
      </c>
      <c r="C21">
        <v>-16.960825</v>
      </c>
      <c r="D21">
        <v>10.270219000000001</v>
      </c>
      <c r="E21">
        <v>17.187145000000001</v>
      </c>
      <c r="F21">
        <v>-6.9169264000000004</v>
      </c>
      <c r="G21">
        <v>-70.099930000000001</v>
      </c>
      <c r="I21">
        <f t="shared" si="6"/>
        <v>2.2935750000000001</v>
      </c>
      <c r="J21">
        <f t="shared" si="0"/>
        <v>-6.3314332999999996</v>
      </c>
      <c r="K21">
        <f t="shared" si="1"/>
        <v>23.355516000000001</v>
      </c>
      <c r="L21">
        <f t="shared" si="2"/>
        <v>17.024083999999998</v>
      </c>
      <c r="N21">
        <v>1574025000</v>
      </c>
      <c r="O21">
        <v>-16.162292000000001</v>
      </c>
      <c r="P21">
        <v>15.99973</v>
      </c>
      <c r="Q21">
        <v>22.537018</v>
      </c>
      <c r="R21">
        <v>-6.5372881999999999</v>
      </c>
      <c r="S21">
        <v>-80.868080000000006</v>
      </c>
      <c r="U21">
        <f t="shared" si="7"/>
        <v>2.2935750000000001</v>
      </c>
      <c r="V21">
        <f t="shared" si="3"/>
        <v>-7.5989456000000004</v>
      </c>
      <c r="W21">
        <f t="shared" si="4"/>
        <v>19.762484000000001</v>
      </c>
      <c r="X21">
        <f t="shared" si="5"/>
        <v>12.163538000000001</v>
      </c>
    </row>
    <row r="22" spans="2:24" x14ac:dyDescent="0.25">
      <c r="B22">
        <v>1693950000</v>
      </c>
      <c r="C22">
        <v>-16.756891</v>
      </c>
      <c r="D22">
        <v>12.355708999999999</v>
      </c>
      <c r="E22">
        <v>19.222114999999999</v>
      </c>
      <c r="F22">
        <v>-6.8664054999999999</v>
      </c>
      <c r="G22">
        <v>-75.221885999999998</v>
      </c>
      <c r="I22">
        <f t="shared" si="6"/>
        <v>2.4135</v>
      </c>
      <c r="J22">
        <f t="shared" si="0"/>
        <v>-6.2093515000000004</v>
      </c>
      <c r="K22">
        <f t="shared" si="1"/>
        <v>24.306999000000001</v>
      </c>
      <c r="L22">
        <f t="shared" si="2"/>
        <v>18.097649000000001</v>
      </c>
      <c r="N22">
        <v>1693950000</v>
      </c>
      <c r="O22">
        <v>-16.991329</v>
      </c>
      <c r="P22">
        <v>14.442019</v>
      </c>
      <c r="Q22">
        <v>21.240220999999998</v>
      </c>
      <c r="R22">
        <v>-6.7982015999999996</v>
      </c>
      <c r="S22">
        <v>-78.774344999999997</v>
      </c>
      <c r="U22">
        <f t="shared" si="7"/>
        <v>2.4135</v>
      </c>
      <c r="V22">
        <f t="shared" si="3"/>
        <v>-7.6429914999999999</v>
      </c>
      <c r="W22">
        <f t="shared" si="4"/>
        <v>19.050812000000001</v>
      </c>
      <c r="X22">
        <f t="shared" si="5"/>
        <v>11.407821</v>
      </c>
    </row>
    <row r="23" spans="2:24" x14ac:dyDescent="0.25">
      <c r="B23">
        <v>1813875000</v>
      </c>
      <c r="C23">
        <v>-16.776776999999999</v>
      </c>
      <c r="D23">
        <v>14.380699999999999</v>
      </c>
      <c r="E23">
        <v>21.152999999999999</v>
      </c>
      <c r="F23">
        <v>-6.7722997999999999</v>
      </c>
      <c r="G23">
        <v>-80.295913999999996</v>
      </c>
      <c r="I23">
        <f t="shared" si="6"/>
        <v>2.5334249999999998</v>
      </c>
      <c r="J23">
        <f t="shared" si="0"/>
        <v>-6.0843138999999997</v>
      </c>
      <c r="K23">
        <f t="shared" si="1"/>
        <v>25.191151000000001</v>
      </c>
      <c r="L23">
        <f t="shared" si="2"/>
        <v>19.106836000000001</v>
      </c>
      <c r="N23">
        <v>1813875000</v>
      </c>
      <c r="O23">
        <v>-16.988762000000001</v>
      </c>
      <c r="P23">
        <v>11.797765999999999</v>
      </c>
      <c r="Q23">
        <v>18.977491000000001</v>
      </c>
      <c r="R23">
        <v>-7.1797256000000003</v>
      </c>
      <c r="S23">
        <v>-77.436843999999994</v>
      </c>
      <c r="U23">
        <f t="shared" si="7"/>
        <v>2.5334249999999998</v>
      </c>
      <c r="V23">
        <f t="shared" si="3"/>
        <v>-7.6483911999999998</v>
      </c>
      <c r="W23">
        <f t="shared" si="4"/>
        <v>18.404709</v>
      </c>
      <c r="X23">
        <f t="shared" si="5"/>
        <v>10.756316999999999</v>
      </c>
    </row>
    <row r="24" spans="2:24" x14ac:dyDescent="0.25">
      <c r="B24">
        <v>1933800000</v>
      </c>
      <c r="C24">
        <v>-16.666495999999999</v>
      </c>
      <c r="D24">
        <v>15.567859</v>
      </c>
      <c r="E24">
        <v>22.241329</v>
      </c>
      <c r="F24">
        <v>-6.6734704999999996</v>
      </c>
      <c r="G24">
        <v>-81.366889999999998</v>
      </c>
      <c r="I24">
        <f t="shared" si="6"/>
        <v>2.6533500000000001</v>
      </c>
      <c r="J24">
        <f t="shared" si="0"/>
        <v>-5.9941367999999997</v>
      </c>
      <c r="K24">
        <f t="shared" si="1"/>
        <v>25.338229999999999</v>
      </c>
      <c r="L24">
        <f t="shared" si="2"/>
        <v>19.344093000000001</v>
      </c>
      <c r="N24">
        <v>1933800000</v>
      </c>
      <c r="O24">
        <v>-17.333969</v>
      </c>
      <c r="P24">
        <v>10.207089</v>
      </c>
      <c r="Q24">
        <v>17.560188</v>
      </c>
      <c r="R24">
        <v>-7.3530993000000002</v>
      </c>
      <c r="S24">
        <v>-68.517593000000005</v>
      </c>
      <c r="U24">
        <f t="shared" si="7"/>
        <v>2.6533500000000001</v>
      </c>
      <c r="V24">
        <f t="shared" si="3"/>
        <v>-7.6289100999999997</v>
      </c>
      <c r="W24">
        <f t="shared" si="4"/>
        <v>18.300906999999999</v>
      </c>
      <c r="X24">
        <f t="shared" si="5"/>
        <v>10.671996999999999</v>
      </c>
    </row>
    <row r="25" spans="2:24" x14ac:dyDescent="0.25">
      <c r="B25">
        <v>2053725000</v>
      </c>
      <c r="C25">
        <v>-16.447561</v>
      </c>
      <c r="D25">
        <v>15.949116</v>
      </c>
      <c r="E25">
        <v>22.499690999999999</v>
      </c>
      <c r="F25">
        <v>-6.5505743000000001</v>
      </c>
      <c r="G25">
        <v>-81.416847000000004</v>
      </c>
      <c r="I25">
        <f t="shared" si="6"/>
        <v>2.7732749999999999</v>
      </c>
      <c r="J25">
        <f t="shared" si="0"/>
        <v>-6.0566424999999997</v>
      </c>
      <c r="K25">
        <f t="shared" si="1"/>
        <v>24.186499000000001</v>
      </c>
      <c r="L25">
        <f t="shared" si="2"/>
        <v>18.129856</v>
      </c>
      <c r="N25">
        <v>2053725000</v>
      </c>
      <c r="O25">
        <v>-17.520948000000001</v>
      </c>
      <c r="P25">
        <v>10.198781</v>
      </c>
      <c r="Q25">
        <v>17.713825</v>
      </c>
      <c r="R25">
        <v>-7.5150436999999997</v>
      </c>
      <c r="S25">
        <v>-70.819145000000006</v>
      </c>
      <c r="U25">
        <f t="shared" si="7"/>
        <v>2.7732749999999999</v>
      </c>
      <c r="V25">
        <f t="shared" si="3"/>
        <v>-7.6479716</v>
      </c>
      <c r="W25">
        <f t="shared" si="4"/>
        <v>18.232468000000001</v>
      </c>
      <c r="X25">
        <f t="shared" si="5"/>
        <v>10.584496</v>
      </c>
    </row>
    <row r="26" spans="2:24" x14ac:dyDescent="0.25">
      <c r="B26">
        <v>2173650000</v>
      </c>
      <c r="C26">
        <v>-16.411272</v>
      </c>
      <c r="D26">
        <v>16.321318000000002</v>
      </c>
      <c r="E26">
        <v>22.752473999999999</v>
      </c>
      <c r="F26">
        <v>-6.4311556999999997</v>
      </c>
      <c r="G26">
        <v>-81.486946000000003</v>
      </c>
      <c r="I26">
        <f t="shared" si="6"/>
        <v>2.8932000000000002</v>
      </c>
      <c r="J26">
        <f t="shared" si="0"/>
        <v>-6.1785154000000002</v>
      </c>
      <c r="K26">
        <f t="shared" si="1"/>
        <v>22.668686000000001</v>
      </c>
      <c r="L26">
        <f t="shared" si="2"/>
        <v>16.490171</v>
      </c>
      <c r="N26">
        <v>2173650000</v>
      </c>
      <c r="O26">
        <v>-17.418772000000001</v>
      </c>
      <c r="P26">
        <v>11.519555</v>
      </c>
      <c r="Q26">
        <v>19.096632</v>
      </c>
      <c r="R26">
        <v>-7.5770764000000002</v>
      </c>
      <c r="S26">
        <v>-78.677009999999996</v>
      </c>
      <c r="U26">
        <f t="shared" si="7"/>
        <v>2.8932000000000002</v>
      </c>
      <c r="V26">
        <f t="shared" si="3"/>
        <v>-7.6034988999999999</v>
      </c>
      <c r="W26">
        <f t="shared" si="4"/>
        <v>18.636993</v>
      </c>
      <c r="X26">
        <f t="shared" si="5"/>
        <v>11.033493999999999</v>
      </c>
    </row>
    <row r="27" spans="2:24" x14ac:dyDescent="0.25">
      <c r="B27">
        <v>2293575000</v>
      </c>
      <c r="C27">
        <v>-16.311726</v>
      </c>
      <c r="D27">
        <v>17.024083999999998</v>
      </c>
      <c r="E27">
        <v>23.355516000000001</v>
      </c>
      <c r="F27">
        <v>-6.3314332999999996</v>
      </c>
      <c r="G27">
        <v>-82.535788999999994</v>
      </c>
      <c r="I27">
        <f t="shared" si="6"/>
        <v>3.0131250000000001</v>
      </c>
      <c r="J27">
        <f t="shared" si="0"/>
        <v>-6.3312502000000004</v>
      </c>
      <c r="K27">
        <f t="shared" si="1"/>
        <v>21.771908</v>
      </c>
      <c r="L27">
        <f t="shared" si="2"/>
        <v>15.440657</v>
      </c>
      <c r="N27">
        <v>2293575000</v>
      </c>
      <c r="O27">
        <v>-17.463694</v>
      </c>
      <c r="P27">
        <v>12.163538000000001</v>
      </c>
      <c r="Q27">
        <v>19.762484000000001</v>
      </c>
      <c r="R27">
        <v>-7.5989456000000004</v>
      </c>
      <c r="S27">
        <v>-76.831412999999998</v>
      </c>
      <c r="U27">
        <f t="shared" si="7"/>
        <v>3.0131250000000001</v>
      </c>
      <c r="V27">
        <f t="shared" si="3"/>
        <v>-7.5905107999999997</v>
      </c>
      <c r="W27">
        <f t="shared" si="4"/>
        <v>19.240065000000001</v>
      </c>
      <c r="X27">
        <f t="shared" si="5"/>
        <v>11.649554</v>
      </c>
    </row>
    <row r="28" spans="2:24" x14ac:dyDescent="0.25">
      <c r="B28">
        <v>2413500000</v>
      </c>
      <c r="C28">
        <v>-16.160664000000001</v>
      </c>
      <c r="D28">
        <v>18.097649000000001</v>
      </c>
      <c r="E28">
        <v>24.306999000000001</v>
      </c>
      <c r="F28">
        <v>-6.2093515000000004</v>
      </c>
      <c r="G28">
        <v>-84.772751</v>
      </c>
      <c r="I28">
        <f t="shared" si="6"/>
        <v>3.1330499999999999</v>
      </c>
      <c r="J28">
        <f t="shared" si="0"/>
        <v>-6.3794865999999999</v>
      </c>
      <c r="K28">
        <f t="shared" si="1"/>
        <v>22.270325</v>
      </c>
      <c r="L28">
        <f t="shared" si="2"/>
        <v>15.890839</v>
      </c>
      <c r="N28">
        <v>2413500000</v>
      </c>
      <c r="O28">
        <v>-17.582751999999999</v>
      </c>
      <c r="P28">
        <v>11.407821</v>
      </c>
      <c r="Q28">
        <v>19.050812000000001</v>
      </c>
      <c r="R28">
        <v>-7.6429914999999999</v>
      </c>
      <c r="S28">
        <v>-74.868454</v>
      </c>
      <c r="U28">
        <f t="shared" si="7"/>
        <v>3.1330499999999999</v>
      </c>
      <c r="V28">
        <f t="shared" si="3"/>
        <v>-7.4843739999999999</v>
      </c>
      <c r="W28">
        <f t="shared" si="4"/>
        <v>20.587965000000001</v>
      </c>
      <c r="X28">
        <f t="shared" si="5"/>
        <v>13.103592000000001</v>
      </c>
    </row>
    <row r="29" spans="2:24" x14ac:dyDescent="0.25">
      <c r="B29">
        <v>2533425000</v>
      </c>
      <c r="C29">
        <v>-16.042318000000002</v>
      </c>
      <c r="D29">
        <v>19.106836000000001</v>
      </c>
      <c r="E29">
        <v>25.191151000000001</v>
      </c>
      <c r="F29">
        <v>-6.0843138999999997</v>
      </c>
      <c r="G29">
        <v>-86.821465000000003</v>
      </c>
      <c r="I29">
        <f t="shared" si="6"/>
        <v>3.2529750000000002</v>
      </c>
      <c r="J29">
        <f t="shared" si="0"/>
        <v>-6.4279804</v>
      </c>
      <c r="K29">
        <f t="shared" si="1"/>
        <v>22.518554999999999</v>
      </c>
      <c r="L29">
        <f t="shared" si="2"/>
        <v>16.090574</v>
      </c>
      <c r="N29">
        <v>2533425000</v>
      </c>
      <c r="O29">
        <v>-17.606128999999999</v>
      </c>
      <c r="P29">
        <v>10.756316999999999</v>
      </c>
      <c r="Q29">
        <v>18.404709</v>
      </c>
      <c r="R29">
        <v>-7.6483911999999998</v>
      </c>
      <c r="S29">
        <v>-74.704787999999994</v>
      </c>
      <c r="U29">
        <f t="shared" si="7"/>
        <v>3.2529750000000002</v>
      </c>
      <c r="V29">
        <f t="shared" si="3"/>
        <v>-7.4147382000000004</v>
      </c>
      <c r="W29">
        <f t="shared" si="4"/>
        <v>23.193294999999999</v>
      </c>
      <c r="X29">
        <f t="shared" si="5"/>
        <v>15.778556</v>
      </c>
    </row>
    <row r="30" spans="2:24" x14ac:dyDescent="0.25">
      <c r="B30">
        <v>2653350000</v>
      </c>
      <c r="C30">
        <v>-15.952286000000001</v>
      </c>
      <c r="D30">
        <v>19.344093000000001</v>
      </c>
      <c r="E30">
        <v>25.338229999999999</v>
      </c>
      <c r="F30">
        <v>-5.9941367999999997</v>
      </c>
      <c r="G30">
        <v>-87.512603999999996</v>
      </c>
      <c r="I30">
        <f t="shared" si="6"/>
        <v>3.3729</v>
      </c>
      <c r="J30">
        <f t="shared" si="0"/>
        <v>-6.4740076000000002</v>
      </c>
      <c r="K30">
        <f t="shared" si="1"/>
        <v>22.946580999999998</v>
      </c>
      <c r="L30">
        <f t="shared" si="2"/>
        <v>16.472574000000002</v>
      </c>
      <c r="N30">
        <v>2653350000</v>
      </c>
      <c r="O30">
        <v>-17.576477000000001</v>
      </c>
      <c r="P30">
        <v>10.671996999999999</v>
      </c>
      <c r="Q30">
        <v>18.300906999999999</v>
      </c>
      <c r="R30">
        <v>-7.6289100999999997</v>
      </c>
      <c r="S30">
        <v>-73.260741999999993</v>
      </c>
      <c r="U30">
        <f t="shared" si="7"/>
        <v>3.3729</v>
      </c>
      <c r="V30">
        <f t="shared" si="3"/>
        <v>-7.3370495</v>
      </c>
      <c r="W30">
        <f t="shared" si="4"/>
        <v>26.753945999999999</v>
      </c>
      <c r="X30">
        <f t="shared" si="5"/>
        <v>19.416896999999999</v>
      </c>
    </row>
    <row r="31" spans="2:24" x14ac:dyDescent="0.25">
      <c r="B31">
        <v>2773275000</v>
      </c>
      <c r="C31">
        <v>-15.935105</v>
      </c>
      <c r="D31">
        <v>18.129856</v>
      </c>
      <c r="E31">
        <v>24.186499000000001</v>
      </c>
      <c r="F31">
        <v>-6.0566424999999997</v>
      </c>
      <c r="G31">
        <v>-85.519622999999996</v>
      </c>
      <c r="I31">
        <f t="shared" si="6"/>
        <v>3.4928249999999998</v>
      </c>
      <c r="J31">
        <f t="shared" si="0"/>
        <v>-6.5231228000000003</v>
      </c>
      <c r="K31">
        <f t="shared" si="1"/>
        <v>23.430060999999998</v>
      </c>
      <c r="L31">
        <f t="shared" si="2"/>
        <v>16.906939000000001</v>
      </c>
      <c r="N31">
        <v>2773275000</v>
      </c>
      <c r="O31">
        <v>-17.582253000000001</v>
      </c>
      <c r="P31">
        <v>10.584496</v>
      </c>
      <c r="Q31">
        <v>18.232468000000001</v>
      </c>
      <c r="R31">
        <v>-7.6479716</v>
      </c>
      <c r="S31">
        <v>-74.361030999999997</v>
      </c>
      <c r="U31">
        <f t="shared" si="7"/>
        <v>3.4928249999999998</v>
      </c>
      <c r="V31">
        <f t="shared" si="3"/>
        <v>-7.3126873999999997</v>
      </c>
      <c r="W31">
        <f t="shared" si="4"/>
        <v>27.536422999999999</v>
      </c>
      <c r="X31">
        <f t="shared" si="5"/>
        <v>20.223738000000001</v>
      </c>
    </row>
    <row r="32" spans="2:24" x14ac:dyDescent="0.25">
      <c r="B32">
        <v>2893200000</v>
      </c>
      <c r="C32">
        <v>-16.215406000000002</v>
      </c>
      <c r="D32">
        <v>16.490171</v>
      </c>
      <c r="E32">
        <v>22.668686000000001</v>
      </c>
      <c r="F32">
        <v>-6.1785154000000002</v>
      </c>
      <c r="G32">
        <v>-80.055305000000004</v>
      </c>
      <c r="I32">
        <f t="shared" si="6"/>
        <v>3.6127500000000001</v>
      </c>
      <c r="J32">
        <f t="shared" si="0"/>
        <v>-6.4998994000000003</v>
      </c>
      <c r="K32">
        <f t="shared" si="1"/>
        <v>23.922523000000002</v>
      </c>
      <c r="L32">
        <f t="shared" si="2"/>
        <v>17.422623000000002</v>
      </c>
      <c r="N32">
        <v>2893200000</v>
      </c>
      <c r="O32">
        <v>-17.638553999999999</v>
      </c>
      <c r="P32">
        <v>11.033493999999999</v>
      </c>
      <c r="Q32">
        <v>18.636993</v>
      </c>
      <c r="R32">
        <v>-7.6034988999999999</v>
      </c>
      <c r="S32">
        <v>-74.277061000000003</v>
      </c>
      <c r="U32">
        <f t="shared" si="7"/>
        <v>3.6127500000000001</v>
      </c>
      <c r="V32">
        <f t="shared" si="3"/>
        <v>-7.3806782000000002</v>
      </c>
      <c r="W32">
        <f t="shared" si="4"/>
        <v>26.531063</v>
      </c>
      <c r="X32">
        <f t="shared" si="5"/>
        <v>19.150385</v>
      </c>
    </row>
    <row r="33" spans="2:24" x14ac:dyDescent="0.25">
      <c r="B33">
        <v>3013125000</v>
      </c>
      <c r="C33">
        <v>-16.327670999999999</v>
      </c>
      <c r="D33">
        <v>15.440657</v>
      </c>
      <c r="E33">
        <v>21.771908</v>
      </c>
      <c r="F33">
        <v>-6.3312502000000004</v>
      </c>
      <c r="G33">
        <v>-78.800644000000005</v>
      </c>
      <c r="I33">
        <f t="shared" si="6"/>
        <v>3.732675</v>
      </c>
      <c r="J33">
        <f t="shared" si="0"/>
        <v>-6.4420232999999998</v>
      </c>
      <c r="K33">
        <f t="shared" si="1"/>
        <v>24.334150000000001</v>
      </c>
      <c r="L33">
        <f t="shared" si="2"/>
        <v>17.892128</v>
      </c>
      <c r="N33">
        <v>3013125000</v>
      </c>
      <c r="O33">
        <v>-17.429995000000002</v>
      </c>
      <c r="P33">
        <v>11.649554</v>
      </c>
      <c r="Q33">
        <v>19.240065000000001</v>
      </c>
      <c r="R33">
        <v>-7.5905107999999997</v>
      </c>
      <c r="S33">
        <v>-75.515281999999999</v>
      </c>
      <c r="U33">
        <f t="shared" si="7"/>
        <v>3.732675</v>
      </c>
      <c r="V33">
        <f t="shared" si="3"/>
        <v>-7.4885444999999997</v>
      </c>
      <c r="W33">
        <f t="shared" si="4"/>
        <v>23.862103999999999</v>
      </c>
      <c r="X33">
        <f t="shared" si="5"/>
        <v>16.373560000000001</v>
      </c>
    </row>
    <row r="34" spans="2:24" x14ac:dyDescent="0.25">
      <c r="B34">
        <v>3133050000</v>
      </c>
      <c r="C34">
        <v>-16.374718000000001</v>
      </c>
      <c r="D34">
        <v>15.890839</v>
      </c>
      <c r="E34">
        <v>22.270325</v>
      </c>
      <c r="F34">
        <v>-6.3794865999999999</v>
      </c>
      <c r="G34">
        <v>-80.541374000000005</v>
      </c>
      <c r="I34">
        <f t="shared" si="6"/>
        <v>3.8525999999999998</v>
      </c>
      <c r="J34">
        <f t="shared" si="0"/>
        <v>-6.4373225999999999</v>
      </c>
      <c r="K34">
        <f t="shared" si="1"/>
        <v>24.533657000000002</v>
      </c>
      <c r="L34">
        <f t="shared" si="2"/>
        <v>18.096333999999999</v>
      </c>
      <c r="N34">
        <v>3133050000</v>
      </c>
      <c r="O34">
        <v>-17.508755000000001</v>
      </c>
      <c r="P34">
        <v>13.103592000000001</v>
      </c>
      <c r="Q34">
        <v>20.587965000000001</v>
      </c>
      <c r="R34">
        <v>-7.4843739999999999</v>
      </c>
      <c r="S34">
        <v>-77.836899000000003</v>
      </c>
      <c r="U34">
        <f t="shared" si="7"/>
        <v>3.8525999999999998</v>
      </c>
      <c r="V34">
        <f t="shared" si="3"/>
        <v>-7.6021422999999997</v>
      </c>
      <c r="W34">
        <f t="shared" si="4"/>
        <v>22.983046000000002</v>
      </c>
      <c r="X34">
        <f t="shared" si="5"/>
        <v>15.380903</v>
      </c>
    </row>
    <row r="35" spans="2:24" x14ac:dyDescent="0.25">
      <c r="B35">
        <v>3252975000</v>
      </c>
      <c r="C35">
        <v>-16.338591000000001</v>
      </c>
      <c r="D35">
        <v>16.090574</v>
      </c>
      <c r="E35">
        <v>22.518554999999999</v>
      </c>
      <c r="F35">
        <v>-6.4279804</v>
      </c>
      <c r="G35">
        <v>-83.125945999999999</v>
      </c>
      <c r="I35">
        <f t="shared" si="6"/>
        <v>3.9725250000000001</v>
      </c>
      <c r="J35">
        <f t="shared" si="0"/>
        <v>-6.4218960000000003</v>
      </c>
      <c r="K35">
        <f t="shared" si="1"/>
        <v>25.414370000000002</v>
      </c>
      <c r="L35">
        <f t="shared" si="2"/>
        <v>18.992474000000001</v>
      </c>
      <c r="N35">
        <v>3252975000</v>
      </c>
      <c r="O35">
        <v>-17.285064999999999</v>
      </c>
      <c r="P35">
        <v>15.778556</v>
      </c>
      <c r="Q35">
        <v>23.193294999999999</v>
      </c>
      <c r="R35">
        <v>-7.4147382000000004</v>
      </c>
      <c r="S35">
        <v>-81.940810999999997</v>
      </c>
      <c r="U35">
        <f t="shared" si="7"/>
        <v>3.9725250000000001</v>
      </c>
      <c r="V35">
        <f t="shared" si="3"/>
        <v>-7.6962093999999999</v>
      </c>
      <c r="W35">
        <f t="shared" si="4"/>
        <v>22.303787</v>
      </c>
      <c r="X35">
        <f t="shared" si="5"/>
        <v>14.607578</v>
      </c>
    </row>
    <row r="36" spans="2:24" x14ac:dyDescent="0.25">
      <c r="B36">
        <v>3372900000</v>
      </c>
      <c r="C36">
        <v>-16.493746000000002</v>
      </c>
      <c r="D36">
        <v>16.472574000000002</v>
      </c>
      <c r="E36">
        <v>22.946580999999998</v>
      </c>
      <c r="F36">
        <v>-6.4740076000000002</v>
      </c>
      <c r="G36">
        <v>-80.497283999999993</v>
      </c>
      <c r="I36">
        <f t="shared" si="6"/>
        <v>4.0924500000000004</v>
      </c>
      <c r="J36">
        <f t="shared" si="0"/>
        <v>-6.4257616999999998</v>
      </c>
      <c r="K36">
        <f t="shared" si="1"/>
        <v>26.241018</v>
      </c>
      <c r="L36">
        <f t="shared" si="2"/>
        <v>19.815256000000002</v>
      </c>
      <c r="N36">
        <v>3372900000</v>
      </c>
      <c r="O36">
        <v>-17.238873000000002</v>
      </c>
      <c r="P36">
        <v>19.416896999999999</v>
      </c>
      <c r="Q36">
        <v>26.753945999999999</v>
      </c>
      <c r="R36">
        <v>-7.3370495</v>
      </c>
      <c r="S36">
        <v>-90.991707000000005</v>
      </c>
      <c r="U36">
        <f t="shared" si="7"/>
        <v>4.0924500000000004</v>
      </c>
      <c r="V36">
        <f t="shared" si="3"/>
        <v>-7.7754535999999996</v>
      </c>
      <c r="W36">
        <f t="shared" si="4"/>
        <v>21.860996</v>
      </c>
      <c r="X36">
        <f t="shared" si="5"/>
        <v>14.085545</v>
      </c>
    </row>
    <row r="37" spans="2:24" x14ac:dyDescent="0.25">
      <c r="B37">
        <v>3492825000</v>
      </c>
      <c r="C37">
        <v>-16.502617000000001</v>
      </c>
      <c r="D37">
        <v>16.906939000000001</v>
      </c>
      <c r="E37">
        <v>23.430060999999998</v>
      </c>
      <c r="F37">
        <v>-6.5231228000000003</v>
      </c>
      <c r="G37">
        <v>-83.217072000000002</v>
      </c>
      <c r="I37">
        <f t="shared" si="6"/>
        <v>4.2123749999999998</v>
      </c>
      <c r="J37">
        <f t="shared" si="0"/>
        <v>-6.3738685000000004</v>
      </c>
      <c r="K37">
        <f t="shared" si="1"/>
        <v>27.095789</v>
      </c>
      <c r="L37">
        <f t="shared" si="2"/>
        <v>20.721920000000001</v>
      </c>
      <c r="N37">
        <v>3492825000</v>
      </c>
      <c r="O37">
        <v>-17.295555</v>
      </c>
      <c r="P37">
        <v>20.223738000000001</v>
      </c>
      <c r="Q37">
        <v>27.536422999999999</v>
      </c>
      <c r="R37">
        <v>-7.3126873999999997</v>
      </c>
      <c r="S37">
        <v>-99.027343999999999</v>
      </c>
      <c r="U37">
        <f t="shared" si="7"/>
        <v>4.2123749999999998</v>
      </c>
      <c r="V37">
        <f t="shared" si="3"/>
        <v>-7.8314700000000004</v>
      </c>
      <c r="W37">
        <f t="shared" si="4"/>
        <v>21.582699000000002</v>
      </c>
      <c r="X37">
        <f t="shared" si="5"/>
        <v>13.75123</v>
      </c>
    </row>
    <row r="38" spans="2:24" x14ac:dyDescent="0.25">
      <c r="B38">
        <v>3612750000</v>
      </c>
      <c r="C38">
        <v>-16.494598</v>
      </c>
      <c r="D38">
        <v>17.422623000000002</v>
      </c>
      <c r="E38">
        <v>23.922523000000002</v>
      </c>
      <c r="F38">
        <v>-6.4998994000000003</v>
      </c>
      <c r="G38">
        <v>-86.200157000000004</v>
      </c>
      <c r="I38">
        <f t="shared" si="6"/>
        <v>4.3323</v>
      </c>
      <c r="J38">
        <f t="shared" si="0"/>
        <v>-6.3905314999999998</v>
      </c>
      <c r="K38">
        <f t="shared" si="1"/>
        <v>29.559481000000002</v>
      </c>
      <c r="L38">
        <f t="shared" si="2"/>
        <v>23.168946999999999</v>
      </c>
      <c r="N38">
        <v>3612750000</v>
      </c>
      <c r="O38">
        <v>-17.238644000000001</v>
      </c>
      <c r="P38">
        <v>19.150385</v>
      </c>
      <c r="Q38">
        <v>26.531063</v>
      </c>
      <c r="R38">
        <v>-7.3806782000000002</v>
      </c>
      <c r="S38">
        <v>-86.642585999999994</v>
      </c>
      <c r="U38">
        <f t="shared" si="7"/>
        <v>4.3323</v>
      </c>
      <c r="V38">
        <f t="shared" si="3"/>
        <v>-7.8425064000000004</v>
      </c>
      <c r="W38">
        <f t="shared" si="4"/>
        <v>21.714333</v>
      </c>
      <c r="X38">
        <f t="shared" si="5"/>
        <v>13.871826</v>
      </c>
    </row>
    <row r="39" spans="2:24" x14ac:dyDescent="0.25">
      <c r="B39">
        <v>3732675000</v>
      </c>
      <c r="C39">
        <v>-16.392302999999998</v>
      </c>
      <c r="D39">
        <v>17.892128</v>
      </c>
      <c r="E39">
        <v>24.334150000000001</v>
      </c>
      <c r="F39">
        <v>-6.4420232999999998</v>
      </c>
      <c r="G39">
        <v>-83.287064000000001</v>
      </c>
      <c r="I39">
        <f t="shared" si="6"/>
        <v>4.4522250000000003</v>
      </c>
      <c r="J39">
        <f t="shared" si="0"/>
        <v>-6.4142652</v>
      </c>
      <c r="K39">
        <f t="shared" si="1"/>
        <v>31.071531</v>
      </c>
      <c r="L39">
        <f t="shared" si="2"/>
        <v>24.657267000000001</v>
      </c>
      <c r="N39">
        <v>3732675000</v>
      </c>
      <c r="O39">
        <v>-17.478249000000002</v>
      </c>
      <c r="P39">
        <v>16.373560000000001</v>
      </c>
      <c r="Q39">
        <v>23.862103999999999</v>
      </c>
      <c r="R39">
        <v>-7.4885444999999997</v>
      </c>
      <c r="S39">
        <v>-85.269722000000002</v>
      </c>
      <c r="U39">
        <f t="shared" si="7"/>
        <v>4.4522250000000003</v>
      </c>
      <c r="V39">
        <f t="shared" si="3"/>
        <v>-7.7850041000000001</v>
      </c>
      <c r="W39">
        <f t="shared" si="4"/>
        <v>22.081620999999998</v>
      </c>
      <c r="X39">
        <f t="shared" si="5"/>
        <v>14.296618</v>
      </c>
    </row>
    <row r="40" spans="2:24" x14ac:dyDescent="0.25">
      <c r="B40">
        <v>3852600000</v>
      </c>
      <c r="C40">
        <v>-16.303820000000002</v>
      </c>
      <c r="D40">
        <v>18.096333999999999</v>
      </c>
      <c r="E40">
        <v>24.533657000000002</v>
      </c>
      <c r="F40">
        <v>-6.4373225999999999</v>
      </c>
      <c r="G40">
        <v>-85.437706000000006</v>
      </c>
      <c r="I40">
        <f t="shared" si="6"/>
        <v>4.5721499999999997</v>
      </c>
      <c r="J40">
        <f t="shared" si="0"/>
        <v>-6.4832935000000003</v>
      </c>
      <c r="K40">
        <f t="shared" si="1"/>
        <v>31.956598</v>
      </c>
      <c r="L40">
        <f t="shared" si="2"/>
        <v>25.473305</v>
      </c>
      <c r="N40">
        <v>3852600000</v>
      </c>
      <c r="O40">
        <v>-17.573965000000001</v>
      </c>
      <c r="P40">
        <v>15.380903</v>
      </c>
      <c r="Q40">
        <v>22.983046000000002</v>
      </c>
      <c r="R40">
        <v>-7.6021422999999997</v>
      </c>
      <c r="S40">
        <v>-83.201629999999994</v>
      </c>
      <c r="U40">
        <f t="shared" si="7"/>
        <v>4.5721499999999997</v>
      </c>
      <c r="V40">
        <f t="shared" si="3"/>
        <v>-7.6870393999999997</v>
      </c>
      <c r="W40">
        <f t="shared" si="4"/>
        <v>23.016266000000002</v>
      </c>
      <c r="X40">
        <f t="shared" si="5"/>
        <v>15.329226</v>
      </c>
    </row>
    <row r="41" spans="2:24" x14ac:dyDescent="0.25">
      <c r="B41">
        <v>3972525000</v>
      </c>
      <c r="C41">
        <v>-16.544606999999999</v>
      </c>
      <c r="D41">
        <v>18.992474000000001</v>
      </c>
      <c r="E41">
        <v>25.414370000000002</v>
      </c>
      <c r="F41">
        <v>-6.4218960000000003</v>
      </c>
      <c r="G41">
        <v>-87.575423999999998</v>
      </c>
      <c r="I41">
        <f t="shared" si="6"/>
        <v>4.692075</v>
      </c>
      <c r="J41">
        <f t="shared" si="0"/>
        <v>-6.5364174999999998</v>
      </c>
      <c r="K41">
        <f t="shared" si="1"/>
        <v>32.208987999999998</v>
      </c>
      <c r="L41">
        <f t="shared" si="2"/>
        <v>25.672571000000001</v>
      </c>
      <c r="N41">
        <v>3972525000</v>
      </c>
      <c r="O41">
        <v>-17.577756999999998</v>
      </c>
      <c r="P41">
        <v>14.607578</v>
      </c>
      <c r="Q41">
        <v>22.303787</v>
      </c>
      <c r="R41">
        <v>-7.6962093999999999</v>
      </c>
      <c r="S41">
        <v>-81.703979000000004</v>
      </c>
      <c r="U41">
        <f t="shared" si="7"/>
        <v>4.692075</v>
      </c>
      <c r="V41">
        <f t="shared" si="3"/>
        <v>-7.5321287999999997</v>
      </c>
      <c r="W41">
        <f t="shared" si="4"/>
        <v>23.908003000000001</v>
      </c>
      <c r="X41">
        <f t="shared" si="5"/>
        <v>16.375874</v>
      </c>
    </row>
    <row r="42" spans="2:24" x14ac:dyDescent="0.25">
      <c r="B42">
        <v>4092450000</v>
      </c>
      <c r="C42">
        <v>-16.401095999999999</v>
      </c>
      <c r="D42">
        <v>19.815256000000002</v>
      </c>
      <c r="E42">
        <v>26.241018</v>
      </c>
      <c r="F42">
        <v>-6.4257616999999998</v>
      </c>
      <c r="G42">
        <v>-88.690285000000003</v>
      </c>
      <c r="I42">
        <f t="shared" si="6"/>
        <v>4.8120000000000003</v>
      </c>
      <c r="J42">
        <f t="shared" si="0"/>
        <v>-6.5587993000000004</v>
      </c>
      <c r="K42">
        <f t="shared" si="1"/>
        <v>32.024363999999998</v>
      </c>
      <c r="L42">
        <f t="shared" si="2"/>
        <v>25.465567</v>
      </c>
      <c r="N42">
        <v>4092450000</v>
      </c>
      <c r="O42">
        <v>-17.778448000000001</v>
      </c>
      <c r="P42">
        <v>14.085545</v>
      </c>
      <c r="Q42">
        <v>21.860996</v>
      </c>
      <c r="R42">
        <v>-7.7754535999999996</v>
      </c>
      <c r="S42">
        <v>-81.530365000000003</v>
      </c>
      <c r="U42">
        <f t="shared" si="7"/>
        <v>4.8120000000000003</v>
      </c>
      <c r="V42">
        <f t="shared" si="3"/>
        <v>-7.2931274999999998</v>
      </c>
      <c r="W42">
        <f t="shared" si="4"/>
        <v>25.845134999999999</v>
      </c>
      <c r="X42">
        <f t="shared" si="5"/>
        <v>18.552008000000001</v>
      </c>
    </row>
    <row r="43" spans="2:24" x14ac:dyDescent="0.25">
      <c r="B43">
        <v>4212375000</v>
      </c>
      <c r="C43">
        <v>-16.347335999999999</v>
      </c>
      <c r="D43">
        <v>20.721920000000001</v>
      </c>
      <c r="E43">
        <v>27.095789</v>
      </c>
      <c r="F43">
        <v>-6.3738685000000004</v>
      </c>
      <c r="G43">
        <v>-90.504951000000005</v>
      </c>
      <c r="I43">
        <f t="shared" si="6"/>
        <v>4.9319249999999997</v>
      </c>
      <c r="J43">
        <f t="shared" si="0"/>
        <v>-6.6092262000000002</v>
      </c>
      <c r="K43">
        <f t="shared" si="1"/>
        <v>30.820477</v>
      </c>
      <c r="L43">
        <f t="shared" si="2"/>
        <v>24.21125</v>
      </c>
      <c r="N43">
        <v>4212375000</v>
      </c>
      <c r="O43">
        <v>-17.846793999999999</v>
      </c>
      <c r="P43">
        <v>13.75123</v>
      </c>
      <c r="Q43">
        <v>21.582699000000002</v>
      </c>
      <c r="R43">
        <v>-7.8314700000000004</v>
      </c>
      <c r="S43">
        <v>-80.887908999999993</v>
      </c>
      <c r="U43">
        <f t="shared" si="7"/>
        <v>4.9319249999999997</v>
      </c>
      <c r="V43">
        <f t="shared" si="3"/>
        <v>-7.0270504999999996</v>
      </c>
      <c r="W43">
        <f t="shared" si="4"/>
        <v>26.457619000000001</v>
      </c>
      <c r="X43">
        <f t="shared" si="5"/>
        <v>19.430568999999998</v>
      </c>
    </row>
    <row r="44" spans="2:24" x14ac:dyDescent="0.25">
      <c r="B44">
        <v>4332300000</v>
      </c>
      <c r="C44">
        <v>-16.342849999999999</v>
      </c>
      <c r="D44">
        <v>23.168946999999999</v>
      </c>
      <c r="E44">
        <v>29.559481000000002</v>
      </c>
      <c r="F44">
        <v>-6.3905314999999998</v>
      </c>
      <c r="G44">
        <v>-92.410133000000002</v>
      </c>
      <c r="I44">
        <f t="shared" si="6"/>
        <v>5.05185</v>
      </c>
      <c r="J44">
        <f t="shared" si="0"/>
        <v>-6.6820693000000002</v>
      </c>
      <c r="K44">
        <f t="shared" si="1"/>
        <v>29.077707</v>
      </c>
      <c r="L44">
        <f t="shared" si="2"/>
        <v>22.395638000000002</v>
      </c>
      <c r="N44">
        <v>4332300000</v>
      </c>
      <c r="O44">
        <v>-17.764309000000001</v>
      </c>
      <c r="P44">
        <v>13.871826</v>
      </c>
      <c r="Q44">
        <v>21.714333</v>
      </c>
      <c r="R44">
        <v>-7.8425064000000004</v>
      </c>
      <c r="S44">
        <v>-80.257750999999999</v>
      </c>
      <c r="U44">
        <f t="shared" si="7"/>
        <v>5.05185</v>
      </c>
      <c r="V44">
        <f t="shared" si="3"/>
        <v>-6.7701592000000002</v>
      </c>
      <c r="W44">
        <f t="shared" si="4"/>
        <v>26.514237999999999</v>
      </c>
      <c r="X44">
        <f t="shared" si="5"/>
        <v>19.744077999999998</v>
      </c>
    </row>
    <row r="45" spans="2:24" x14ac:dyDescent="0.25">
      <c r="B45">
        <v>4452225000</v>
      </c>
      <c r="C45">
        <v>-16.373283000000001</v>
      </c>
      <c r="D45">
        <v>24.657267000000001</v>
      </c>
      <c r="E45">
        <v>31.071531</v>
      </c>
      <c r="F45">
        <v>-6.4142652</v>
      </c>
      <c r="G45">
        <v>-103.28901</v>
      </c>
      <c r="I45">
        <f t="shared" si="6"/>
        <v>5.1717750000000002</v>
      </c>
      <c r="J45">
        <f t="shared" si="0"/>
        <v>-6.7484298000000003</v>
      </c>
      <c r="K45">
        <f t="shared" si="1"/>
        <v>27.977131</v>
      </c>
      <c r="L45">
        <f t="shared" si="2"/>
        <v>21.228701000000001</v>
      </c>
      <c r="N45">
        <v>4452225000</v>
      </c>
      <c r="O45">
        <v>-17.733256999999998</v>
      </c>
      <c r="P45">
        <v>14.296618</v>
      </c>
      <c r="Q45">
        <v>22.081620999999998</v>
      </c>
      <c r="R45">
        <v>-7.7850041000000001</v>
      </c>
      <c r="S45">
        <v>-82.118369999999999</v>
      </c>
      <c r="U45">
        <f t="shared" si="7"/>
        <v>5.1717750000000002</v>
      </c>
      <c r="V45">
        <f t="shared" si="3"/>
        <v>-6.5696015000000001</v>
      </c>
      <c r="W45">
        <f t="shared" si="4"/>
        <v>24.659405</v>
      </c>
      <c r="X45">
        <f t="shared" si="5"/>
        <v>18.089801999999999</v>
      </c>
    </row>
    <row r="46" spans="2:24" x14ac:dyDescent="0.25">
      <c r="B46">
        <v>4572150000</v>
      </c>
      <c r="C46">
        <v>-16.381948000000001</v>
      </c>
      <c r="D46">
        <v>25.473305</v>
      </c>
      <c r="E46">
        <v>31.956598</v>
      </c>
      <c r="F46">
        <v>-6.4832935000000003</v>
      </c>
      <c r="G46">
        <v>-99.538696000000002</v>
      </c>
      <c r="I46">
        <f t="shared" si="6"/>
        <v>5.2916999999999996</v>
      </c>
      <c r="J46">
        <f t="shared" si="0"/>
        <v>-6.7840796000000001</v>
      </c>
      <c r="K46">
        <f t="shared" si="1"/>
        <v>27.033677999999998</v>
      </c>
      <c r="L46">
        <f t="shared" si="2"/>
        <v>20.249599</v>
      </c>
      <c r="N46">
        <v>4572150000</v>
      </c>
      <c r="O46">
        <v>-17.620992999999999</v>
      </c>
      <c r="P46">
        <v>15.329226</v>
      </c>
      <c r="Q46">
        <v>23.016266000000002</v>
      </c>
      <c r="R46">
        <v>-7.6870393999999997</v>
      </c>
      <c r="S46">
        <v>-82.759262000000007</v>
      </c>
      <c r="U46">
        <f t="shared" si="7"/>
        <v>5.2916999999999996</v>
      </c>
      <c r="V46">
        <f t="shared" si="3"/>
        <v>-6.4082618</v>
      </c>
      <c r="W46">
        <f t="shared" si="4"/>
        <v>23.263126</v>
      </c>
      <c r="X46">
        <f t="shared" si="5"/>
        <v>16.854863999999999</v>
      </c>
    </row>
    <row r="47" spans="2:24" x14ac:dyDescent="0.25">
      <c r="B47">
        <v>4692075000</v>
      </c>
      <c r="C47">
        <v>-16.490815999999999</v>
      </c>
      <c r="D47">
        <v>25.672571000000001</v>
      </c>
      <c r="E47">
        <v>32.208987999999998</v>
      </c>
      <c r="F47">
        <v>-6.5364174999999998</v>
      </c>
      <c r="G47">
        <v>-97.750266999999994</v>
      </c>
      <c r="I47">
        <f t="shared" si="6"/>
        <v>5.4116249999999999</v>
      </c>
      <c r="J47">
        <f t="shared" si="0"/>
        <v>-6.8390541000000002</v>
      </c>
      <c r="K47">
        <f t="shared" si="1"/>
        <v>25.574166999999999</v>
      </c>
      <c r="L47">
        <f t="shared" si="2"/>
        <v>18.735115</v>
      </c>
      <c r="N47">
        <v>4692075000</v>
      </c>
      <c r="O47">
        <v>-17.460501000000001</v>
      </c>
      <c r="P47">
        <v>16.375874</v>
      </c>
      <c r="Q47">
        <v>23.908003000000001</v>
      </c>
      <c r="R47">
        <v>-7.5321287999999997</v>
      </c>
      <c r="S47">
        <v>-85.541984999999997</v>
      </c>
      <c r="U47">
        <f t="shared" si="7"/>
        <v>5.4116249999999999</v>
      </c>
      <c r="V47">
        <f t="shared" si="3"/>
        <v>-6.3097205000000001</v>
      </c>
      <c r="W47">
        <f t="shared" si="4"/>
        <v>22.079350000000002</v>
      </c>
      <c r="X47">
        <f t="shared" si="5"/>
        <v>15.769629</v>
      </c>
    </row>
    <row r="48" spans="2:24" x14ac:dyDescent="0.25">
      <c r="B48">
        <v>4812000000</v>
      </c>
      <c r="C48">
        <v>-16.507850999999999</v>
      </c>
      <c r="D48">
        <v>25.465567</v>
      </c>
      <c r="E48">
        <v>32.024363999999998</v>
      </c>
      <c r="F48">
        <v>-6.5587993000000004</v>
      </c>
      <c r="G48">
        <v>-104.88831</v>
      </c>
      <c r="I48">
        <f t="shared" si="6"/>
        <v>5.5315500000000002</v>
      </c>
      <c r="J48">
        <f t="shared" si="0"/>
        <v>-6.8609209</v>
      </c>
      <c r="K48">
        <f t="shared" si="1"/>
        <v>23.852871</v>
      </c>
      <c r="L48">
        <f t="shared" si="2"/>
        <v>16.991951</v>
      </c>
      <c r="N48">
        <v>4812000000</v>
      </c>
      <c r="O48">
        <v>-17.222829999999998</v>
      </c>
      <c r="P48">
        <v>18.552008000000001</v>
      </c>
      <c r="Q48">
        <v>25.845134999999999</v>
      </c>
      <c r="R48">
        <v>-7.2931274999999998</v>
      </c>
      <c r="S48">
        <v>-86.866973999999999</v>
      </c>
      <c r="U48">
        <f t="shared" si="7"/>
        <v>5.5315500000000002</v>
      </c>
      <c r="V48">
        <f t="shared" si="3"/>
        <v>-6.3104776999999999</v>
      </c>
      <c r="W48">
        <f t="shared" si="4"/>
        <v>21.766821</v>
      </c>
      <c r="X48">
        <f t="shared" si="5"/>
        <v>15.456343</v>
      </c>
    </row>
    <row r="49" spans="2:24" x14ac:dyDescent="0.25">
      <c r="B49">
        <v>4931925000</v>
      </c>
      <c r="C49">
        <v>-16.628464000000001</v>
      </c>
      <c r="D49">
        <v>24.21125</v>
      </c>
      <c r="E49">
        <v>30.820477</v>
      </c>
      <c r="F49">
        <v>-6.6092262000000002</v>
      </c>
      <c r="G49">
        <v>-99.036216999999994</v>
      </c>
      <c r="I49">
        <f t="shared" si="6"/>
        <v>5.6514749999999996</v>
      </c>
      <c r="J49">
        <f t="shared" si="0"/>
        <v>-6.8189248999999998</v>
      </c>
      <c r="K49">
        <f t="shared" si="1"/>
        <v>23.551528999999999</v>
      </c>
      <c r="L49">
        <f t="shared" si="2"/>
        <v>16.732603000000001</v>
      </c>
      <c r="N49">
        <v>4931925000</v>
      </c>
      <c r="O49">
        <v>-16.986366</v>
      </c>
      <c r="P49">
        <v>19.430568999999998</v>
      </c>
      <c r="Q49">
        <v>26.457619000000001</v>
      </c>
      <c r="R49">
        <v>-7.0270504999999996</v>
      </c>
      <c r="S49">
        <v>-93.912186000000005</v>
      </c>
      <c r="U49">
        <f t="shared" si="7"/>
        <v>5.6514749999999996</v>
      </c>
      <c r="V49">
        <f t="shared" si="3"/>
        <v>-6.3294443999999999</v>
      </c>
      <c r="W49">
        <f t="shared" si="4"/>
        <v>21.831308</v>
      </c>
      <c r="X49">
        <f t="shared" si="5"/>
        <v>15.501863</v>
      </c>
    </row>
    <row r="50" spans="2:24" x14ac:dyDescent="0.25">
      <c r="B50">
        <v>5051850000</v>
      </c>
      <c r="C50">
        <v>-16.738143999999998</v>
      </c>
      <c r="D50">
        <v>22.395638000000002</v>
      </c>
      <c r="E50">
        <v>29.077707</v>
      </c>
      <c r="F50">
        <v>-6.6820693000000002</v>
      </c>
      <c r="G50">
        <v>-90.966353999999995</v>
      </c>
      <c r="I50">
        <f t="shared" si="6"/>
        <v>5.7713999999999999</v>
      </c>
      <c r="J50">
        <f t="shared" si="0"/>
        <v>-6.5865334999999998</v>
      </c>
      <c r="K50">
        <f t="shared" si="1"/>
        <v>23.327798999999999</v>
      </c>
      <c r="L50">
        <f t="shared" si="2"/>
        <v>16.741264000000001</v>
      </c>
      <c r="N50">
        <v>5051850000</v>
      </c>
      <c r="O50">
        <v>-16.723379000000001</v>
      </c>
      <c r="P50">
        <v>19.744077999999998</v>
      </c>
      <c r="Q50">
        <v>26.514237999999999</v>
      </c>
      <c r="R50">
        <v>-6.7701592000000002</v>
      </c>
      <c r="S50">
        <v>-88.601990000000001</v>
      </c>
      <c r="U50">
        <f t="shared" si="7"/>
        <v>5.7713999999999999</v>
      </c>
      <c r="V50">
        <f t="shared" si="3"/>
        <v>-6.3078345999999996</v>
      </c>
      <c r="W50">
        <f t="shared" si="4"/>
        <v>21.978847999999999</v>
      </c>
      <c r="X50">
        <f t="shared" si="5"/>
        <v>15.671014</v>
      </c>
    </row>
    <row r="51" spans="2:24" x14ac:dyDescent="0.25">
      <c r="B51">
        <v>5171775000</v>
      </c>
      <c r="C51">
        <v>-16.620321000000001</v>
      </c>
      <c r="D51">
        <v>21.228701000000001</v>
      </c>
      <c r="E51">
        <v>27.977131</v>
      </c>
      <c r="F51">
        <v>-6.7484298000000003</v>
      </c>
      <c r="G51">
        <v>-94.332038999999995</v>
      </c>
      <c r="I51">
        <f t="shared" si="6"/>
        <v>5.8913250000000001</v>
      </c>
      <c r="J51">
        <f t="shared" si="0"/>
        <v>-6.3911737999999998</v>
      </c>
      <c r="K51">
        <f t="shared" si="1"/>
        <v>23.953769999999999</v>
      </c>
      <c r="L51">
        <f t="shared" si="2"/>
        <v>17.562595000000002</v>
      </c>
      <c r="N51">
        <v>5171775000</v>
      </c>
      <c r="O51">
        <v>-16.483908</v>
      </c>
      <c r="P51">
        <v>18.089801999999999</v>
      </c>
      <c r="Q51">
        <v>24.659405</v>
      </c>
      <c r="R51">
        <v>-6.5696015000000001</v>
      </c>
      <c r="S51">
        <v>-86.531257999999994</v>
      </c>
      <c r="U51">
        <f t="shared" si="7"/>
        <v>5.8913250000000001</v>
      </c>
      <c r="V51">
        <f t="shared" si="3"/>
        <v>-6.2767897000000001</v>
      </c>
      <c r="W51">
        <f t="shared" si="4"/>
        <v>22.316513</v>
      </c>
      <c r="X51">
        <f t="shared" si="5"/>
        <v>16.039724</v>
      </c>
    </row>
    <row r="52" spans="2:24" x14ac:dyDescent="0.25">
      <c r="B52">
        <v>5291700000</v>
      </c>
      <c r="C52">
        <v>-16.620293</v>
      </c>
      <c r="D52">
        <v>20.249599</v>
      </c>
      <c r="E52">
        <v>27.033677999999998</v>
      </c>
      <c r="F52">
        <v>-6.7840796000000001</v>
      </c>
      <c r="G52">
        <v>-92.010077999999993</v>
      </c>
      <c r="I52">
        <f t="shared" si="6"/>
        <v>6.0112500000000004</v>
      </c>
      <c r="J52">
        <f t="shared" si="0"/>
        <v>-6.2006420999999996</v>
      </c>
      <c r="K52">
        <f t="shared" si="1"/>
        <v>25.021927000000002</v>
      </c>
      <c r="L52">
        <f t="shared" si="2"/>
        <v>18.821285</v>
      </c>
      <c r="N52">
        <v>5291700000</v>
      </c>
      <c r="O52">
        <v>-16.316970999999999</v>
      </c>
      <c r="P52">
        <v>16.854863999999999</v>
      </c>
      <c r="Q52">
        <v>23.263126</v>
      </c>
      <c r="R52">
        <v>-6.4082618</v>
      </c>
      <c r="S52">
        <v>-81.978340000000003</v>
      </c>
      <c r="U52">
        <f t="shared" si="7"/>
        <v>6.0112500000000004</v>
      </c>
      <c r="V52">
        <f t="shared" si="3"/>
        <v>-6.2257113000000004</v>
      </c>
      <c r="W52">
        <f t="shared" si="4"/>
        <v>22.29813</v>
      </c>
      <c r="X52">
        <f t="shared" si="5"/>
        <v>16.072417999999999</v>
      </c>
    </row>
    <row r="53" spans="2:24" x14ac:dyDescent="0.25">
      <c r="B53">
        <v>5411625000</v>
      </c>
      <c r="C53">
        <v>-16.709236000000001</v>
      </c>
      <c r="D53">
        <v>18.735115</v>
      </c>
      <c r="E53">
        <v>25.574166999999999</v>
      </c>
      <c r="F53">
        <v>-6.8390541000000002</v>
      </c>
      <c r="G53">
        <v>-85.005020000000002</v>
      </c>
      <c r="I53">
        <f t="shared" si="6"/>
        <v>6.1311749999999998</v>
      </c>
      <c r="J53">
        <f t="shared" si="0"/>
        <v>-6.2062283000000003</v>
      </c>
      <c r="K53">
        <f t="shared" si="1"/>
        <v>26.147863000000001</v>
      </c>
      <c r="L53">
        <f t="shared" si="2"/>
        <v>19.941635000000002</v>
      </c>
      <c r="N53">
        <v>5411625000</v>
      </c>
      <c r="O53">
        <v>-16.168213000000002</v>
      </c>
      <c r="P53">
        <v>15.769629</v>
      </c>
      <c r="Q53">
        <v>22.079350000000002</v>
      </c>
      <c r="R53">
        <v>-6.3097205000000001</v>
      </c>
      <c r="S53">
        <v>-79.526854999999998</v>
      </c>
      <c r="U53">
        <f t="shared" si="7"/>
        <v>6.1311749999999998</v>
      </c>
      <c r="V53">
        <f t="shared" si="3"/>
        <v>-6.2325381999999996</v>
      </c>
      <c r="W53">
        <f t="shared" si="4"/>
        <v>22.134029000000002</v>
      </c>
      <c r="X53">
        <f t="shared" si="5"/>
        <v>15.901490000000001</v>
      </c>
    </row>
    <row r="54" spans="2:24" x14ac:dyDescent="0.25">
      <c r="B54">
        <v>5531550000</v>
      </c>
      <c r="C54">
        <v>-16.907301</v>
      </c>
      <c r="D54">
        <v>16.991951</v>
      </c>
      <c r="E54">
        <v>23.852871</v>
      </c>
      <c r="F54">
        <v>-6.8609209</v>
      </c>
      <c r="G54">
        <v>-86.106071</v>
      </c>
      <c r="I54">
        <f t="shared" si="6"/>
        <v>6.2511000000000001</v>
      </c>
      <c r="J54">
        <f t="shared" si="0"/>
        <v>-6.2686133000000002</v>
      </c>
      <c r="K54">
        <f t="shared" si="1"/>
        <v>26.272570000000002</v>
      </c>
      <c r="L54">
        <f t="shared" si="2"/>
        <v>20.003958000000001</v>
      </c>
      <c r="N54">
        <v>5531550000</v>
      </c>
      <c r="O54">
        <v>-16.217272000000001</v>
      </c>
      <c r="P54">
        <v>15.456343</v>
      </c>
      <c r="Q54">
        <v>21.766821</v>
      </c>
      <c r="R54">
        <v>-6.3104776999999999</v>
      </c>
      <c r="S54">
        <v>-79.219939999999994</v>
      </c>
      <c r="U54">
        <f t="shared" si="7"/>
        <v>6.2511000000000001</v>
      </c>
      <c r="V54">
        <f t="shared" si="3"/>
        <v>-6.2752274999999997</v>
      </c>
      <c r="W54">
        <f t="shared" si="4"/>
        <v>21.990756999999999</v>
      </c>
      <c r="X54">
        <f t="shared" si="5"/>
        <v>15.715528000000001</v>
      </c>
    </row>
    <row r="55" spans="2:24" x14ac:dyDescent="0.25">
      <c r="B55">
        <v>5651475000</v>
      </c>
      <c r="C55">
        <v>-16.853414999999998</v>
      </c>
      <c r="D55">
        <v>16.732603000000001</v>
      </c>
      <c r="E55">
        <v>23.551528999999999</v>
      </c>
      <c r="F55">
        <v>-6.8189248999999998</v>
      </c>
      <c r="G55">
        <v>-82.250457999999995</v>
      </c>
      <c r="I55">
        <f t="shared" si="6"/>
        <v>6.3710250000000004</v>
      </c>
      <c r="J55">
        <f t="shared" si="0"/>
        <v>-6.3129783000000002</v>
      </c>
      <c r="K55">
        <f t="shared" si="1"/>
        <v>25.924305</v>
      </c>
      <c r="L55">
        <f t="shared" si="2"/>
        <v>19.611325999999998</v>
      </c>
      <c r="N55">
        <v>5651475000</v>
      </c>
      <c r="O55">
        <v>-16.392672000000001</v>
      </c>
      <c r="P55">
        <v>15.501863</v>
      </c>
      <c r="Q55">
        <v>21.831308</v>
      </c>
      <c r="R55">
        <v>-6.3294443999999999</v>
      </c>
      <c r="S55">
        <v>-80.325721999999999</v>
      </c>
      <c r="U55">
        <f t="shared" si="7"/>
        <v>6.3710250000000004</v>
      </c>
      <c r="V55">
        <f t="shared" si="3"/>
        <v>-6.3597579</v>
      </c>
      <c r="W55">
        <f t="shared" si="4"/>
        <v>22.356370999999999</v>
      </c>
      <c r="X55">
        <f t="shared" si="5"/>
        <v>15.996613999999999</v>
      </c>
    </row>
    <row r="56" spans="2:24" x14ac:dyDescent="0.25">
      <c r="B56">
        <v>5771400000</v>
      </c>
      <c r="C56">
        <v>-16.796756999999999</v>
      </c>
      <c r="D56">
        <v>16.741264000000001</v>
      </c>
      <c r="E56">
        <v>23.327798999999999</v>
      </c>
      <c r="F56">
        <v>-6.5865334999999998</v>
      </c>
      <c r="G56">
        <v>-83.711510000000004</v>
      </c>
      <c r="I56">
        <f t="shared" si="6"/>
        <v>6.4909499999999998</v>
      </c>
      <c r="J56">
        <f t="shared" si="0"/>
        <v>-6.3941660000000002</v>
      </c>
      <c r="K56">
        <f t="shared" si="1"/>
        <v>24.772631000000001</v>
      </c>
      <c r="L56">
        <f t="shared" si="2"/>
        <v>18.378466</v>
      </c>
      <c r="N56">
        <v>5771400000</v>
      </c>
      <c r="O56">
        <v>-16.293823</v>
      </c>
      <c r="P56">
        <v>15.671014</v>
      </c>
      <c r="Q56">
        <v>21.978847999999999</v>
      </c>
      <c r="R56">
        <v>-6.3078345999999996</v>
      </c>
      <c r="S56">
        <v>-80.176811000000001</v>
      </c>
      <c r="U56">
        <f t="shared" si="7"/>
        <v>6.4909499999999998</v>
      </c>
      <c r="V56">
        <f t="shared" si="3"/>
        <v>-6.3999090000000001</v>
      </c>
      <c r="W56">
        <f t="shared" si="4"/>
        <v>22.976935999999998</v>
      </c>
      <c r="X56">
        <f t="shared" si="5"/>
        <v>16.577027999999999</v>
      </c>
    </row>
    <row r="57" spans="2:24" x14ac:dyDescent="0.25">
      <c r="B57">
        <v>5891325000</v>
      </c>
      <c r="C57">
        <v>-16.273910999999998</v>
      </c>
      <c r="D57">
        <v>17.562595000000002</v>
      </c>
      <c r="E57">
        <v>23.953769999999999</v>
      </c>
      <c r="F57">
        <v>-6.3911737999999998</v>
      </c>
      <c r="G57">
        <v>-84.257866000000007</v>
      </c>
      <c r="I57">
        <f t="shared" si="6"/>
        <v>6.6108750000000001</v>
      </c>
      <c r="J57">
        <f t="shared" si="0"/>
        <v>-6.407095</v>
      </c>
      <c r="K57">
        <f t="shared" si="1"/>
        <v>24.355084999999999</v>
      </c>
      <c r="L57">
        <f t="shared" si="2"/>
        <v>17.947990000000001</v>
      </c>
      <c r="N57">
        <v>5891325000</v>
      </c>
      <c r="O57">
        <v>-16.167915000000001</v>
      </c>
      <c r="P57">
        <v>16.039724</v>
      </c>
      <c r="Q57">
        <v>22.316513</v>
      </c>
      <c r="R57">
        <v>-6.2767897000000001</v>
      </c>
      <c r="S57">
        <v>-80.086769000000004</v>
      </c>
      <c r="U57">
        <f t="shared" si="7"/>
        <v>6.6108750000000001</v>
      </c>
      <c r="V57">
        <f t="shared" si="3"/>
        <v>-6.4231815000000001</v>
      </c>
      <c r="W57">
        <f t="shared" si="4"/>
        <v>23.317682000000001</v>
      </c>
      <c r="X57">
        <f t="shared" si="5"/>
        <v>16.894501000000002</v>
      </c>
    </row>
    <row r="58" spans="2:24" x14ac:dyDescent="0.25">
      <c r="B58">
        <v>6011250000</v>
      </c>
      <c r="C58">
        <v>-16.179306</v>
      </c>
      <c r="D58">
        <v>18.821285</v>
      </c>
      <c r="E58">
        <v>25.021927000000002</v>
      </c>
      <c r="F58">
        <v>-6.2006420999999996</v>
      </c>
      <c r="G58">
        <v>-85.156120000000001</v>
      </c>
      <c r="I58">
        <f t="shared" si="6"/>
        <v>6.7308000000000003</v>
      </c>
      <c r="J58">
        <f t="shared" si="0"/>
        <v>-6.4590339999999999</v>
      </c>
      <c r="K58">
        <f t="shared" si="1"/>
        <v>23.351658</v>
      </c>
      <c r="L58">
        <f t="shared" si="2"/>
        <v>16.892624000000001</v>
      </c>
      <c r="N58">
        <v>6011250000</v>
      </c>
      <c r="O58">
        <v>-16.255151999999999</v>
      </c>
      <c r="P58">
        <v>16.072417999999999</v>
      </c>
      <c r="Q58">
        <v>22.29813</v>
      </c>
      <c r="R58">
        <v>-6.2257113000000004</v>
      </c>
      <c r="S58">
        <v>-82.125434999999996</v>
      </c>
      <c r="U58">
        <f t="shared" si="7"/>
        <v>6.7308000000000003</v>
      </c>
      <c r="V58">
        <f t="shared" si="3"/>
        <v>-6.4743595000000003</v>
      </c>
      <c r="W58">
        <f t="shared" si="4"/>
        <v>24.044816999999998</v>
      </c>
      <c r="X58">
        <f t="shared" si="5"/>
        <v>17.570457000000001</v>
      </c>
    </row>
    <row r="59" spans="2:24" x14ac:dyDescent="0.25">
      <c r="B59">
        <v>6131175000</v>
      </c>
      <c r="C59">
        <v>-16.107073</v>
      </c>
      <c r="D59">
        <v>19.941635000000002</v>
      </c>
      <c r="E59">
        <v>26.147863000000001</v>
      </c>
      <c r="F59">
        <v>-6.2062283000000003</v>
      </c>
      <c r="G59">
        <v>-89.194595000000007</v>
      </c>
      <c r="I59">
        <f t="shared" si="6"/>
        <v>6.8507249999999997</v>
      </c>
      <c r="J59">
        <f t="shared" si="0"/>
        <v>-6.4566378999999996</v>
      </c>
      <c r="K59">
        <f t="shared" si="1"/>
        <v>23.013574999999999</v>
      </c>
      <c r="L59">
        <f t="shared" si="2"/>
        <v>16.556936</v>
      </c>
      <c r="N59">
        <v>6131175000</v>
      </c>
      <c r="O59">
        <v>-16.072775</v>
      </c>
      <c r="P59">
        <v>15.901490000000001</v>
      </c>
      <c r="Q59">
        <v>22.134029000000002</v>
      </c>
      <c r="R59">
        <v>-6.2325381999999996</v>
      </c>
      <c r="S59">
        <v>-79.709839000000002</v>
      </c>
      <c r="U59">
        <f t="shared" si="7"/>
        <v>6.8507249999999997</v>
      </c>
      <c r="V59">
        <f t="shared" si="3"/>
        <v>-6.5582376</v>
      </c>
      <c r="W59">
        <f t="shared" si="4"/>
        <v>25.488699</v>
      </c>
      <c r="X59">
        <f t="shared" si="5"/>
        <v>18.930461999999999</v>
      </c>
    </row>
    <row r="60" spans="2:24" x14ac:dyDescent="0.25">
      <c r="B60">
        <v>6251100000</v>
      </c>
      <c r="C60">
        <v>-16.167408000000002</v>
      </c>
      <c r="D60">
        <v>20.003958000000001</v>
      </c>
      <c r="E60">
        <v>26.272570000000002</v>
      </c>
      <c r="F60">
        <v>-6.2686133000000002</v>
      </c>
      <c r="G60">
        <v>-90.660460999999998</v>
      </c>
      <c r="I60">
        <f t="shared" si="6"/>
        <v>6.97065</v>
      </c>
      <c r="J60">
        <f t="shared" si="0"/>
        <v>-6.4891357000000003</v>
      </c>
      <c r="K60">
        <f t="shared" si="1"/>
        <v>22.237295</v>
      </c>
      <c r="L60">
        <f t="shared" si="2"/>
        <v>15.748158</v>
      </c>
      <c r="N60">
        <v>6251100000</v>
      </c>
      <c r="O60">
        <v>-16.163567</v>
      </c>
      <c r="P60">
        <v>15.715528000000001</v>
      </c>
      <c r="Q60">
        <v>21.990756999999999</v>
      </c>
      <c r="R60">
        <v>-6.2752274999999997</v>
      </c>
      <c r="S60">
        <v>-79.048157000000003</v>
      </c>
      <c r="U60">
        <f t="shared" si="7"/>
        <v>6.97065</v>
      </c>
      <c r="V60">
        <f t="shared" si="3"/>
        <v>-6.6507778000000002</v>
      </c>
      <c r="W60">
        <f t="shared" si="4"/>
        <v>27.425370999999998</v>
      </c>
      <c r="X60">
        <f t="shared" si="5"/>
        <v>20.774592999999999</v>
      </c>
    </row>
    <row r="61" spans="2:24" x14ac:dyDescent="0.25">
      <c r="B61">
        <v>6371025000</v>
      </c>
      <c r="C61">
        <v>-16.378150999999999</v>
      </c>
      <c r="D61">
        <v>19.611325999999998</v>
      </c>
      <c r="E61">
        <v>25.924305</v>
      </c>
      <c r="F61">
        <v>-6.3129783000000002</v>
      </c>
      <c r="G61">
        <v>-86.126579000000007</v>
      </c>
      <c r="I61">
        <f t="shared" si="6"/>
        <v>7.0905750000000003</v>
      </c>
      <c r="J61">
        <f t="shared" si="0"/>
        <v>-6.5047630999999999</v>
      </c>
      <c r="K61">
        <f t="shared" si="1"/>
        <v>21.968830000000001</v>
      </c>
      <c r="L61">
        <f t="shared" si="2"/>
        <v>15.464067</v>
      </c>
      <c r="N61">
        <v>6371025000</v>
      </c>
      <c r="O61">
        <v>-16.43018</v>
      </c>
      <c r="P61">
        <v>15.996613999999999</v>
      </c>
      <c r="Q61">
        <v>22.356370999999999</v>
      </c>
      <c r="R61">
        <v>-6.3597579</v>
      </c>
      <c r="S61">
        <v>-81.534744000000003</v>
      </c>
      <c r="U61">
        <f t="shared" si="7"/>
        <v>7.0905750000000003</v>
      </c>
      <c r="V61">
        <f t="shared" si="3"/>
        <v>-6.7382850999999997</v>
      </c>
      <c r="W61">
        <f t="shared" si="4"/>
        <v>28.102867</v>
      </c>
      <c r="X61">
        <f t="shared" si="5"/>
        <v>21.364581999999999</v>
      </c>
    </row>
    <row r="62" spans="2:24" x14ac:dyDescent="0.25">
      <c r="B62">
        <v>6490950000</v>
      </c>
      <c r="C62">
        <v>-16.300034</v>
      </c>
      <c r="D62">
        <v>18.378466</v>
      </c>
      <c r="E62">
        <v>24.772631000000001</v>
      </c>
      <c r="F62">
        <v>-6.3941660000000002</v>
      </c>
      <c r="G62">
        <v>-87.417693999999997</v>
      </c>
      <c r="I62">
        <f t="shared" si="6"/>
        <v>7.2104999999999997</v>
      </c>
      <c r="J62">
        <f t="shared" si="0"/>
        <v>-6.4532227999999998</v>
      </c>
      <c r="K62">
        <f t="shared" si="1"/>
        <v>22.271495999999999</v>
      </c>
      <c r="L62">
        <f t="shared" si="2"/>
        <v>15.818274000000001</v>
      </c>
      <c r="N62">
        <v>6490950000</v>
      </c>
      <c r="O62">
        <v>-16.370884</v>
      </c>
      <c r="P62">
        <v>16.577027999999999</v>
      </c>
      <c r="Q62">
        <v>22.976935999999998</v>
      </c>
      <c r="R62">
        <v>-6.3999090000000001</v>
      </c>
      <c r="S62">
        <v>-82.290672000000001</v>
      </c>
      <c r="U62">
        <f t="shared" si="7"/>
        <v>7.2104999999999997</v>
      </c>
      <c r="V62">
        <f t="shared" si="3"/>
        <v>-6.7952842999999996</v>
      </c>
      <c r="W62">
        <f t="shared" si="4"/>
        <v>28.230007000000001</v>
      </c>
      <c r="X62">
        <f t="shared" si="5"/>
        <v>21.434723000000002</v>
      </c>
    </row>
    <row r="63" spans="2:24" x14ac:dyDescent="0.25">
      <c r="B63">
        <v>6610875000</v>
      </c>
      <c r="C63">
        <v>-16.479164000000001</v>
      </c>
      <c r="D63">
        <v>17.947990000000001</v>
      </c>
      <c r="E63">
        <v>24.355084999999999</v>
      </c>
      <c r="F63">
        <v>-6.407095</v>
      </c>
      <c r="G63">
        <v>-84.198562999999993</v>
      </c>
      <c r="I63">
        <f t="shared" si="6"/>
        <v>7.330425</v>
      </c>
      <c r="J63">
        <f t="shared" si="0"/>
        <v>-6.3522444</v>
      </c>
      <c r="K63">
        <f t="shared" si="1"/>
        <v>24.108452</v>
      </c>
      <c r="L63">
        <f t="shared" si="2"/>
        <v>17.756207</v>
      </c>
      <c r="N63">
        <v>6610875000</v>
      </c>
      <c r="O63">
        <v>-16.300374999999999</v>
      </c>
      <c r="P63">
        <v>16.894501000000002</v>
      </c>
      <c r="Q63">
        <v>23.317682000000001</v>
      </c>
      <c r="R63">
        <v>-6.4231815000000001</v>
      </c>
      <c r="S63">
        <v>-82.941070999999994</v>
      </c>
      <c r="U63">
        <f t="shared" si="7"/>
        <v>7.330425</v>
      </c>
      <c r="V63">
        <f t="shared" si="3"/>
        <v>-6.8405237000000003</v>
      </c>
      <c r="W63">
        <f t="shared" si="4"/>
        <v>28.214905000000002</v>
      </c>
      <c r="X63">
        <f t="shared" si="5"/>
        <v>21.374379999999999</v>
      </c>
    </row>
    <row r="64" spans="2:24" x14ac:dyDescent="0.25">
      <c r="B64">
        <v>6730800000</v>
      </c>
      <c r="C64">
        <v>-16.443527</v>
      </c>
      <c r="D64">
        <v>16.892624000000001</v>
      </c>
      <c r="E64">
        <v>23.351658</v>
      </c>
      <c r="F64">
        <v>-6.4590339999999999</v>
      </c>
      <c r="G64">
        <v>-83.739868000000001</v>
      </c>
      <c r="I64">
        <f t="shared" si="6"/>
        <v>7.4503500000000003</v>
      </c>
      <c r="J64">
        <f t="shared" si="0"/>
        <v>-6.1405339000000003</v>
      </c>
      <c r="K64">
        <f t="shared" si="1"/>
        <v>24.670029</v>
      </c>
      <c r="L64">
        <f t="shared" si="2"/>
        <v>18.529495000000001</v>
      </c>
      <c r="N64">
        <v>6730800000</v>
      </c>
      <c r="O64">
        <v>-16.475769</v>
      </c>
      <c r="P64">
        <v>17.570457000000001</v>
      </c>
      <c r="Q64">
        <v>24.044816999999998</v>
      </c>
      <c r="R64">
        <v>-6.4743595000000003</v>
      </c>
      <c r="S64">
        <v>-83.576346999999998</v>
      </c>
      <c r="U64">
        <f t="shared" si="7"/>
        <v>7.4503500000000003</v>
      </c>
      <c r="V64">
        <f t="shared" si="3"/>
        <v>-6.8258872000000004</v>
      </c>
      <c r="W64">
        <f t="shared" si="4"/>
        <v>29.361730999999999</v>
      </c>
      <c r="X64">
        <f t="shared" si="5"/>
        <v>22.535843</v>
      </c>
    </row>
    <row r="65" spans="2:24" x14ac:dyDescent="0.25">
      <c r="B65">
        <v>6850725000</v>
      </c>
      <c r="C65">
        <v>-16.395899</v>
      </c>
      <c r="D65">
        <v>16.556936</v>
      </c>
      <c r="E65">
        <v>23.013574999999999</v>
      </c>
      <c r="F65">
        <v>-6.4566378999999996</v>
      </c>
      <c r="G65">
        <v>-81.373076999999995</v>
      </c>
      <c r="I65">
        <f t="shared" si="6"/>
        <v>7.5702749999999996</v>
      </c>
      <c r="J65">
        <f t="shared" si="0"/>
        <v>-6.0155101000000002</v>
      </c>
      <c r="K65">
        <f t="shared" si="1"/>
        <v>24.428926000000001</v>
      </c>
      <c r="L65">
        <f t="shared" si="2"/>
        <v>18.413416000000002</v>
      </c>
      <c r="N65">
        <v>6850725000</v>
      </c>
      <c r="O65">
        <v>-16.501659</v>
      </c>
      <c r="P65">
        <v>18.930461999999999</v>
      </c>
      <c r="Q65">
        <v>25.488699</v>
      </c>
      <c r="R65">
        <v>-6.5582376</v>
      </c>
      <c r="S65">
        <v>-86.738731000000001</v>
      </c>
      <c r="U65">
        <f t="shared" si="7"/>
        <v>7.5702749999999996</v>
      </c>
      <c r="V65">
        <f t="shared" si="3"/>
        <v>-6.8409262000000002</v>
      </c>
      <c r="W65">
        <f t="shared" si="4"/>
        <v>29.132224999999998</v>
      </c>
      <c r="X65">
        <f t="shared" si="5"/>
        <v>22.291298000000001</v>
      </c>
    </row>
    <row r="66" spans="2:24" x14ac:dyDescent="0.25">
      <c r="B66">
        <v>6970650000</v>
      </c>
      <c r="C66">
        <v>-16.540538999999999</v>
      </c>
      <c r="D66">
        <v>15.748158</v>
      </c>
      <c r="E66">
        <v>22.237295</v>
      </c>
      <c r="F66">
        <v>-6.4891357000000003</v>
      </c>
      <c r="G66">
        <v>-82.368567999999996</v>
      </c>
      <c r="I66">
        <f t="shared" si="6"/>
        <v>7.6901999999999999</v>
      </c>
      <c r="J66">
        <f t="shared" ref="J66:J129" si="8">F72</f>
        <v>-5.9533490999999996</v>
      </c>
      <c r="K66">
        <f t="shared" ref="K66:K129" si="9">E72</f>
        <v>23.151150000000001</v>
      </c>
      <c r="L66">
        <f t="shared" ref="L66:L129" si="10">D72</f>
        <v>17.197801999999999</v>
      </c>
      <c r="N66">
        <v>6970650000</v>
      </c>
      <c r="O66">
        <v>-16.617913999999999</v>
      </c>
      <c r="P66">
        <v>20.774592999999999</v>
      </c>
      <c r="Q66">
        <v>27.425370999999998</v>
      </c>
      <c r="R66">
        <v>-6.6507778000000002</v>
      </c>
      <c r="S66">
        <v>-92.053711000000007</v>
      </c>
      <c r="U66">
        <f t="shared" si="7"/>
        <v>7.6901999999999999</v>
      </c>
      <c r="V66">
        <f t="shared" ref="V66:V129" si="11">R72</f>
        <v>-6.8277960000000002</v>
      </c>
      <c r="W66">
        <f t="shared" ref="W66:W129" si="12">Q72</f>
        <v>28.967196999999999</v>
      </c>
      <c r="X66">
        <f t="shared" ref="X66:X129" si="13">P72</f>
        <v>22.139402</v>
      </c>
    </row>
    <row r="67" spans="2:24" x14ac:dyDescent="0.25">
      <c r="B67">
        <v>7090575000</v>
      </c>
      <c r="C67">
        <v>-16.606487000000001</v>
      </c>
      <c r="D67">
        <v>15.464067</v>
      </c>
      <c r="E67">
        <v>21.968830000000001</v>
      </c>
      <c r="F67">
        <v>-6.5047630999999999</v>
      </c>
      <c r="G67">
        <v>-79.376082999999994</v>
      </c>
      <c r="I67">
        <f t="shared" ref="I67:I130" si="14">B73/1000000000</f>
        <v>7.8101250000000002</v>
      </c>
      <c r="J67">
        <f t="shared" si="8"/>
        <v>-5.9925790000000001</v>
      </c>
      <c r="K67">
        <f t="shared" si="9"/>
        <v>22.844604</v>
      </c>
      <c r="L67">
        <f t="shared" si="10"/>
        <v>16.852025999999999</v>
      </c>
      <c r="N67">
        <v>7090575000</v>
      </c>
      <c r="O67">
        <v>-16.764157999999998</v>
      </c>
      <c r="P67">
        <v>21.364581999999999</v>
      </c>
      <c r="Q67">
        <v>28.102867</v>
      </c>
      <c r="R67">
        <v>-6.7382850999999997</v>
      </c>
      <c r="S67">
        <v>-95.506309999999999</v>
      </c>
      <c r="U67">
        <f t="shared" ref="U67:U130" si="15">N73/1000000000</f>
        <v>7.8101250000000002</v>
      </c>
      <c r="V67">
        <f t="shared" si="11"/>
        <v>-6.8708596000000002</v>
      </c>
      <c r="W67">
        <f t="shared" si="12"/>
        <v>28.183623999999998</v>
      </c>
      <c r="X67">
        <f t="shared" si="13"/>
        <v>21.312763</v>
      </c>
    </row>
    <row r="68" spans="2:24" x14ac:dyDescent="0.25">
      <c r="B68">
        <v>7210500000</v>
      </c>
      <c r="C68">
        <v>-16.384972000000001</v>
      </c>
      <c r="D68">
        <v>15.818274000000001</v>
      </c>
      <c r="E68">
        <v>22.271495999999999</v>
      </c>
      <c r="F68">
        <v>-6.4532227999999998</v>
      </c>
      <c r="G68">
        <v>-79.635756999999998</v>
      </c>
      <c r="I68">
        <f t="shared" si="14"/>
        <v>7.9300499999999996</v>
      </c>
      <c r="J68">
        <f t="shared" si="8"/>
        <v>-6.0061555000000002</v>
      </c>
      <c r="K68">
        <f t="shared" si="9"/>
        <v>22.2456</v>
      </c>
      <c r="L68">
        <f t="shared" si="10"/>
        <v>16.239445</v>
      </c>
      <c r="N68">
        <v>7210500000</v>
      </c>
      <c r="O68">
        <v>-16.681501000000001</v>
      </c>
      <c r="P68">
        <v>21.434723000000002</v>
      </c>
      <c r="Q68">
        <v>28.230007000000001</v>
      </c>
      <c r="R68">
        <v>-6.7952842999999996</v>
      </c>
      <c r="S68">
        <v>-90.818191999999996</v>
      </c>
      <c r="U68">
        <f t="shared" si="15"/>
        <v>7.9300499999999996</v>
      </c>
      <c r="V68">
        <f t="shared" si="11"/>
        <v>-6.9897346000000002</v>
      </c>
      <c r="W68">
        <f t="shared" si="12"/>
        <v>26.379017000000001</v>
      </c>
      <c r="X68">
        <f t="shared" si="13"/>
        <v>19.389282000000001</v>
      </c>
    </row>
    <row r="69" spans="2:24" x14ac:dyDescent="0.25">
      <c r="B69">
        <v>7330425000</v>
      </c>
      <c r="C69">
        <v>-16.277287000000001</v>
      </c>
      <c r="D69">
        <v>17.756207</v>
      </c>
      <c r="E69">
        <v>24.108452</v>
      </c>
      <c r="F69">
        <v>-6.3522444</v>
      </c>
      <c r="G69">
        <v>-83.704041000000004</v>
      </c>
      <c r="I69">
        <f t="shared" si="14"/>
        <v>8.0499749999999999</v>
      </c>
      <c r="J69">
        <f t="shared" si="8"/>
        <v>-6.0845947000000002</v>
      </c>
      <c r="K69">
        <f t="shared" si="9"/>
        <v>21.992961999999999</v>
      </c>
      <c r="L69">
        <f t="shared" si="10"/>
        <v>15.908367999999999</v>
      </c>
      <c r="N69">
        <v>7330425000</v>
      </c>
      <c r="O69">
        <v>-16.70701</v>
      </c>
      <c r="P69">
        <v>21.374379999999999</v>
      </c>
      <c r="Q69">
        <v>28.214905000000002</v>
      </c>
      <c r="R69">
        <v>-6.8405237000000003</v>
      </c>
      <c r="S69">
        <v>-92.741844</v>
      </c>
      <c r="U69">
        <f t="shared" si="15"/>
        <v>8.0499749999999999</v>
      </c>
      <c r="V69">
        <f t="shared" si="11"/>
        <v>-7.1773505000000002</v>
      </c>
      <c r="W69">
        <f t="shared" si="12"/>
        <v>24.575313999999999</v>
      </c>
      <c r="X69">
        <f t="shared" si="13"/>
        <v>17.397963000000001</v>
      </c>
    </row>
    <row r="70" spans="2:24" x14ac:dyDescent="0.25">
      <c r="B70">
        <v>7450350000</v>
      </c>
      <c r="C70">
        <v>-16.225027000000001</v>
      </c>
      <c r="D70">
        <v>18.529495000000001</v>
      </c>
      <c r="E70">
        <v>24.670029</v>
      </c>
      <c r="F70">
        <v>-6.1405339000000003</v>
      </c>
      <c r="G70">
        <v>-89.859306000000004</v>
      </c>
      <c r="I70">
        <f t="shared" si="14"/>
        <v>8.1699000000000002</v>
      </c>
      <c r="J70">
        <f t="shared" si="8"/>
        <v>-6.1234416999999999</v>
      </c>
      <c r="K70">
        <f t="shared" si="9"/>
        <v>22.114778999999999</v>
      </c>
      <c r="L70">
        <f t="shared" si="10"/>
        <v>15.991337</v>
      </c>
      <c r="N70">
        <v>7450350000</v>
      </c>
      <c r="O70">
        <v>-16.89695</v>
      </c>
      <c r="P70">
        <v>22.535843</v>
      </c>
      <c r="Q70">
        <v>29.361730999999999</v>
      </c>
      <c r="R70">
        <v>-6.8258872000000004</v>
      </c>
      <c r="S70">
        <v>-95.542632999999995</v>
      </c>
      <c r="U70">
        <f t="shared" si="15"/>
        <v>8.1699000000000002</v>
      </c>
      <c r="V70">
        <f t="shared" si="11"/>
        <v>-7.3185019000000002</v>
      </c>
      <c r="W70">
        <f t="shared" si="12"/>
        <v>22.624701000000002</v>
      </c>
      <c r="X70">
        <f t="shared" si="13"/>
        <v>15.306198</v>
      </c>
    </row>
    <row r="71" spans="2:24" x14ac:dyDescent="0.25">
      <c r="B71">
        <v>7570275000</v>
      </c>
      <c r="C71">
        <v>-15.879102</v>
      </c>
      <c r="D71">
        <v>18.413416000000002</v>
      </c>
      <c r="E71">
        <v>24.428926000000001</v>
      </c>
      <c r="F71">
        <v>-6.0155101000000002</v>
      </c>
      <c r="G71">
        <v>-82.757866000000007</v>
      </c>
      <c r="I71">
        <f t="shared" si="14"/>
        <v>8.2898250000000004</v>
      </c>
      <c r="J71">
        <f t="shared" si="8"/>
        <v>-6.1085114000000003</v>
      </c>
      <c r="K71">
        <f t="shared" si="9"/>
        <v>22.481607</v>
      </c>
      <c r="L71">
        <f t="shared" si="10"/>
        <v>16.373094999999999</v>
      </c>
      <c r="N71">
        <v>7570275000</v>
      </c>
      <c r="O71">
        <v>-16.780203</v>
      </c>
      <c r="P71">
        <v>22.291298000000001</v>
      </c>
      <c r="Q71">
        <v>29.132224999999998</v>
      </c>
      <c r="R71">
        <v>-6.8409262000000002</v>
      </c>
      <c r="S71">
        <v>-98.083076000000005</v>
      </c>
      <c r="U71">
        <f t="shared" si="15"/>
        <v>8.2898250000000004</v>
      </c>
      <c r="V71">
        <f t="shared" si="11"/>
        <v>-7.3373885000000003</v>
      </c>
      <c r="W71">
        <f t="shared" si="12"/>
        <v>22.756322999999998</v>
      </c>
      <c r="X71">
        <f t="shared" si="13"/>
        <v>15.418934</v>
      </c>
    </row>
    <row r="72" spans="2:24" x14ac:dyDescent="0.25">
      <c r="B72">
        <v>7690200000</v>
      </c>
      <c r="C72">
        <v>-16.026171000000001</v>
      </c>
      <c r="D72">
        <v>17.197801999999999</v>
      </c>
      <c r="E72">
        <v>23.151150000000001</v>
      </c>
      <c r="F72">
        <v>-5.9533490999999996</v>
      </c>
      <c r="G72">
        <v>-82.254227</v>
      </c>
      <c r="I72">
        <f t="shared" si="14"/>
        <v>8.4097500000000007</v>
      </c>
      <c r="J72">
        <f t="shared" si="8"/>
        <v>-6.0273266000000003</v>
      </c>
      <c r="K72">
        <f t="shared" si="9"/>
        <v>22.976782</v>
      </c>
      <c r="L72">
        <f t="shared" si="10"/>
        <v>16.949455</v>
      </c>
      <c r="N72">
        <v>7690200000</v>
      </c>
      <c r="O72">
        <v>-16.808304</v>
      </c>
      <c r="P72">
        <v>22.139402</v>
      </c>
      <c r="Q72">
        <v>28.967196999999999</v>
      </c>
      <c r="R72">
        <v>-6.8277960000000002</v>
      </c>
      <c r="S72">
        <v>-91.578452999999996</v>
      </c>
      <c r="U72">
        <f t="shared" si="15"/>
        <v>8.4097500000000007</v>
      </c>
      <c r="V72">
        <f t="shared" si="11"/>
        <v>-7.2653327000000001</v>
      </c>
      <c r="W72">
        <f t="shared" si="12"/>
        <v>22.213528</v>
      </c>
      <c r="X72">
        <f t="shared" si="13"/>
        <v>14.948195</v>
      </c>
    </row>
    <row r="73" spans="2:24" x14ac:dyDescent="0.25">
      <c r="B73">
        <v>7810125000</v>
      </c>
      <c r="C73">
        <v>-16.01585</v>
      </c>
      <c r="D73">
        <v>16.852025999999999</v>
      </c>
      <c r="E73">
        <v>22.844604</v>
      </c>
      <c r="F73">
        <v>-5.9925790000000001</v>
      </c>
      <c r="G73">
        <v>-81.938079999999999</v>
      </c>
      <c r="I73">
        <f t="shared" si="14"/>
        <v>8.5296749999999992</v>
      </c>
      <c r="J73">
        <f t="shared" si="8"/>
        <v>-5.9920749999999998</v>
      </c>
      <c r="K73">
        <f t="shared" si="9"/>
        <v>23.684908</v>
      </c>
      <c r="L73">
        <f t="shared" si="10"/>
        <v>17.692833</v>
      </c>
      <c r="N73">
        <v>7810125000</v>
      </c>
      <c r="O73">
        <v>-16.820129000000001</v>
      </c>
      <c r="P73">
        <v>21.312763</v>
      </c>
      <c r="Q73">
        <v>28.183623999999998</v>
      </c>
      <c r="R73">
        <v>-6.8708596000000002</v>
      </c>
      <c r="S73">
        <v>-94.400786999999994</v>
      </c>
      <c r="U73">
        <f t="shared" si="15"/>
        <v>8.5296749999999992</v>
      </c>
      <c r="V73">
        <f t="shared" si="11"/>
        <v>-7.2120813999999998</v>
      </c>
      <c r="W73">
        <f t="shared" si="12"/>
        <v>21.887841999999999</v>
      </c>
      <c r="X73">
        <f t="shared" si="13"/>
        <v>14.675761</v>
      </c>
    </row>
    <row r="74" spans="2:24" x14ac:dyDescent="0.25">
      <c r="B74">
        <v>7930050000</v>
      </c>
      <c r="C74">
        <v>-16.014683000000002</v>
      </c>
      <c r="D74">
        <v>16.239445</v>
      </c>
      <c r="E74">
        <v>22.2456</v>
      </c>
      <c r="F74">
        <v>-6.0061555000000002</v>
      </c>
      <c r="G74">
        <v>-81.089966000000004</v>
      </c>
      <c r="I74">
        <f t="shared" si="14"/>
        <v>8.6495999999999995</v>
      </c>
      <c r="J74">
        <f t="shared" si="8"/>
        <v>-6.0401692000000002</v>
      </c>
      <c r="K74">
        <f t="shared" si="9"/>
        <v>24.811578999999998</v>
      </c>
      <c r="L74">
        <f t="shared" si="10"/>
        <v>18.771409999999999</v>
      </c>
      <c r="N74">
        <v>7930050000</v>
      </c>
      <c r="O74">
        <v>-16.933157000000001</v>
      </c>
      <c r="P74">
        <v>19.389282000000001</v>
      </c>
      <c r="Q74">
        <v>26.379017000000001</v>
      </c>
      <c r="R74">
        <v>-6.9897346000000002</v>
      </c>
      <c r="S74">
        <v>-93.582108000000005</v>
      </c>
      <c r="U74">
        <f t="shared" si="15"/>
        <v>8.6495999999999995</v>
      </c>
      <c r="V74">
        <f t="shared" si="11"/>
        <v>-7.2283368000000001</v>
      </c>
      <c r="W74">
        <f t="shared" si="12"/>
        <v>21.362241999999998</v>
      </c>
      <c r="X74">
        <f t="shared" si="13"/>
        <v>14.133905</v>
      </c>
    </row>
    <row r="75" spans="2:24" x14ac:dyDescent="0.25">
      <c r="B75">
        <v>8049975000</v>
      </c>
      <c r="C75">
        <v>-16.042715000000001</v>
      </c>
      <c r="D75">
        <v>15.908367999999999</v>
      </c>
      <c r="E75">
        <v>21.992961999999999</v>
      </c>
      <c r="F75">
        <v>-6.0845947000000002</v>
      </c>
      <c r="G75">
        <v>-78.628371999999999</v>
      </c>
      <c r="I75">
        <f t="shared" si="14"/>
        <v>8.7695249999999998</v>
      </c>
      <c r="J75">
        <f t="shared" si="8"/>
        <v>-6.0694017000000002</v>
      </c>
      <c r="K75">
        <f t="shared" si="9"/>
        <v>25.175135000000001</v>
      </c>
      <c r="L75">
        <f t="shared" si="10"/>
        <v>19.105734000000002</v>
      </c>
      <c r="N75">
        <v>8049975000</v>
      </c>
      <c r="O75">
        <v>-17.145962000000001</v>
      </c>
      <c r="P75">
        <v>17.397963000000001</v>
      </c>
      <c r="Q75">
        <v>24.575313999999999</v>
      </c>
      <c r="R75">
        <v>-7.1773505000000002</v>
      </c>
      <c r="S75">
        <v>-81.050537000000006</v>
      </c>
      <c r="U75">
        <f t="shared" si="15"/>
        <v>8.7695249999999998</v>
      </c>
      <c r="V75">
        <f t="shared" si="11"/>
        <v>-7.2614879999999999</v>
      </c>
      <c r="W75">
        <f t="shared" si="12"/>
        <v>21.234622999999999</v>
      </c>
      <c r="X75">
        <f t="shared" si="13"/>
        <v>13.973134999999999</v>
      </c>
    </row>
    <row r="76" spans="2:24" x14ac:dyDescent="0.25">
      <c r="B76">
        <v>8169900000</v>
      </c>
      <c r="C76">
        <v>-16.158514</v>
      </c>
      <c r="D76">
        <v>15.991337</v>
      </c>
      <c r="E76">
        <v>22.114778999999999</v>
      </c>
      <c r="F76">
        <v>-6.1234416999999999</v>
      </c>
      <c r="G76">
        <v>-80.379615999999999</v>
      </c>
      <c r="I76">
        <f t="shared" si="14"/>
        <v>8.8894500000000001</v>
      </c>
      <c r="J76">
        <f t="shared" si="8"/>
        <v>-6.1327901000000002</v>
      </c>
      <c r="K76">
        <f t="shared" si="9"/>
        <v>25.654837000000001</v>
      </c>
      <c r="L76">
        <f t="shared" si="10"/>
        <v>19.522048999999999</v>
      </c>
      <c r="N76">
        <v>8169900000</v>
      </c>
      <c r="O76">
        <v>-17.296023999999999</v>
      </c>
      <c r="P76">
        <v>15.306198</v>
      </c>
      <c r="Q76">
        <v>22.624701000000002</v>
      </c>
      <c r="R76">
        <v>-7.3185019000000002</v>
      </c>
      <c r="S76">
        <v>-83.880554000000004</v>
      </c>
      <c r="U76">
        <f t="shared" si="15"/>
        <v>8.8894500000000001</v>
      </c>
      <c r="V76">
        <f t="shared" si="11"/>
        <v>-7.3521576</v>
      </c>
      <c r="W76">
        <f t="shared" si="12"/>
        <v>21.358028000000001</v>
      </c>
      <c r="X76">
        <f t="shared" si="13"/>
        <v>14.005869000000001</v>
      </c>
    </row>
    <row r="77" spans="2:24" x14ac:dyDescent="0.25">
      <c r="B77">
        <v>8289825000</v>
      </c>
      <c r="C77">
        <v>-16.057758</v>
      </c>
      <c r="D77">
        <v>16.373094999999999</v>
      </c>
      <c r="E77">
        <v>22.481607</v>
      </c>
      <c r="F77">
        <v>-6.1085114000000003</v>
      </c>
      <c r="G77">
        <v>-81.716994999999997</v>
      </c>
      <c r="I77">
        <f t="shared" si="14"/>
        <v>9.0093750000000004</v>
      </c>
      <c r="J77">
        <f t="shared" si="8"/>
        <v>-6.1511087</v>
      </c>
      <c r="K77">
        <f t="shared" si="9"/>
        <v>24.36665</v>
      </c>
      <c r="L77">
        <f t="shared" si="10"/>
        <v>18.215541999999999</v>
      </c>
      <c r="N77">
        <v>8289825000</v>
      </c>
      <c r="O77">
        <v>-17.323049999999999</v>
      </c>
      <c r="P77">
        <v>15.418934</v>
      </c>
      <c r="Q77">
        <v>22.756322999999998</v>
      </c>
      <c r="R77">
        <v>-7.3373885000000003</v>
      </c>
      <c r="S77">
        <v>-82.201201999999995</v>
      </c>
      <c r="U77">
        <f t="shared" si="15"/>
        <v>9.0093750000000004</v>
      </c>
      <c r="V77">
        <f t="shared" si="11"/>
        <v>-7.3609052000000004</v>
      </c>
      <c r="W77">
        <f t="shared" si="12"/>
        <v>21.467184</v>
      </c>
      <c r="X77">
        <f t="shared" si="13"/>
        <v>14.106278</v>
      </c>
    </row>
    <row r="78" spans="2:24" x14ac:dyDescent="0.25">
      <c r="B78">
        <v>8409750000</v>
      </c>
      <c r="C78">
        <v>-16.053322000000001</v>
      </c>
      <c r="D78">
        <v>16.949455</v>
      </c>
      <c r="E78">
        <v>22.976782</v>
      </c>
      <c r="F78">
        <v>-6.0273266000000003</v>
      </c>
      <c r="G78">
        <v>-80.950744999999998</v>
      </c>
      <c r="I78">
        <f t="shared" si="14"/>
        <v>9.1293000000000006</v>
      </c>
      <c r="J78">
        <f t="shared" si="8"/>
        <v>-6.3942204</v>
      </c>
      <c r="K78">
        <f t="shared" si="9"/>
        <v>21.670529999999999</v>
      </c>
      <c r="L78">
        <f t="shared" si="10"/>
        <v>15.276311</v>
      </c>
      <c r="N78">
        <v>8409750000</v>
      </c>
      <c r="O78">
        <v>-17.287372999999999</v>
      </c>
      <c r="P78">
        <v>14.948195</v>
      </c>
      <c r="Q78">
        <v>22.213528</v>
      </c>
      <c r="R78">
        <v>-7.2653327000000001</v>
      </c>
      <c r="S78">
        <v>-82.151191999999995</v>
      </c>
      <c r="U78">
        <f t="shared" si="15"/>
        <v>9.1293000000000006</v>
      </c>
      <c r="V78">
        <f t="shared" si="11"/>
        <v>-7.3714193999999997</v>
      </c>
      <c r="W78">
        <f t="shared" si="12"/>
        <v>21.339008</v>
      </c>
      <c r="X78">
        <f t="shared" si="13"/>
        <v>13.967587</v>
      </c>
    </row>
    <row r="79" spans="2:24" x14ac:dyDescent="0.25">
      <c r="B79">
        <v>8529675000</v>
      </c>
      <c r="C79">
        <v>-16.039351</v>
      </c>
      <c r="D79">
        <v>17.692833</v>
      </c>
      <c r="E79">
        <v>23.684908</v>
      </c>
      <c r="F79">
        <v>-5.9920749999999998</v>
      </c>
      <c r="G79">
        <v>-83.480277999999998</v>
      </c>
      <c r="I79">
        <f t="shared" si="14"/>
        <v>9.2492249999999991</v>
      </c>
      <c r="J79">
        <f t="shared" si="8"/>
        <v>-6.7300344000000001</v>
      </c>
      <c r="K79">
        <f t="shared" si="9"/>
        <v>17.072116999999999</v>
      </c>
      <c r="L79">
        <f t="shared" si="10"/>
        <v>10.342084</v>
      </c>
      <c r="N79">
        <v>8529675000</v>
      </c>
      <c r="O79">
        <v>-17.188858</v>
      </c>
      <c r="P79">
        <v>14.675761</v>
      </c>
      <c r="Q79">
        <v>21.887841999999999</v>
      </c>
      <c r="R79">
        <v>-7.2120813999999998</v>
      </c>
      <c r="S79">
        <v>-80.734618999999995</v>
      </c>
      <c r="U79">
        <f t="shared" si="15"/>
        <v>9.2492249999999991</v>
      </c>
      <c r="V79">
        <f t="shared" si="11"/>
        <v>-7.3257523000000004</v>
      </c>
      <c r="W79">
        <f t="shared" si="12"/>
        <v>21.186422</v>
      </c>
      <c r="X79">
        <f t="shared" si="13"/>
        <v>13.860670000000001</v>
      </c>
    </row>
    <row r="80" spans="2:24" x14ac:dyDescent="0.25">
      <c r="B80">
        <v>8649600000</v>
      </c>
      <c r="C80">
        <v>-15.928953</v>
      </c>
      <c r="D80">
        <v>18.771409999999999</v>
      </c>
      <c r="E80">
        <v>24.811578999999998</v>
      </c>
      <c r="F80">
        <v>-6.0401692000000002</v>
      </c>
      <c r="G80">
        <v>-85.790854999999993</v>
      </c>
      <c r="I80">
        <f t="shared" si="14"/>
        <v>9.3691499999999994</v>
      </c>
      <c r="J80">
        <f t="shared" si="8"/>
        <v>-7.1727394999999996</v>
      </c>
      <c r="K80">
        <f t="shared" si="9"/>
        <v>13.710379</v>
      </c>
      <c r="L80">
        <f t="shared" si="10"/>
        <v>6.5376390999999998</v>
      </c>
      <c r="N80">
        <v>8649600000</v>
      </c>
      <c r="O80">
        <v>-17.092554</v>
      </c>
      <c r="P80">
        <v>14.133905</v>
      </c>
      <c r="Q80">
        <v>21.362241999999998</v>
      </c>
      <c r="R80">
        <v>-7.2283368000000001</v>
      </c>
      <c r="S80">
        <v>-79.875107</v>
      </c>
      <c r="U80">
        <f t="shared" si="15"/>
        <v>9.3691499999999994</v>
      </c>
      <c r="V80">
        <f t="shared" si="11"/>
        <v>-7.3439402999999999</v>
      </c>
      <c r="W80">
        <f t="shared" si="12"/>
        <v>21.349108000000001</v>
      </c>
      <c r="X80">
        <f t="shared" si="13"/>
        <v>14.005167</v>
      </c>
    </row>
    <row r="81" spans="2:24" x14ac:dyDescent="0.25">
      <c r="B81">
        <v>8769525000</v>
      </c>
      <c r="C81">
        <v>-16.144680000000001</v>
      </c>
      <c r="D81">
        <v>19.105734000000002</v>
      </c>
      <c r="E81">
        <v>25.175135000000001</v>
      </c>
      <c r="F81">
        <v>-6.0694017000000002</v>
      </c>
      <c r="G81">
        <v>-87.696280999999999</v>
      </c>
      <c r="I81">
        <f t="shared" si="14"/>
        <v>9.4890749999999997</v>
      </c>
      <c r="J81">
        <f t="shared" si="8"/>
        <v>-7.4909210000000002</v>
      </c>
      <c r="K81">
        <f t="shared" si="9"/>
        <v>12.092554</v>
      </c>
      <c r="L81">
        <f t="shared" si="10"/>
        <v>4.6016326000000003</v>
      </c>
      <c r="N81">
        <v>8769525000</v>
      </c>
      <c r="O81">
        <v>-17.257479</v>
      </c>
      <c r="P81">
        <v>13.973134999999999</v>
      </c>
      <c r="Q81">
        <v>21.234622999999999</v>
      </c>
      <c r="R81">
        <v>-7.2614879999999999</v>
      </c>
      <c r="S81">
        <v>-78.810371000000004</v>
      </c>
      <c r="U81">
        <f t="shared" si="15"/>
        <v>9.4890749999999997</v>
      </c>
      <c r="V81">
        <f t="shared" si="11"/>
        <v>-7.3887830000000001</v>
      </c>
      <c r="W81">
        <f t="shared" si="12"/>
        <v>21.453275999999999</v>
      </c>
      <c r="X81">
        <f t="shared" si="13"/>
        <v>14.064493000000001</v>
      </c>
    </row>
    <row r="82" spans="2:24" x14ac:dyDescent="0.25">
      <c r="B82">
        <v>8889450000</v>
      </c>
      <c r="C82">
        <v>-16.126100999999998</v>
      </c>
      <c r="D82">
        <v>19.522048999999999</v>
      </c>
      <c r="E82">
        <v>25.654837000000001</v>
      </c>
      <c r="F82">
        <v>-6.1327901000000002</v>
      </c>
      <c r="G82">
        <v>-85.746459999999999</v>
      </c>
      <c r="I82">
        <f t="shared" si="14"/>
        <v>9.609</v>
      </c>
      <c r="J82">
        <f t="shared" si="8"/>
        <v>-7.7086091000000003</v>
      </c>
      <c r="K82">
        <f t="shared" si="9"/>
        <v>11.767313</v>
      </c>
      <c r="L82">
        <f t="shared" si="10"/>
        <v>4.0587029000000001</v>
      </c>
      <c r="N82">
        <v>8889450000</v>
      </c>
      <c r="O82">
        <v>-17.286013000000001</v>
      </c>
      <c r="P82">
        <v>14.005869000000001</v>
      </c>
      <c r="Q82">
        <v>21.358028000000001</v>
      </c>
      <c r="R82">
        <v>-7.3521576</v>
      </c>
      <c r="S82">
        <v>-80.061462000000006</v>
      </c>
      <c r="U82">
        <f t="shared" si="15"/>
        <v>9.609</v>
      </c>
      <c r="V82">
        <f t="shared" si="11"/>
        <v>-7.4769072999999997</v>
      </c>
      <c r="W82">
        <f t="shared" si="12"/>
        <v>22.034839999999999</v>
      </c>
      <c r="X82">
        <f t="shared" si="13"/>
        <v>14.557931999999999</v>
      </c>
    </row>
    <row r="83" spans="2:24" x14ac:dyDescent="0.25">
      <c r="B83">
        <v>9009375000</v>
      </c>
      <c r="C83">
        <v>-16.100960000000001</v>
      </c>
      <c r="D83">
        <v>18.215541999999999</v>
      </c>
      <c r="E83">
        <v>24.36665</v>
      </c>
      <c r="F83">
        <v>-6.1511087</v>
      </c>
      <c r="G83">
        <v>-88.804764000000006</v>
      </c>
      <c r="I83">
        <f t="shared" si="14"/>
        <v>9.7289250000000003</v>
      </c>
      <c r="J83">
        <f t="shared" si="8"/>
        <v>-7.8332286</v>
      </c>
      <c r="K83">
        <f t="shared" si="9"/>
        <v>11.722049999999999</v>
      </c>
      <c r="L83">
        <f t="shared" si="10"/>
        <v>3.8888205999999998</v>
      </c>
      <c r="N83">
        <v>9009375000</v>
      </c>
      <c r="O83">
        <v>-17.355115999999999</v>
      </c>
      <c r="P83">
        <v>14.106278</v>
      </c>
      <c r="Q83">
        <v>21.467184</v>
      </c>
      <c r="R83">
        <v>-7.3609052000000004</v>
      </c>
      <c r="S83">
        <v>-80.859200000000001</v>
      </c>
      <c r="U83">
        <f t="shared" si="15"/>
        <v>9.7289250000000003</v>
      </c>
      <c r="V83">
        <f t="shared" si="11"/>
        <v>-7.5498814999999997</v>
      </c>
      <c r="W83">
        <f t="shared" si="12"/>
        <v>22.493773999999998</v>
      </c>
      <c r="X83">
        <f t="shared" si="13"/>
        <v>14.943892999999999</v>
      </c>
    </row>
    <row r="84" spans="2:24" x14ac:dyDescent="0.25">
      <c r="B84">
        <v>9129300000</v>
      </c>
      <c r="C84">
        <v>-16.172388000000002</v>
      </c>
      <c r="D84">
        <v>15.276311</v>
      </c>
      <c r="E84">
        <v>21.670529999999999</v>
      </c>
      <c r="F84">
        <v>-6.3942204</v>
      </c>
      <c r="G84">
        <v>-79.940369000000004</v>
      </c>
      <c r="I84">
        <f t="shared" si="14"/>
        <v>9.8488500000000005</v>
      </c>
      <c r="J84">
        <f t="shared" si="8"/>
        <v>-7.8141527000000002</v>
      </c>
      <c r="K84">
        <f t="shared" si="9"/>
        <v>11.654528000000001</v>
      </c>
      <c r="L84">
        <f t="shared" si="10"/>
        <v>3.8403744999999998</v>
      </c>
      <c r="N84">
        <v>9129300000</v>
      </c>
      <c r="O84">
        <v>-17.269006999999998</v>
      </c>
      <c r="P84">
        <v>13.967587</v>
      </c>
      <c r="Q84">
        <v>21.339008</v>
      </c>
      <c r="R84">
        <v>-7.3714193999999997</v>
      </c>
      <c r="S84">
        <v>-79.447411000000002</v>
      </c>
      <c r="U84">
        <f t="shared" si="15"/>
        <v>9.8488500000000005</v>
      </c>
      <c r="V84">
        <f t="shared" si="11"/>
        <v>-7.5477562000000002</v>
      </c>
      <c r="W84">
        <f t="shared" si="12"/>
        <v>23.306452</v>
      </c>
      <c r="X84">
        <f t="shared" si="13"/>
        <v>15.758694999999999</v>
      </c>
    </row>
    <row r="85" spans="2:24" x14ac:dyDescent="0.25">
      <c r="B85">
        <v>9249225000</v>
      </c>
      <c r="C85">
        <v>-16.846931000000001</v>
      </c>
      <c r="D85">
        <v>10.342084</v>
      </c>
      <c r="E85">
        <v>17.072116999999999</v>
      </c>
      <c r="F85">
        <v>-6.7300344000000001</v>
      </c>
      <c r="G85">
        <v>-70.273567</v>
      </c>
      <c r="I85">
        <f t="shared" si="14"/>
        <v>9.9687750000000008</v>
      </c>
      <c r="J85">
        <f t="shared" si="8"/>
        <v>-7.6900167000000001</v>
      </c>
      <c r="K85">
        <f t="shared" si="9"/>
        <v>11.497595</v>
      </c>
      <c r="L85">
        <f t="shared" si="10"/>
        <v>3.8075781000000002</v>
      </c>
      <c r="N85">
        <v>9249225000</v>
      </c>
      <c r="O85">
        <v>-17.315182</v>
      </c>
      <c r="P85">
        <v>13.860670000000001</v>
      </c>
      <c r="Q85">
        <v>21.186422</v>
      </c>
      <c r="R85">
        <v>-7.3257523000000004</v>
      </c>
      <c r="S85">
        <v>-79.316826000000006</v>
      </c>
      <c r="U85">
        <f t="shared" si="15"/>
        <v>9.9687750000000008</v>
      </c>
      <c r="V85">
        <f t="shared" si="11"/>
        <v>-7.4594779000000004</v>
      </c>
      <c r="W85">
        <f t="shared" si="12"/>
        <v>23.796220999999999</v>
      </c>
      <c r="X85">
        <f t="shared" si="13"/>
        <v>16.336742000000001</v>
      </c>
    </row>
    <row r="86" spans="2:24" x14ac:dyDescent="0.25">
      <c r="B86">
        <v>9369150000</v>
      </c>
      <c r="C86">
        <v>-17.172021999999998</v>
      </c>
      <c r="D86">
        <v>6.5376390999999998</v>
      </c>
      <c r="E86">
        <v>13.710379</v>
      </c>
      <c r="F86">
        <v>-7.1727394999999996</v>
      </c>
      <c r="G86">
        <v>-62.412593999999999</v>
      </c>
      <c r="I86">
        <f t="shared" si="14"/>
        <v>10.088699999999999</v>
      </c>
      <c r="J86">
        <f t="shared" si="8"/>
        <v>-7.5465492999999997</v>
      </c>
      <c r="K86">
        <f t="shared" si="9"/>
        <v>11.409108</v>
      </c>
      <c r="L86">
        <f t="shared" si="10"/>
        <v>3.8625590999999999</v>
      </c>
      <c r="N86">
        <v>9369150000</v>
      </c>
      <c r="O86">
        <v>-17.283531</v>
      </c>
      <c r="P86">
        <v>14.005167</v>
      </c>
      <c r="Q86">
        <v>21.349108000000001</v>
      </c>
      <c r="R86">
        <v>-7.3439402999999999</v>
      </c>
      <c r="S86">
        <v>-80.002944999999997</v>
      </c>
      <c r="U86">
        <f t="shared" si="15"/>
        <v>10.088699999999999</v>
      </c>
      <c r="V86">
        <f t="shared" si="11"/>
        <v>-7.3706236000000001</v>
      </c>
      <c r="W86">
        <f t="shared" si="12"/>
        <v>25.222190999999999</v>
      </c>
      <c r="X86">
        <f t="shared" si="13"/>
        <v>17.851565999999998</v>
      </c>
    </row>
    <row r="87" spans="2:24" x14ac:dyDescent="0.25">
      <c r="B87">
        <v>9489075000</v>
      </c>
      <c r="C87">
        <v>-17.451750000000001</v>
      </c>
      <c r="D87">
        <v>4.6016326000000003</v>
      </c>
      <c r="E87">
        <v>12.092554</v>
      </c>
      <c r="F87">
        <v>-7.4909210000000002</v>
      </c>
      <c r="G87">
        <v>-60.951785999999998</v>
      </c>
      <c r="I87">
        <f t="shared" si="14"/>
        <v>10.208625</v>
      </c>
      <c r="J87">
        <f t="shared" si="8"/>
        <v>-7.4096793999999999</v>
      </c>
      <c r="K87">
        <f t="shared" si="9"/>
        <v>11.546810000000001</v>
      </c>
      <c r="L87">
        <f t="shared" si="10"/>
        <v>4.1371307000000002</v>
      </c>
      <c r="N87">
        <v>9489075000</v>
      </c>
      <c r="O87">
        <v>-17.302821999999999</v>
      </c>
      <c r="P87">
        <v>14.064493000000001</v>
      </c>
      <c r="Q87">
        <v>21.453275999999999</v>
      </c>
      <c r="R87">
        <v>-7.3887830000000001</v>
      </c>
      <c r="S87">
        <v>-80.415840000000003</v>
      </c>
      <c r="U87">
        <f t="shared" si="15"/>
        <v>10.208625</v>
      </c>
      <c r="V87">
        <f t="shared" si="11"/>
        <v>-7.2480587999999999</v>
      </c>
      <c r="W87">
        <f t="shared" si="12"/>
        <v>25.871397000000002</v>
      </c>
      <c r="X87">
        <f t="shared" si="13"/>
        <v>18.623339000000001</v>
      </c>
    </row>
    <row r="88" spans="2:24" x14ac:dyDescent="0.25">
      <c r="B88">
        <v>9609000000</v>
      </c>
      <c r="C88">
        <v>-17.787516</v>
      </c>
      <c r="D88">
        <v>4.0587029000000001</v>
      </c>
      <c r="E88">
        <v>11.767313</v>
      </c>
      <c r="F88">
        <v>-7.7086091000000003</v>
      </c>
      <c r="G88">
        <v>-61.479281999999998</v>
      </c>
      <c r="I88">
        <f t="shared" si="14"/>
        <v>10.32855</v>
      </c>
      <c r="J88">
        <f t="shared" si="8"/>
        <v>-7.2834611000000002</v>
      </c>
      <c r="K88">
        <f t="shared" si="9"/>
        <v>12.540960999999999</v>
      </c>
      <c r="L88">
        <f t="shared" si="10"/>
        <v>5.2575006000000002</v>
      </c>
      <c r="N88">
        <v>9609000000</v>
      </c>
      <c r="O88">
        <v>-17.467192000000001</v>
      </c>
      <c r="P88">
        <v>14.557931999999999</v>
      </c>
      <c r="Q88">
        <v>22.034839999999999</v>
      </c>
      <c r="R88">
        <v>-7.4769072999999997</v>
      </c>
      <c r="S88">
        <v>-80.128806999999995</v>
      </c>
      <c r="U88">
        <f t="shared" si="15"/>
        <v>10.32855</v>
      </c>
      <c r="V88">
        <f t="shared" si="11"/>
        <v>-7.1954646000000002</v>
      </c>
      <c r="W88">
        <f t="shared" si="12"/>
        <v>26.474916</v>
      </c>
      <c r="X88">
        <f t="shared" si="13"/>
        <v>19.279451000000002</v>
      </c>
    </row>
    <row r="89" spans="2:24" x14ac:dyDescent="0.25">
      <c r="B89">
        <v>9728925000</v>
      </c>
      <c r="C89">
        <v>-18.013597000000001</v>
      </c>
      <c r="D89">
        <v>3.8888205999999998</v>
      </c>
      <c r="E89">
        <v>11.722049999999999</v>
      </c>
      <c r="F89">
        <v>-7.8332286</v>
      </c>
      <c r="G89">
        <v>-61.679741</v>
      </c>
      <c r="I89">
        <f t="shared" si="14"/>
        <v>10.448475</v>
      </c>
      <c r="J89">
        <f t="shared" si="8"/>
        <v>-7.0983333999999996</v>
      </c>
      <c r="K89">
        <f t="shared" si="9"/>
        <v>15.488028999999999</v>
      </c>
      <c r="L89">
        <f t="shared" si="10"/>
        <v>8.3896970999999994</v>
      </c>
      <c r="N89">
        <v>9728925000</v>
      </c>
      <c r="O89">
        <v>-17.698841000000002</v>
      </c>
      <c r="P89">
        <v>14.943892999999999</v>
      </c>
      <c r="Q89">
        <v>22.493773999999998</v>
      </c>
      <c r="R89">
        <v>-7.5498814999999997</v>
      </c>
      <c r="S89">
        <v>-84.209502999999998</v>
      </c>
      <c r="U89">
        <f t="shared" si="15"/>
        <v>10.448475</v>
      </c>
      <c r="V89">
        <f t="shared" si="11"/>
        <v>-7.2045250000000003</v>
      </c>
      <c r="W89">
        <f t="shared" si="12"/>
        <v>26.200247000000001</v>
      </c>
      <c r="X89">
        <f t="shared" si="13"/>
        <v>18.995722000000001</v>
      </c>
    </row>
    <row r="90" spans="2:24" x14ac:dyDescent="0.25">
      <c r="B90">
        <v>9848850000</v>
      </c>
      <c r="C90">
        <v>-17.860565000000001</v>
      </c>
      <c r="D90">
        <v>3.8403744999999998</v>
      </c>
      <c r="E90">
        <v>11.654528000000001</v>
      </c>
      <c r="F90">
        <v>-7.8141527000000002</v>
      </c>
      <c r="G90">
        <v>-61.158943000000001</v>
      </c>
      <c r="I90">
        <f t="shared" si="14"/>
        <v>10.5684</v>
      </c>
      <c r="J90">
        <f t="shared" si="8"/>
        <v>-6.8702860000000001</v>
      </c>
      <c r="K90">
        <f t="shared" si="9"/>
        <v>18.228778999999999</v>
      </c>
      <c r="L90">
        <f t="shared" si="10"/>
        <v>11.358492999999999</v>
      </c>
      <c r="N90">
        <v>9848850000</v>
      </c>
      <c r="O90">
        <v>-17.498577000000001</v>
      </c>
      <c r="P90">
        <v>15.758694999999999</v>
      </c>
      <c r="Q90">
        <v>23.306452</v>
      </c>
      <c r="R90">
        <v>-7.5477562000000002</v>
      </c>
      <c r="S90">
        <v>-83.318877999999998</v>
      </c>
      <c r="U90">
        <f t="shared" si="15"/>
        <v>10.5684</v>
      </c>
      <c r="V90">
        <f t="shared" si="11"/>
        <v>-7.2595162000000002</v>
      </c>
      <c r="W90">
        <f t="shared" si="12"/>
        <v>27.052409999999998</v>
      </c>
      <c r="X90">
        <f t="shared" si="13"/>
        <v>19.792891999999998</v>
      </c>
    </row>
    <row r="91" spans="2:24" x14ac:dyDescent="0.25">
      <c r="B91">
        <v>9968775000</v>
      </c>
      <c r="C91">
        <v>-17.612448000000001</v>
      </c>
      <c r="D91">
        <v>3.8075781000000002</v>
      </c>
      <c r="E91">
        <v>11.497595</v>
      </c>
      <c r="F91">
        <v>-7.6900167000000001</v>
      </c>
      <c r="G91">
        <v>-60.663395000000001</v>
      </c>
      <c r="I91">
        <f t="shared" si="14"/>
        <v>10.688325000000001</v>
      </c>
      <c r="J91">
        <f t="shared" si="8"/>
        <v>-6.6002488000000001</v>
      </c>
      <c r="K91">
        <f t="shared" si="9"/>
        <v>20.552589000000001</v>
      </c>
      <c r="L91">
        <f t="shared" si="10"/>
        <v>13.95234</v>
      </c>
      <c r="N91">
        <v>9968775000</v>
      </c>
      <c r="O91">
        <v>-17.360845999999999</v>
      </c>
      <c r="P91">
        <v>16.336742000000001</v>
      </c>
      <c r="Q91">
        <v>23.796220999999999</v>
      </c>
      <c r="R91">
        <v>-7.4594779000000004</v>
      </c>
      <c r="S91">
        <v>-84.698577999999998</v>
      </c>
      <c r="U91">
        <f t="shared" si="15"/>
        <v>10.688325000000001</v>
      </c>
      <c r="V91">
        <f t="shared" si="11"/>
        <v>-7.2548541999999996</v>
      </c>
      <c r="W91">
        <f t="shared" si="12"/>
        <v>27.477112000000002</v>
      </c>
      <c r="X91">
        <f t="shared" si="13"/>
        <v>20.222258</v>
      </c>
    </row>
    <row r="92" spans="2:24" x14ac:dyDescent="0.25">
      <c r="B92">
        <v>10088700000</v>
      </c>
      <c r="C92">
        <v>-17.537790000000001</v>
      </c>
      <c r="D92">
        <v>3.8625590999999999</v>
      </c>
      <c r="E92">
        <v>11.409108</v>
      </c>
      <c r="F92">
        <v>-7.5465492999999997</v>
      </c>
      <c r="G92">
        <v>-60.055537999999999</v>
      </c>
      <c r="I92">
        <f t="shared" si="14"/>
        <v>10.808249999999999</v>
      </c>
      <c r="J92">
        <f t="shared" si="8"/>
        <v>-6.3178562999999999</v>
      </c>
      <c r="K92">
        <f t="shared" si="9"/>
        <v>22.374102000000001</v>
      </c>
      <c r="L92">
        <f t="shared" si="10"/>
        <v>16.056246000000002</v>
      </c>
      <c r="N92">
        <v>10088700000</v>
      </c>
      <c r="O92">
        <v>-17.360191</v>
      </c>
      <c r="P92">
        <v>17.851565999999998</v>
      </c>
      <c r="Q92">
        <v>25.222190999999999</v>
      </c>
      <c r="R92">
        <v>-7.3706236000000001</v>
      </c>
      <c r="S92">
        <v>-86.661850000000001</v>
      </c>
      <c r="U92">
        <f t="shared" si="15"/>
        <v>10.808249999999999</v>
      </c>
      <c r="V92">
        <f t="shared" si="11"/>
        <v>-7.1850256999999997</v>
      </c>
      <c r="W92">
        <f t="shared" si="12"/>
        <v>27.697237000000001</v>
      </c>
      <c r="X92">
        <f t="shared" si="13"/>
        <v>20.512211000000001</v>
      </c>
    </row>
    <row r="93" spans="2:24" x14ac:dyDescent="0.25">
      <c r="B93">
        <v>10208625000</v>
      </c>
      <c r="C93">
        <v>-17.425985000000001</v>
      </c>
      <c r="D93">
        <v>4.1371307000000002</v>
      </c>
      <c r="E93">
        <v>11.546810000000001</v>
      </c>
      <c r="F93">
        <v>-7.4096793999999999</v>
      </c>
      <c r="G93">
        <v>-60.185085000000001</v>
      </c>
      <c r="I93">
        <f t="shared" si="14"/>
        <v>10.928175</v>
      </c>
      <c r="J93">
        <f t="shared" si="8"/>
        <v>-6.1535349000000004</v>
      </c>
      <c r="K93">
        <f t="shared" si="9"/>
        <v>24.38645</v>
      </c>
      <c r="L93">
        <f t="shared" si="10"/>
        <v>18.232915999999999</v>
      </c>
      <c r="N93">
        <v>10208625000</v>
      </c>
      <c r="O93">
        <v>-17.220873000000001</v>
      </c>
      <c r="P93">
        <v>18.623339000000001</v>
      </c>
      <c r="Q93">
        <v>25.871397000000002</v>
      </c>
      <c r="R93">
        <v>-7.2480587999999999</v>
      </c>
      <c r="S93">
        <v>-91.574707000000004</v>
      </c>
      <c r="U93">
        <f t="shared" si="15"/>
        <v>10.928175</v>
      </c>
      <c r="V93">
        <f t="shared" si="11"/>
        <v>-7.1539701999999998</v>
      </c>
      <c r="W93">
        <f t="shared" si="12"/>
        <v>27.658028000000002</v>
      </c>
      <c r="X93">
        <f t="shared" si="13"/>
        <v>20.504057</v>
      </c>
    </row>
    <row r="94" spans="2:24" x14ac:dyDescent="0.25">
      <c r="B94">
        <v>10328550000</v>
      </c>
      <c r="C94">
        <v>-17.233073999999998</v>
      </c>
      <c r="D94">
        <v>5.2575006000000002</v>
      </c>
      <c r="E94">
        <v>12.540960999999999</v>
      </c>
      <c r="F94">
        <v>-7.2834611000000002</v>
      </c>
      <c r="G94">
        <v>-61.172707000000003</v>
      </c>
      <c r="I94">
        <f t="shared" si="14"/>
        <v>11.0481</v>
      </c>
      <c r="J94">
        <f t="shared" si="8"/>
        <v>-6.0797724999999998</v>
      </c>
      <c r="K94">
        <f t="shared" si="9"/>
        <v>25.623182</v>
      </c>
      <c r="L94">
        <f t="shared" si="10"/>
        <v>19.543406999999998</v>
      </c>
      <c r="N94">
        <v>10328550000</v>
      </c>
      <c r="O94">
        <v>-17.029914999999999</v>
      </c>
      <c r="P94">
        <v>19.279451000000002</v>
      </c>
      <c r="Q94">
        <v>26.474916</v>
      </c>
      <c r="R94">
        <v>-7.1954646000000002</v>
      </c>
      <c r="S94">
        <v>-88.336417999999995</v>
      </c>
      <c r="U94">
        <f t="shared" si="15"/>
        <v>11.0481</v>
      </c>
      <c r="V94">
        <f t="shared" si="11"/>
        <v>-7.1798925000000002</v>
      </c>
      <c r="W94">
        <f t="shared" si="12"/>
        <v>28.129943999999998</v>
      </c>
      <c r="X94">
        <f t="shared" si="13"/>
        <v>20.950051999999999</v>
      </c>
    </row>
    <row r="95" spans="2:24" x14ac:dyDescent="0.25">
      <c r="B95">
        <v>10448475000</v>
      </c>
      <c r="C95">
        <v>-17.067388999999999</v>
      </c>
      <c r="D95">
        <v>8.3896970999999994</v>
      </c>
      <c r="E95">
        <v>15.488028999999999</v>
      </c>
      <c r="F95">
        <v>-7.0983333999999996</v>
      </c>
      <c r="G95">
        <v>-65.366553999999994</v>
      </c>
      <c r="I95">
        <f t="shared" si="14"/>
        <v>11.168025</v>
      </c>
      <c r="J95">
        <f t="shared" si="8"/>
        <v>-6.1522950999999999</v>
      </c>
      <c r="K95">
        <f t="shared" si="9"/>
        <v>26.204865999999999</v>
      </c>
      <c r="L95">
        <f t="shared" si="10"/>
        <v>20.052569999999999</v>
      </c>
      <c r="N95">
        <v>10448475000</v>
      </c>
      <c r="O95">
        <v>-17.149235000000001</v>
      </c>
      <c r="P95">
        <v>18.995722000000001</v>
      </c>
      <c r="Q95">
        <v>26.200247000000001</v>
      </c>
      <c r="R95">
        <v>-7.2045250000000003</v>
      </c>
      <c r="S95">
        <v>-89.96566</v>
      </c>
      <c r="U95">
        <f t="shared" si="15"/>
        <v>11.168025</v>
      </c>
      <c r="V95">
        <f t="shared" si="11"/>
        <v>-7.3628802000000002</v>
      </c>
      <c r="W95">
        <f t="shared" si="12"/>
        <v>26.830325999999999</v>
      </c>
      <c r="X95">
        <f t="shared" si="13"/>
        <v>19.467447</v>
      </c>
    </row>
    <row r="96" spans="2:24" x14ac:dyDescent="0.25">
      <c r="B96">
        <v>10568400000</v>
      </c>
      <c r="C96">
        <v>-16.960564000000002</v>
      </c>
      <c r="D96">
        <v>11.358492999999999</v>
      </c>
      <c r="E96">
        <v>18.228778999999999</v>
      </c>
      <c r="F96">
        <v>-6.8702860000000001</v>
      </c>
      <c r="G96">
        <v>-77.582001000000005</v>
      </c>
      <c r="I96">
        <f t="shared" si="14"/>
        <v>11.28795</v>
      </c>
      <c r="J96">
        <f t="shared" si="8"/>
        <v>-6.1917758000000003</v>
      </c>
      <c r="K96">
        <f t="shared" si="9"/>
        <v>25.915724000000001</v>
      </c>
      <c r="L96">
        <f t="shared" si="10"/>
        <v>19.723949000000001</v>
      </c>
      <c r="N96">
        <v>10568400000</v>
      </c>
      <c r="O96">
        <v>-17.363394</v>
      </c>
      <c r="P96">
        <v>19.792891999999998</v>
      </c>
      <c r="Q96">
        <v>27.052409999999998</v>
      </c>
      <c r="R96">
        <v>-7.2595162000000002</v>
      </c>
      <c r="S96">
        <v>-90.299888999999993</v>
      </c>
      <c r="U96">
        <f t="shared" si="15"/>
        <v>11.28795</v>
      </c>
      <c r="V96">
        <f t="shared" si="11"/>
        <v>-7.5545378000000003</v>
      </c>
      <c r="W96">
        <f t="shared" si="12"/>
        <v>25.366091000000001</v>
      </c>
      <c r="X96">
        <f t="shared" si="13"/>
        <v>17.811554000000001</v>
      </c>
    </row>
    <row r="97" spans="2:24" x14ac:dyDescent="0.25">
      <c r="B97">
        <v>10688325000</v>
      </c>
      <c r="C97">
        <v>-16.682286999999999</v>
      </c>
      <c r="D97">
        <v>13.95234</v>
      </c>
      <c r="E97">
        <v>20.552589000000001</v>
      </c>
      <c r="F97">
        <v>-6.6002488000000001</v>
      </c>
      <c r="G97">
        <v>-77.333122000000003</v>
      </c>
      <c r="I97">
        <f t="shared" si="14"/>
        <v>11.407875000000001</v>
      </c>
      <c r="J97">
        <f t="shared" si="8"/>
        <v>-6.2917994999999998</v>
      </c>
      <c r="K97">
        <f t="shared" si="9"/>
        <v>25.643540999999999</v>
      </c>
      <c r="L97">
        <f t="shared" si="10"/>
        <v>19.351742000000002</v>
      </c>
      <c r="N97">
        <v>10688325000</v>
      </c>
      <c r="O97">
        <v>-17.275874999999999</v>
      </c>
      <c r="P97">
        <v>20.222258</v>
      </c>
      <c r="Q97">
        <v>27.477112000000002</v>
      </c>
      <c r="R97">
        <v>-7.2548541999999996</v>
      </c>
      <c r="S97">
        <v>-93.857322999999994</v>
      </c>
      <c r="U97">
        <f t="shared" si="15"/>
        <v>11.407875000000001</v>
      </c>
      <c r="V97">
        <f t="shared" si="11"/>
        <v>-7.7497854000000004</v>
      </c>
      <c r="W97">
        <f t="shared" si="12"/>
        <v>23.900939999999999</v>
      </c>
      <c r="X97">
        <f t="shared" si="13"/>
        <v>16.151154999999999</v>
      </c>
    </row>
    <row r="98" spans="2:24" x14ac:dyDescent="0.25">
      <c r="B98">
        <v>10808250000</v>
      </c>
      <c r="C98">
        <v>-16.212418</v>
      </c>
      <c r="D98">
        <v>16.056246000000002</v>
      </c>
      <c r="E98">
        <v>22.374102000000001</v>
      </c>
      <c r="F98">
        <v>-6.3178562999999999</v>
      </c>
      <c r="G98">
        <v>-78.364731000000006</v>
      </c>
      <c r="I98">
        <f t="shared" si="14"/>
        <v>11.527799999999999</v>
      </c>
      <c r="J98">
        <f t="shared" si="8"/>
        <v>-6.3124437000000002</v>
      </c>
      <c r="K98">
        <f t="shared" si="9"/>
        <v>24.923214000000002</v>
      </c>
      <c r="L98">
        <f t="shared" si="10"/>
        <v>18.610771</v>
      </c>
      <c r="N98">
        <v>10808250000</v>
      </c>
      <c r="O98">
        <v>-17.072035</v>
      </c>
      <c r="P98">
        <v>20.512211000000001</v>
      </c>
      <c r="Q98">
        <v>27.697237000000001</v>
      </c>
      <c r="R98">
        <v>-7.1850256999999997</v>
      </c>
      <c r="S98">
        <v>-92.310248999999999</v>
      </c>
      <c r="U98">
        <f t="shared" si="15"/>
        <v>11.527799999999999</v>
      </c>
      <c r="V98">
        <f t="shared" si="11"/>
        <v>-7.8327517999999996</v>
      </c>
      <c r="W98">
        <f t="shared" si="12"/>
        <v>23.675699000000002</v>
      </c>
      <c r="X98">
        <f t="shared" si="13"/>
        <v>15.842947000000001</v>
      </c>
    </row>
    <row r="99" spans="2:24" x14ac:dyDescent="0.25">
      <c r="B99">
        <v>10928175000</v>
      </c>
      <c r="C99">
        <v>-16.064325</v>
      </c>
      <c r="D99">
        <v>18.232915999999999</v>
      </c>
      <c r="E99">
        <v>24.38645</v>
      </c>
      <c r="F99">
        <v>-6.1535349000000004</v>
      </c>
      <c r="G99">
        <v>-87.516707999999994</v>
      </c>
      <c r="I99">
        <f t="shared" si="14"/>
        <v>11.647724999999999</v>
      </c>
      <c r="J99">
        <f t="shared" si="8"/>
        <v>-6.3685783999999996</v>
      </c>
      <c r="K99">
        <f t="shared" si="9"/>
        <v>23.033194000000002</v>
      </c>
      <c r="L99">
        <f t="shared" si="10"/>
        <v>16.664615999999999</v>
      </c>
      <c r="N99">
        <v>10928175000</v>
      </c>
      <c r="O99">
        <v>-17.121046</v>
      </c>
      <c r="P99">
        <v>20.504057</v>
      </c>
      <c r="Q99">
        <v>27.658028000000002</v>
      </c>
      <c r="R99">
        <v>-7.1539701999999998</v>
      </c>
      <c r="S99">
        <v>-91.312561000000002</v>
      </c>
      <c r="U99">
        <f t="shared" si="15"/>
        <v>11.647724999999999</v>
      </c>
      <c r="V99">
        <f t="shared" si="11"/>
        <v>-7.9215393000000001</v>
      </c>
      <c r="W99">
        <f t="shared" si="12"/>
        <v>24.252231999999999</v>
      </c>
      <c r="X99">
        <f t="shared" si="13"/>
        <v>16.330691999999999</v>
      </c>
    </row>
    <row r="100" spans="2:24" x14ac:dyDescent="0.25">
      <c r="B100">
        <v>11048100000</v>
      </c>
      <c r="C100">
        <v>-16.167877000000001</v>
      </c>
      <c r="D100">
        <v>19.543406999999998</v>
      </c>
      <c r="E100">
        <v>25.623182</v>
      </c>
      <c r="F100">
        <v>-6.0797724999999998</v>
      </c>
      <c r="G100">
        <v>-88.849914999999996</v>
      </c>
      <c r="I100">
        <f t="shared" si="14"/>
        <v>11.76765</v>
      </c>
      <c r="J100">
        <f t="shared" si="8"/>
        <v>-6.4018936000000002</v>
      </c>
      <c r="K100">
        <f t="shared" si="9"/>
        <v>21.752362999999999</v>
      </c>
      <c r="L100">
        <f t="shared" si="10"/>
        <v>15.350469</v>
      </c>
      <c r="N100">
        <v>11048100000</v>
      </c>
      <c r="O100">
        <v>-17.154387</v>
      </c>
      <c r="P100">
        <v>20.950051999999999</v>
      </c>
      <c r="Q100">
        <v>28.129943999999998</v>
      </c>
      <c r="R100">
        <v>-7.1798925000000002</v>
      </c>
      <c r="S100">
        <v>-93.443932000000004</v>
      </c>
      <c r="U100">
        <f t="shared" si="15"/>
        <v>11.76765</v>
      </c>
      <c r="V100">
        <f t="shared" si="11"/>
        <v>-7.9576963999999997</v>
      </c>
      <c r="W100">
        <f t="shared" si="12"/>
        <v>25.191389000000001</v>
      </c>
      <c r="X100">
        <f t="shared" si="13"/>
        <v>17.233692000000001</v>
      </c>
    </row>
    <row r="101" spans="2:24" x14ac:dyDescent="0.25">
      <c r="B101">
        <v>11168025000</v>
      </c>
      <c r="C101">
        <v>-16.020235</v>
      </c>
      <c r="D101">
        <v>20.052569999999999</v>
      </c>
      <c r="E101">
        <v>26.204865999999999</v>
      </c>
      <c r="F101">
        <v>-6.1522950999999999</v>
      </c>
      <c r="G101">
        <v>-85.651138000000003</v>
      </c>
      <c r="I101">
        <f t="shared" si="14"/>
        <v>11.887575</v>
      </c>
      <c r="J101">
        <f t="shared" si="8"/>
        <v>-6.4710269</v>
      </c>
      <c r="K101">
        <f t="shared" si="9"/>
        <v>21.774553000000001</v>
      </c>
      <c r="L101">
        <f t="shared" si="10"/>
        <v>15.303525</v>
      </c>
      <c r="N101">
        <v>11168025000</v>
      </c>
      <c r="O101">
        <v>-17.166031</v>
      </c>
      <c r="P101">
        <v>19.467447</v>
      </c>
      <c r="Q101">
        <v>26.830325999999999</v>
      </c>
      <c r="R101">
        <v>-7.3628802000000002</v>
      </c>
      <c r="S101">
        <v>-95.268203999999997</v>
      </c>
      <c r="U101">
        <f t="shared" si="15"/>
        <v>11.887575</v>
      </c>
      <c r="V101">
        <f t="shared" si="11"/>
        <v>-7.9683890000000002</v>
      </c>
      <c r="W101">
        <f t="shared" si="12"/>
        <v>25.473272000000001</v>
      </c>
      <c r="X101">
        <f t="shared" si="13"/>
        <v>17.504883</v>
      </c>
    </row>
    <row r="102" spans="2:24" x14ac:dyDescent="0.25">
      <c r="B102">
        <v>11287950000</v>
      </c>
      <c r="C102">
        <v>-16.282323999999999</v>
      </c>
      <c r="D102">
        <v>19.723949000000001</v>
      </c>
      <c r="E102">
        <v>25.915724000000001</v>
      </c>
      <c r="F102">
        <v>-6.1917758000000003</v>
      </c>
      <c r="G102">
        <v>-91.225677000000005</v>
      </c>
      <c r="I102">
        <f t="shared" si="14"/>
        <v>12.0075</v>
      </c>
      <c r="J102">
        <f t="shared" si="8"/>
        <v>-6.6264911</v>
      </c>
      <c r="K102">
        <f t="shared" si="9"/>
        <v>23.933133999999999</v>
      </c>
      <c r="L102">
        <f t="shared" si="10"/>
        <v>17.306643000000001</v>
      </c>
      <c r="N102">
        <v>11287950000</v>
      </c>
      <c r="O102">
        <v>-17.672163000000001</v>
      </c>
      <c r="P102">
        <v>17.811554000000001</v>
      </c>
      <c r="Q102">
        <v>25.366091000000001</v>
      </c>
      <c r="R102">
        <v>-7.5545378000000003</v>
      </c>
      <c r="S102">
        <v>-84.070282000000006</v>
      </c>
      <c r="U102">
        <f t="shared" si="15"/>
        <v>12.0075</v>
      </c>
      <c r="V102">
        <f t="shared" si="11"/>
        <v>-7.9953751999999998</v>
      </c>
      <c r="W102">
        <f t="shared" si="12"/>
        <v>24.547523000000002</v>
      </c>
      <c r="X102">
        <f t="shared" si="13"/>
        <v>16.552149</v>
      </c>
    </row>
    <row r="103" spans="2:24" x14ac:dyDescent="0.25">
      <c r="B103">
        <v>11407875000</v>
      </c>
      <c r="C103">
        <v>-16.247978</v>
      </c>
      <c r="D103">
        <v>19.351742000000002</v>
      </c>
      <c r="E103">
        <v>25.643540999999999</v>
      </c>
      <c r="F103">
        <v>-6.2917994999999998</v>
      </c>
      <c r="G103">
        <v>-90.718208000000004</v>
      </c>
      <c r="I103">
        <f t="shared" si="14"/>
        <v>12.127425000000001</v>
      </c>
      <c r="J103">
        <f t="shared" si="8"/>
        <v>-6.8199825000000001</v>
      </c>
      <c r="K103">
        <f t="shared" si="9"/>
        <v>23.279018000000001</v>
      </c>
      <c r="L103">
        <f t="shared" si="10"/>
        <v>16.459036000000001</v>
      </c>
      <c r="N103">
        <v>11407875000</v>
      </c>
      <c r="O103">
        <v>-17.703074000000001</v>
      </c>
      <c r="P103">
        <v>16.151154999999999</v>
      </c>
      <c r="Q103">
        <v>23.900939999999999</v>
      </c>
      <c r="R103">
        <v>-7.7497854000000004</v>
      </c>
      <c r="S103">
        <v>-85.154633000000004</v>
      </c>
      <c r="U103">
        <f t="shared" si="15"/>
        <v>12.127425000000001</v>
      </c>
      <c r="V103">
        <f t="shared" si="11"/>
        <v>-8.0589303999999995</v>
      </c>
      <c r="W103">
        <f t="shared" si="12"/>
        <v>22.874863000000001</v>
      </c>
      <c r="X103">
        <f t="shared" si="13"/>
        <v>14.815932</v>
      </c>
    </row>
    <row r="104" spans="2:24" x14ac:dyDescent="0.25">
      <c r="B104">
        <v>11527800000</v>
      </c>
      <c r="C104">
        <v>-16.355194000000001</v>
      </c>
      <c r="D104">
        <v>18.610771</v>
      </c>
      <c r="E104">
        <v>24.923214000000002</v>
      </c>
      <c r="F104">
        <v>-6.3124437000000002</v>
      </c>
      <c r="G104">
        <v>-86.105582999999996</v>
      </c>
      <c r="I104">
        <f t="shared" si="14"/>
        <v>12.247350000000001</v>
      </c>
      <c r="J104">
        <f t="shared" si="8"/>
        <v>-6.9874668</v>
      </c>
      <c r="K104">
        <f t="shared" si="9"/>
        <v>20.875401</v>
      </c>
      <c r="L104">
        <f t="shared" si="10"/>
        <v>13.887933</v>
      </c>
      <c r="N104">
        <v>11527800000</v>
      </c>
      <c r="O104">
        <v>-17.798548</v>
      </c>
      <c r="P104">
        <v>15.842947000000001</v>
      </c>
      <c r="Q104">
        <v>23.675699000000002</v>
      </c>
      <c r="R104">
        <v>-7.8327517999999996</v>
      </c>
      <c r="S104">
        <v>-87.203368999999995</v>
      </c>
      <c r="U104">
        <f t="shared" si="15"/>
        <v>12.247350000000001</v>
      </c>
      <c r="V104">
        <f t="shared" si="11"/>
        <v>-8.0381184000000001</v>
      </c>
      <c r="W104">
        <f t="shared" si="12"/>
        <v>22.040521999999999</v>
      </c>
      <c r="X104">
        <f t="shared" si="13"/>
        <v>14.002402</v>
      </c>
    </row>
    <row r="105" spans="2:24" x14ac:dyDescent="0.25">
      <c r="B105">
        <v>11647725000</v>
      </c>
      <c r="C105">
        <v>-16.367277000000001</v>
      </c>
      <c r="D105">
        <v>16.664615999999999</v>
      </c>
      <c r="E105">
        <v>23.033194000000002</v>
      </c>
      <c r="F105">
        <v>-6.3685783999999996</v>
      </c>
      <c r="G105">
        <v>-81.752173999999997</v>
      </c>
      <c r="I105">
        <f t="shared" si="14"/>
        <v>12.367274999999999</v>
      </c>
      <c r="J105">
        <f t="shared" si="8"/>
        <v>-7.0940212999999996</v>
      </c>
      <c r="K105">
        <f t="shared" si="9"/>
        <v>15.889322</v>
      </c>
      <c r="L105">
        <f t="shared" si="10"/>
        <v>8.7953013999999996</v>
      </c>
      <c r="N105">
        <v>11647725000</v>
      </c>
      <c r="O105">
        <v>-17.947147000000001</v>
      </c>
      <c r="P105">
        <v>16.330691999999999</v>
      </c>
      <c r="Q105">
        <v>24.252231999999999</v>
      </c>
      <c r="R105">
        <v>-7.9215393000000001</v>
      </c>
      <c r="S105">
        <v>-83.045990000000003</v>
      </c>
      <c r="U105">
        <f t="shared" si="15"/>
        <v>12.367274999999999</v>
      </c>
      <c r="V105">
        <f t="shared" si="11"/>
        <v>-7.9462447000000003</v>
      </c>
      <c r="W105">
        <f t="shared" si="12"/>
        <v>21.356562</v>
      </c>
      <c r="X105">
        <f t="shared" si="13"/>
        <v>13.410316</v>
      </c>
    </row>
    <row r="106" spans="2:24" x14ac:dyDescent="0.25">
      <c r="B106">
        <v>11767650000</v>
      </c>
      <c r="C106">
        <v>-16.424779999999998</v>
      </c>
      <c r="D106">
        <v>15.350469</v>
      </c>
      <c r="E106">
        <v>21.752362999999999</v>
      </c>
      <c r="F106">
        <v>-6.4018936000000002</v>
      </c>
      <c r="G106">
        <v>-79.571686</v>
      </c>
      <c r="I106">
        <f t="shared" si="14"/>
        <v>12.4872</v>
      </c>
      <c r="J106">
        <f t="shared" si="8"/>
        <v>-7.1211491000000002</v>
      </c>
      <c r="K106">
        <f t="shared" si="9"/>
        <v>13.704226</v>
      </c>
      <c r="L106">
        <f t="shared" si="10"/>
        <v>6.5830770000000003</v>
      </c>
      <c r="N106">
        <v>11767650000</v>
      </c>
      <c r="O106">
        <v>-17.991181999999998</v>
      </c>
      <c r="P106">
        <v>17.233692000000001</v>
      </c>
      <c r="Q106">
        <v>25.191389000000001</v>
      </c>
      <c r="R106">
        <v>-7.9576963999999997</v>
      </c>
      <c r="S106">
        <v>-88.945426999999995</v>
      </c>
      <c r="U106">
        <f t="shared" si="15"/>
        <v>12.4872</v>
      </c>
      <c r="V106">
        <f t="shared" si="11"/>
        <v>-7.7633324000000004</v>
      </c>
      <c r="W106">
        <f t="shared" si="12"/>
        <v>20.648495</v>
      </c>
      <c r="X106">
        <f t="shared" si="13"/>
        <v>12.885161999999999</v>
      </c>
    </row>
    <row r="107" spans="2:24" x14ac:dyDescent="0.25">
      <c r="B107">
        <v>11887575000</v>
      </c>
      <c r="C107">
        <v>-16.467158999999999</v>
      </c>
      <c r="D107">
        <v>15.303525</v>
      </c>
      <c r="E107">
        <v>21.774553000000001</v>
      </c>
      <c r="F107">
        <v>-6.4710269</v>
      </c>
      <c r="G107">
        <v>-78.556601999999998</v>
      </c>
      <c r="I107">
        <f t="shared" si="14"/>
        <v>12.607125</v>
      </c>
      <c r="J107">
        <f t="shared" si="8"/>
        <v>-7.2365107999999996</v>
      </c>
      <c r="K107">
        <f t="shared" si="9"/>
        <v>12.680467999999999</v>
      </c>
      <c r="L107">
        <f t="shared" si="10"/>
        <v>5.4439568999999999</v>
      </c>
      <c r="N107">
        <v>11887575000</v>
      </c>
      <c r="O107">
        <v>-17.916992</v>
      </c>
      <c r="P107">
        <v>17.504883</v>
      </c>
      <c r="Q107">
        <v>25.473272000000001</v>
      </c>
      <c r="R107">
        <v>-7.9683890000000002</v>
      </c>
      <c r="S107">
        <v>-92.976699999999994</v>
      </c>
      <c r="U107">
        <f t="shared" si="15"/>
        <v>12.607125</v>
      </c>
      <c r="V107">
        <f t="shared" si="11"/>
        <v>-7.6776977000000004</v>
      </c>
      <c r="W107">
        <f t="shared" si="12"/>
        <v>21.320204</v>
      </c>
      <c r="X107">
        <f t="shared" si="13"/>
        <v>13.642507</v>
      </c>
    </row>
    <row r="108" spans="2:24" x14ac:dyDescent="0.25">
      <c r="B108">
        <v>12007500000</v>
      </c>
      <c r="C108">
        <v>-16.530463999999998</v>
      </c>
      <c r="D108">
        <v>17.306643000000001</v>
      </c>
      <c r="E108">
        <v>23.933133999999999</v>
      </c>
      <c r="F108">
        <v>-6.6264911</v>
      </c>
      <c r="G108">
        <v>-81.960075000000003</v>
      </c>
      <c r="I108">
        <f t="shared" si="14"/>
        <v>12.72705</v>
      </c>
      <c r="J108">
        <f t="shared" si="8"/>
        <v>-7.2619920000000002</v>
      </c>
      <c r="K108">
        <f t="shared" si="9"/>
        <v>12.432748999999999</v>
      </c>
      <c r="L108">
        <f t="shared" si="10"/>
        <v>5.1707568000000004</v>
      </c>
      <c r="N108">
        <v>12007500000</v>
      </c>
      <c r="O108">
        <v>-17.905857000000001</v>
      </c>
      <c r="P108">
        <v>16.552149</v>
      </c>
      <c r="Q108">
        <v>24.547523000000002</v>
      </c>
      <c r="R108">
        <v>-7.9953751999999998</v>
      </c>
      <c r="S108">
        <v>-84.549262999999996</v>
      </c>
      <c r="U108">
        <f t="shared" si="15"/>
        <v>12.72705</v>
      </c>
      <c r="V108">
        <f t="shared" si="11"/>
        <v>-7.5851835999999997</v>
      </c>
      <c r="W108">
        <f t="shared" si="12"/>
        <v>22.865461</v>
      </c>
      <c r="X108">
        <f t="shared" si="13"/>
        <v>15.280277999999999</v>
      </c>
    </row>
    <row r="109" spans="2:24" x14ac:dyDescent="0.25">
      <c r="B109">
        <v>12127425000</v>
      </c>
      <c r="C109">
        <v>-16.866934000000001</v>
      </c>
      <c r="D109">
        <v>16.459036000000001</v>
      </c>
      <c r="E109">
        <v>23.279018000000001</v>
      </c>
      <c r="F109">
        <v>-6.8199825000000001</v>
      </c>
      <c r="G109">
        <v>-92.916847000000004</v>
      </c>
      <c r="I109">
        <f t="shared" si="14"/>
        <v>12.846975</v>
      </c>
      <c r="J109">
        <f t="shared" si="8"/>
        <v>-7.3925853000000004</v>
      </c>
      <c r="K109">
        <f t="shared" si="9"/>
        <v>12.608737</v>
      </c>
      <c r="L109">
        <f t="shared" si="10"/>
        <v>5.2161517000000002</v>
      </c>
      <c r="N109">
        <v>12127425000</v>
      </c>
      <c r="O109">
        <v>-18.054421999999999</v>
      </c>
      <c r="P109">
        <v>14.815932</v>
      </c>
      <c r="Q109">
        <v>22.874863000000001</v>
      </c>
      <c r="R109">
        <v>-8.0589303999999995</v>
      </c>
      <c r="S109">
        <v>-83.418746999999996</v>
      </c>
      <c r="U109">
        <f t="shared" si="15"/>
        <v>12.846975</v>
      </c>
      <c r="V109">
        <f t="shared" si="11"/>
        <v>-7.6513223999999997</v>
      </c>
      <c r="W109">
        <f t="shared" si="12"/>
        <v>25.771685000000002</v>
      </c>
      <c r="X109">
        <f t="shared" si="13"/>
        <v>18.120360999999999</v>
      </c>
    </row>
    <row r="110" spans="2:24" x14ac:dyDescent="0.25">
      <c r="B110">
        <v>12247350000</v>
      </c>
      <c r="C110">
        <v>-17.081184</v>
      </c>
      <c r="D110">
        <v>13.887933</v>
      </c>
      <c r="E110">
        <v>20.875401</v>
      </c>
      <c r="F110">
        <v>-6.9874668</v>
      </c>
      <c r="G110">
        <v>-75.313034000000002</v>
      </c>
      <c r="I110">
        <f t="shared" si="14"/>
        <v>12.966900000000001</v>
      </c>
      <c r="J110">
        <f t="shared" si="8"/>
        <v>-7.316433</v>
      </c>
      <c r="K110">
        <f t="shared" si="9"/>
        <v>12.92576</v>
      </c>
      <c r="L110">
        <f t="shared" si="10"/>
        <v>5.6093273000000003</v>
      </c>
      <c r="N110">
        <v>12247350000</v>
      </c>
      <c r="O110">
        <v>-18.147874999999999</v>
      </c>
      <c r="P110">
        <v>14.002402</v>
      </c>
      <c r="Q110">
        <v>22.040521999999999</v>
      </c>
      <c r="R110">
        <v>-8.0381184000000001</v>
      </c>
      <c r="S110">
        <v>-83.252044999999995</v>
      </c>
      <c r="U110">
        <f t="shared" si="15"/>
        <v>12.966900000000001</v>
      </c>
      <c r="V110">
        <f t="shared" si="11"/>
        <v>-7.6199865000000004</v>
      </c>
      <c r="W110">
        <f t="shared" si="12"/>
        <v>27.149851000000002</v>
      </c>
      <c r="X110">
        <f t="shared" si="13"/>
        <v>19.529865000000001</v>
      </c>
    </row>
    <row r="111" spans="2:24" x14ac:dyDescent="0.25">
      <c r="B111">
        <v>12367275000</v>
      </c>
      <c r="C111">
        <v>-17.051468</v>
      </c>
      <c r="D111">
        <v>8.7953013999999996</v>
      </c>
      <c r="E111">
        <v>15.889322</v>
      </c>
      <c r="F111">
        <v>-7.0940212999999996</v>
      </c>
      <c r="G111">
        <v>-68.096474000000001</v>
      </c>
      <c r="I111">
        <f t="shared" si="14"/>
        <v>13.086824999999999</v>
      </c>
      <c r="J111">
        <f t="shared" si="8"/>
        <v>-7.2575339999999997</v>
      </c>
      <c r="K111">
        <f t="shared" si="9"/>
        <v>13.175988</v>
      </c>
      <c r="L111">
        <f t="shared" si="10"/>
        <v>5.9184536999999997</v>
      </c>
      <c r="N111">
        <v>12367275000</v>
      </c>
      <c r="O111">
        <v>-17.868402</v>
      </c>
      <c r="P111">
        <v>13.410316</v>
      </c>
      <c r="Q111">
        <v>21.356562</v>
      </c>
      <c r="R111">
        <v>-7.9462447000000003</v>
      </c>
      <c r="S111">
        <v>-79.555724999999995</v>
      </c>
      <c r="U111">
        <f t="shared" si="15"/>
        <v>13.086824999999999</v>
      </c>
      <c r="V111">
        <f t="shared" si="11"/>
        <v>-7.6023793</v>
      </c>
      <c r="W111">
        <f t="shared" si="12"/>
        <v>27.763714</v>
      </c>
      <c r="X111">
        <f t="shared" si="13"/>
        <v>20.161335000000001</v>
      </c>
    </row>
    <row r="112" spans="2:24" x14ac:dyDescent="0.25">
      <c r="B112">
        <v>12487200000</v>
      </c>
      <c r="C112">
        <v>-17.220966000000001</v>
      </c>
      <c r="D112">
        <v>6.5830770000000003</v>
      </c>
      <c r="E112">
        <v>13.704226</v>
      </c>
      <c r="F112">
        <v>-7.1211491000000002</v>
      </c>
      <c r="G112">
        <v>-63.423152999999999</v>
      </c>
      <c r="I112">
        <f t="shared" si="14"/>
        <v>13.20675</v>
      </c>
      <c r="J112">
        <f t="shared" si="8"/>
        <v>-7.0732588999999999</v>
      </c>
      <c r="K112">
        <f t="shared" si="9"/>
        <v>13.546761999999999</v>
      </c>
      <c r="L112">
        <f t="shared" si="10"/>
        <v>6.4735031000000003</v>
      </c>
      <c r="N112">
        <v>12487200000</v>
      </c>
      <c r="O112">
        <v>-17.808325</v>
      </c>
      <c r="P112">
        <v>12.885161999999999</v>
      </c>
      <c r="Q112">
        <v>20.648495</v>
      </c>
      <c r="R112">
        <v>-7.7633324000000004</v>
      </c>
      <c r="S112">
        <v>-79.127937000000003</v>
      </c>
      <c r="U112">
        <f t="shared" si="15"/>
        <v>13.20675</v>
      </c>
      <c r="V112">
        <f t="shared" si="11"/>
        <v>-7.4660729999999997</v>
      </c>
      <c r="W112">
        <f t="shared" si="12"/>
        <v>27.26652</v>
      </c>
      <c r="X112">
        <f t="shared" si="13"/>
        <v>19.800446999999998</v>
      </c>
    </row>
    <row r="113" spans="2:24" x14ac:dyDescent="0.25">
      <c r="B113">
        <v>12607125000</v>
      </c>
      <c r="C113">
        <v>-17.095247000000001</v>
      </c>
      <c r="D113">
        <v>5.4439568999999999</v>
      </c>
      <c r="E113">
        <v>12.680467999999999</v>
      </c>
      <c r="F113">
        <v>-7.2365107999999996</v>
      </c>
      <c r="G113">
        <v>-62.081879000000001</v>
      </c>
      <c r="I113">
        <f t="shared" si="14"/>
        <v>13.326675</v>
      </c>
      <c r="J113">
        <f t="shared" si="8"/>
        <v>-6.9689093</v>
      </c>
      <c r="K113">
        <f t="shared" si="9"/>
        <v>14.178317</v>
      </c>
      <c r="L113">
        <f t="shared" si="10"/>
        <v>7.2094078000000001</v>
      </c>
      <c r="N113">
        <v>12607125000</v>
      </c>
      <c r="O113">
        <v>-17.531658</v>
      </c>
      <c r="P113">
        <v>13.642507</v>
      </c>
      <c r="Q113">
        <v>21.320204</v>
      </c>
      <c r="R113">
        <v>-7.6776977000000004</v>
      </c>
      <c r="S113">
        <v>-78.252480000000006</v>
      </c>
      <c r="U113">
        <f t="shared" si="15"/>
        <v>13.326675</v>
      </c>
      <c r="V113">
        <f t="shared" si="11"/>
        <v>-7.3753123</v>
      </c>
      <c r="W113">
        <f t="shared" si="12"/>
        <v>27.230540999999999</v>
      </c>
      <c r="X113">
        <f t="shared" si="13"/>
        <v>19.855228</v>
      </c>
    </row>
    <row r="114" spans="2:24" x14ac:dyDescent="0.25">
      <c r="B114">
        <v>12727050000</v>
      </c>
      <c r="C114">
        <v>-17.376009</v>
      </c>
      <c r="D114">
        <v>5.1707568000000004</v>
      </c>
      <c r="E114">
        <v>12.432748999999999</v>
      </c>
      <c r="F114">
        <v>-7.2619920000000002</v>
      </c>
      <c r="G114">
        <v>-62.235374</v>
      </c>
      <c r="I114">
        <f t="shared" si="14"/>
        <v>13.4466</v>
      </c>
      <c r="J114">
        <f t="shared" si="8"/>
        <v>-6.8331156000000002</v>
      </c>
      <c r="K114">
        <f t="shared" si="9"/>
        <v>16.649101000000002</v>
      </c>
      <c r="L114">
        <f t="shared" si="10"/>
        <v>9.8159846999999996</v>
      </c>
      <c r="N114">
        <v>12727050000</v>
      </c>
      <c r="O114">
        <v>-17.619150000000001</v>
      </c>
      <c r="P114">
        <v>15.280277999999999</v>
      </c>
      <c r="Q114">
        <v>22.865461</v>
      </c>
      <c r="R114">
        <v>-7.5851835999999997</v>
      </c>
      <c r="S114">
        <v>-83.352028000000004</v>
      </c>
      <c r="U114">
        <f t="shared" si="15"/>
        <v>13.4466</v>
      </c>
      <c r="V114">
        <f t="shared" si="11"/>
        <v>-7.2897420000000004</v>
      </c>
      <c r="W114">
        <f t="shared" si="12"/>
        <v>26.437313</v>
      </c>
      <c r="X114">
        <f t="shared" si="13"/>
        <v>19.147570000000002</v>
      </c>
    </row>
    <row r="115" spans="2:24" x14ac:dyDescent="0.25">
      <c r="B115">
        <v>12846975000</v>
      </c>
      <c r="C115">
        <v>-17.386652000000002</v>
      </c>
      <c r="D115">
        <v>5.2161517000000002</v>
      </c>
      <c r="E115">
        <v>12.608737</v>
      </c>
      <c r="F115">
        <v>-7.3925853000000004</v>
      </c>
      <c r="G115">
        <v>-62.281010000000002</v>
      </c>
      <c r="I115">
        <f t="shared" si="14"/>
        <v>13.566525</v>
      </c>
      <c r="J115">
        <f t="shared" si="8"/>
        <v>-6.7118564000000003</v>
      </c>
      <c r="K115">
        <f t="shared" si="9"/>
        <v>20.5562</v>
      </c>
      <c r="L115">
        <f t="shared" si="10"/>
        <v>13.844344</v>
      </c>
      <c r="N115">
        <v>12846975000</v>
      </c>
      <c r="O115">
        <v>-17.599985</v>
      </c>
      <c r="P115">
        <v>18.120360999999999</v>
      </c>
      <c r="Q115">
        <v>25.771685000000002</v>
      </c>
      <c r="R115">
        <v>-7.6513223999999997</v>
      </c>
      <c r="S115">
        <v>-88.329543999999999</v>
      </c>
      <c r="U115">
        <f t="shared" si="15"/>
        <v>13.566525</v>
      </c>
      <c r="V115">
        <f t="shared" si="11"/>
        <v>-7.2621269000000002</v>
      </c>
      <c r="W115">
        <f t="shared" si="12"/>
        <v>25.137177000000001</v>
      </c>
      <c r="X115">
        <f t="shared" si="13"/>
        <v>17.875050000000002</v>
      </c>
    </row>
    <row r="116" spans="2:24" x14ac:dyDescent="0.25">
      <c r="B116">
        <v>12966900000</v>
      </c>
      <c r="C116">
        <v>-17.507073999999999</v>
      </c>
      <c r="D116">
        <v>5.6093273000000003</v>
      </c>
      <c r="E116">
        <v>12.92576</v>
      </c>
      <c r="F116">
        <v>-7.316433</v>
      </c>
      <c r="G116">
        <v>-63.589728999999998</v>
      </c>
      <c r="I116">
        <f t="shared" si="14"/>
        <v>13.686450000000001</v>
      </c>
      <c r="J116">
        <f t="shared" si="8"/>
        <v>-6.5985145999999997</v>
      </c>
      <c r="K116">
        <f t="shared" si="9"/>
        <v>26.062721</v>
      </c>
      <c r="L116">
        <f t="shared" si="10"/>
        <v>19.464205</v>
      </c>
      <c r="N116">
        <v>12966900000</v>
      </c>
      <c r="O116">
        <v>-17.732773000000002</v>
      </c>
      <c r="P116">
        <v>19.529865000000001</v>
      </c>
      <c r="Q116">
        <v>27.149851000000002</v>
      </c>
      <c r="R116">
        <v>-7.6199865000000004</v>
      </c>
      <c r="S116">
        <v>-95.896324000000007</v>
      </c>
      <c r="U116">
        <f t="shared" si="15"/>
        <v>13.686450000000001</v>
      </c>
      <c r="V116">
        <f t="shared" si="11"/>
        <v>-7.3005699999999996</v>
      </c>
      <c r="W116">
        <f t="shared" si="12"/>
        <v>24.283194000000002</v>
      </c>
      <c r="X116">
        <f t="shared" si="13"/>
        <v>16.982624000000001</v>
      </c>
    </row>
    <row r="117" spans="2:24" x14ac:dyDescent="0.25">
      <c r="B117">
        <v>13086825000</v>
      </c>
      <c r="C117">
        <v>-17.178730000000002</v>
      </c>
      <c r="D117">
        <v>5.9184536999999997</v>
      </c>
      <c r="E117">
        <v>13.175988</v>
      </c>
      <c r="F117">
        <v>-7.2575339999999997</v>
      </c>
      <c r="G117">
        <v>-64.002594000000002</v>
      </c>
      <c r="I117">
        <f t="shared" si="14"/>
        <v>13.806374999999999</v>
      </c>
      <c r="J117">
        <f t="shared" si="8"/>
        <v>-6.4798079</v>
      </c>
      <c r="K117">
        <f t="shared" si="9"/>
        <v>28.097231000000001</v>
      </c>
      <c r="L117">
        <f t="shared" si="10"/>
        <v>21.617424</v>
      </c>
      <c r="N117">
        <v>13086825000</v>
      </c>
      <c r="O117">
        <v>-17.55724</v>
      </c>
      <c r="P117">
        <v>20.161335000000001</v>
      </c>
      <c r="Q117">
        <v>27.763714</v>
      </c>
      <c r="R117">
        <v>-7.6023793</v>
      </c>
      <c r="S117">
        <v>-91.623313999999993</v>
      </c>
      <c r="U117">
        <f t="shared" si="15"/>
        <v>13.806374999999999</v>
      </c>
      <c r="V117">
        <f t="shared" si="11"/>
        <v>-7.3543124000000004</v>
      </c>
      <c r="W117">
        <f t="shared" si="12"/>
        <v>24.171001</v>
      </c>
      <c r="X117">
        <f t="shared" si="13"/>
        <v>16.816689</v>
      </c>
    </row>
    <row r="118" spans="2:24" x14ac:dyDescent="0.25">
      <c r="B118">
        <v>13206750000</v>
      </c>
      <c r="C118">
        <v>-17.181968999999999</v>
      </c>
      <c r="D118">
        <v>6.4735031000000003</v>
      </c>
      <c r="E118">
        <v>13.546761999999999</v>
      </c>
      <c r="F118">
        <v>-7.0732588999999999</v>
      </c>
      <c r="G118">
        <v>-63.521725000000004</v>
      </c>
      <c r="I118">
        <f t="shared" si="14"/>
        <v>13.926299999999999</v>
      </c>
      <c r="J118">
        <f t="shared" si="8"/>
        <v>-6.4048695999999996</v>
      </c>
      <c r="K118">
        <f t="shared" si="9"/>
        <v>28.749490999999999</v>
      </c>
      <c r="L118">
        <f t="shared" si="10"/>
        <v>22.344619999999999</v>
      </c>
      <c r="N118">
        <v>13206750000</v>
      </c>
      <c r="O118">
        <v>-17.502877999999999</v>
      </c>
      <c r="P118">
        <v>19.800446999999998</v>
      </c>
      <c r="Q118">
        <v>27.26652</v>
      </c>
      <c r="R118">
        <v>-7.4660729999999997</v>
      </c>
      <c r="S118">
        <v>-91.827049000000002</v>
      </c>
      <c r="U118">
        <f t="shared" si="15"/>
        <v>13.926299999999999</v>
      </c>
      <c r="V118">
        <f t="shared" si="11"/>
        <v>-7.4140043000000002</v>
      </c>
      <c r="W118">
        <f t="shared" si="12"/>
        <v>25.584171000000001</v>
      </c>
      <c r="X118">
        <f t="shared" si="13"/>
        <v>18.170165999999998</v>
      </c>
    </row>
    <row r="119" spans="2:24" x14ac:dyDescent="0.25">
      <c r="B119">
        <v>13326675000</v>
      </c>
      <c r="C119">
        <v>-16.859392</v>
      </c>
      <c r="D119">
        <v>7.2094078000000001</v>
      </c>
      <c r="E119">
        <v>14.178317</v>
      </c>
      <c r="F119">
        <v>-6.9689093</v>
      </c>
      <c r="G119">
        <v>-64.976973999999998</v>
      </c>
      <c r="I119">
        <f t="shared" si="14"/>
        <v>14.046225</v>
      </c>
      <c r="J119">
        <f t="shared" si="8"/>
        <v>-6.2953004999999997</v>
      </c>
      <c r="K119">
        <f t="shared" si="9"/>
        <v>27.735012000000001</v>
      </c>
      <c r="L119">
        <f t="shared" si="10"/>
        <v>21.439710999999999</v>
      </c>
      <c r="N119">
        <v>13326675000</v>
      </c>
      <c r="O119">
        <v>-17.217946999999999</v>
      </c>
      <c r="P119">
        <v>19.855228</v>
      </c>
      <c r="Q119">
        <v>27.230540999999999</v>
      </c>
      <c r="R119">
        <v>-7.3753123</v>
      </c>
      <c r="S119">
        <v>-92.186515999999997</v>
      </c>
      <c r="U119">
        <f t="shared" si="15"/>
        <v>14.046225</v>
      </c>
      <c r="V119">
        <f t="shared" si="11"/>
        <v>-7.4475388999999996</v>
      </c>
      <c r="W119">
        <f t="shared" si="12"/>
        <v>25.527977</v>
      </c>
      <c r="X119">
        <f t="shared" si="13"/>
        <v>18.080437</v>
      </c>
    </row>
    <row r="120" spans="2:24" x14ac:dyDescent="0.25">
      <c r="B120">
        <v>13446600000</v>
      </c>
      <c r="C120">
        <v>-16.814914999999999</v>
      </c>
      <c r="D120">
        <v>9.8159846999999996</v>
      </c>
      <c r="E120">
        <v>16.649101000000002</v>
      </c>
      <c r="F120">
        <v>-6.8331156000000002</v>
      </c>
      <c r="G120">
        <v>-67.326576000000003</v>
      </c>
      <c r="I120">
        <f t="shared" si="14"/>
        <v>14.16615</v>
      </c>
      <c r="J120">
        <f t="shared" si="8"/>
        <v>-6.2230973000000001</v>
      </c>
      <c r="K120">
        <f t="shared" si="9"/>
        <v>27.910526000000001</v>
      </c>
      <c r="L120">
        <f t="shared" si="10"/>
        <v>21.687429000000002</v>
      </c>
      <c r="N120">
        <v>13446600000</v>
      </c>
      <c r="O120">
        <v>-17.250778</v>
      </c>
      <c r="P120">
        <v>19.147570000000002</v>
      </c>
      <c r="Q120">
        <v>26.437313</v>
      </c>
      <c r="R120">
        <v>-7.2897420000000004</v>
      </c>
      <c r="S120">
        <v>-91.032607999999996</v>
      </c>
      <c r="U120">
        <f t="shared" si="15"/>
        <v>14.16615</v>
      </c>
      <c r="V120">
        <f t="shared" si="11"/>
        <v>-7.4658731999999999</v>
      </c>
      <c r="W120">
        <f t="shared" si="12"/>
        <v>26.182510000000001</v>
      </c>
      <c r="X120">
        <f t="shared" si="13"/>
        <v>18.716639000000001</v>
      </c>
    </row>
    <row r="121" spans="2:24" x14ac:dyDescent="0.25">
      <c r="B121">
        <v>13566525000</v>
      </c>
      <c r="C121">
        <v>-16.747501</v>
      </c>
      <c r="D121">
        <v>13.844344</v>
      </c>
      <c r="E121">
        <v>20.5562</v>
      </c>
      <c r="F121">
        <v>-6.7118564000000003</v>
      </c>
      <c r="G121">
        <v>-77.857780000000005</v>
      </c>
      <c r="I121">
        <f t="shared" si="14"/>
        <v>14.286075</v>
      </c>
      <c r="J121">
        <f t="shared" si="8"/>
        <v>-6.1725702</v>
      </c>
      <c r="K121">
        <f t="shared" si="9"/>
        <v>27.821335000000001</v>
      </c>
      <c r="L121">
        <f t="shared" si="10"/>
        <v>21.648765999999998</v>
      </c>
      <c r="N121">
        <v>13566525000</v>
      </c>
      <c r="O121">
        <v>-17.329333999999999</v>
      </c>
      <c r="P121">
        <v>17.875050000000002</v>
      </c>
      <c r="Q121">
        <v>25.137177000000001</v>
      </c>
      <c r="R121">
        <v>-7.2621269000000002</v>
      </c>
      <c r="S121">
        <v>-87.060471000000007</v>
      </c>
      <c r="U121">
        <f t="shared" si="15"/>
        <v>14.286075</v>
      </c>
      <c r="V121">
        <f t="shared" si="11"/>
        <v>-7.4778532999999996</v>
      </c>
      <c r="W121">
        <f t="shared" si="12"/>
        <v>26.200051999999999</v>
      </c>
      <c r="X121">
        <f t="shared" si="13"/>
        <v>18.722200000000001</v>
      </c>
    </row>
    <row r="122" spans="2:24" x14ac:dyDescent="0.25">
      <c r="B122">
        <v>13686450000</v>
      </c>
      <c r="C122">
        <v>-16.639997000000001</v>
      </c>
      <c r="D122">
        <v>19.464205</v>
      </c>
      <c r="E122">
        <v>26.062721</v>
      </c>
      <c r="F122">
        <v>-6.5985145999999997</v>
      </c>
      <c r="G122">
        <v>-88.488945000000001</v>
      </c>
      <c r="I122">
        <f t="shared" si="14"/>
        <v>14.406000000000001</v>
      </c>
      <c r="J122">
        <f t="shared" si="8"/>
        <v>-6.2486563000000004</v>
      </c>
      <c r="K122">
        <f t="shared" si="9"/>
        <v>27.253971</v>
      </c>
      <c r="L122">
        <f t="shared" si="10"/>
        <v>21.005313999999998</v>
      </c>
      <c r="N122">
        <v>13686450000</v>
      </c>
      <c r="O122">
        <v>-17.347815000000001</v>
      </c>
      <c r="P122">
        <v>16.982624000000001</v>
      </c>
      <c r="Q122">
        <v>24.283194000000002</v>
      </c>
      <c r="R122">
        <v>-7.3005699999999996</v>
      </c>
      <c r="S122">
        <v>-84.940994000000003</v>
      </c>
      <c r="U122">
        <f t="shared" si="15"/>
        <v>14.406000000000001</v>
      </c>
      <c r="V122">
        <f t="shared" si="11"/>
        <v>-7.5651989000000004</v>
      </c>
      <c r="W122">
        <f t="shared" si="12"/>
        <v>27.517496000000001</v>
      </c>
      <c r="X122">
        <f t="shared" si="13"/>
        <v>19.952297000000002</v>
      </c>
    </row>
    <row r="123" spans="2:24" x14ac:dyDescent="0.25">
      <c r="B123">
        <v>13806375000</v>
      </c>
      <c r="C123">
        <v>-16.576796999999999</v>
      </c>
      <c r="D123">
        <v>21.617424</v>
      </c>
      <c r="E123">
        <v>28.097231000000001</v>
      </c>
      <c r="F123">
        <v>-6.4798079</v>
      </c>
      <c r="G123">
        <v>-100.33139</v>
      </c>
      <c r="I123">
        <f t="shared" si="14"/>
        <v>14.525925000000001</v>
      </c>
      <c r="J123">
        <f t="shared" si="8"/>
        <v>-6.3435306999999996</v>
      </c>
      <c r="K123">
        <f t="shared" si="9"/>
        <v>26.925314</v>
      </c>
      <c r="L123">
        <f t="shared" si="10"/>
        <v>20.581783000000001</v>
      </c>
      <c r="N123">
        <v>13806375000</v>
      </c>
      <c r="O123">
        <v>-17.435870999999999</v>
      </c>
      <c r="P123">
        <v>16.816689</v>
      </c>
      <c r="Q123">
        <v>24.171001</v>
      </c>
      <c r="R123">
        <v>-7.3543124000000004</v>
      </c>
      <c r="S123">
        <v>-86.233337000000006</v>
      </c>
      <c r="U123">
        <f t="shared" si="15"/>
        <v>14.525925000000001</v>
      </c>
      <c r="V123">
        <f t="shared" si="11"/>
        <v>-7.6492028000000003</v>
      </c>
      <c r="W123">
        <f t="shared" si="12"/>
        <v>28.117726999999999</v>
      </c>
      <c r="X123">
        <f t="shared" si="13"/>
        <v>20.468523000000001</v>
      </c>
    </row>
    <row r="124" spans="2:24" x14ac:dyDescent="0.25">
      <c r="B124">
        <v>13926300000</v>
      </c>
      <c r="C124">
        <v>-16.387606000000002</v>
      </c>
      <c r="D124">
        <v>22.344619999999999</v>
      </c>
      <c r="E124">
        <v>28.749490999999999</v>
      </c>
      <c r="F124">
        <v>-6.4048695999999996</v>
      </c>
      <c r="G124">
        <v>-89.697402999999994</v>
      </c>
      <c r="I124">
        <f t="shared" si="14"/>
        <v>14.645849999999999</v>
      </c>
      <c r="J124">
        <f t="shared" si="8"/>
        <v>-6.4425793000000002</v>
      </c>
      <c r="K124">
        <f t="shared" si="9"/>
        <v>26.929576999999998</v>
      </c>
      <c r="L124">
        <f t="shared" si="10"/>
        <v>20.486999999999998</v>
      </c>
      <c r="N124">
        <v>13926300000</v>
      </c>
      <c r="O124">
        <v>-17.434702000000001</v>
      </c>
      <c r="P124">
        <v>18.170165999999998</v>
      </c>
      <c r="Q124">
        <v>25.584171000000001</v>
      </c>
      <c r="R124">
        <v>-7.4140043000000002</v>
      </c>
      <c r="S124">
        <v>-86.380966000000001</v>
      </c>
      <c r="U124">
        <f t="shared" si="15"/>
        <v>14.645849999999999</v>
      </c>
      <c r="V124">
        <f t="shared" si="11"/>
        <v>-7.7293023999999999</v>
      </c>
      <c r="W124">
        <f t="shared" si="12"/>
        <v>27.483349</v>
      </c>
      <c r="X124">
        <f t="shared" si="13"/>
        <v>19.754047</v>
      </c>
    </row>
    <row r="125" spans="2:24" x14ac:dyDescent="0.25">
      <c r="B125">
        <v>14046225000</v>
      </c>
      <c r="C125">
        <v>-16.423386000000001</v>
      </c>
      <c r="D125">
        <v>21.439710999999999</v>
      </c>
      <c r="E125">
        <v>27.735012000000001</v>
      </c>
      <c r="F125">
        <v>-6.2953004999999997</v>
      </c>
      <c r="G125">
        <v>-92.202292999999997</v>
      </c>
      <c r="I125">
        <f t="shared" si="14"/>
        <v>14.765775</v>
      </c>
      <c r="J125">
        <f t="shared" si="8"/>
        <v>-6.4859710000000002</v>
      </c>
      <c r="K125">
        <f t="shared" si="9"/>
        <v>27.061900999999999</v>
      </c>
      <c r="L125">
        <f t="shared" si="10"/>
        <v>20.575932000000002</v>
      </c>
      <c r="N125">
        <v>14046225000</v>
      </c>
      <c r="O125">
        <v>-17.516970000000001</v>
      </c>
      <c r="P125">
        <v>18.080437</v>
      </c>
      <c r="Q125">
        <v>25.527977</v>
      </c>
      <c r="R125">
        <v>-7.4475388999999996</v>
      </c>
      <c r="S125">
        <v>-93.569321000000002</v>
      </c>
      <c r="U125">
        <f t="shared" si="15"/>
        <v>14.765775</v>
      </c>
      <c r="V125">
        <f t="shared" si="11"/>
        <v>-7.7047848999999999</v>
      </c>
      <c r="W125">
        <f t="shared" si="12"/>
        <v>26.574853999999998</v>
      </c>
      <c r="X125">
        <f t="shared" si="13"/>
        <v>18.870069999999998</v>
      </c>
    </row>
    <row r="126" spans="2:24" x14ac:dyDescent="0.25">
      <c r="B126">
        <v>14166150000</v>
      </c>
      <c r="C126">
        <v>-16.108771999999998</v>
      </c>
      <c r="D126">
        <v>21.687429000000002</v>
      </c>
      <c r="E126">
        <v>27.910526000000001</v>
      </c>
      <c r="F126">
        <v>-6.2230973000000001</v>
      </c>
      <c r="G126">
        <v>-93.497864000000007</v>
      </c>
      <c r="I126">
        <f t="shared" si="14"/>
        <v>14.8857</v>
      </c>
      <c r="J126">
        <f t="shared" si="8"/>
        <v>-6.4855055999999998</v>
      </c>
      <c r="K126">
        <f t="shared" si="9"/>
        <v>26.445093</v>
      </c>
      <c r="L126">
        <f t="shared" si="10"/>
        <v>19.959589000000001</v>
      </c>
      <c r="N126">
        <v>14166150000</v>
      </c>
      <c r="O126">
        <v>-17.386557</v>
      </c>
      <c r="P126">
        <v>18.716639000000001</v>
      </c>
      <c r="Q126">
        <v>26.182510000000001</v>
      </c>
      <c r="R126">
        <v>-7.4658731999999999</v>
      </c>
      <c r="S126">
        <v>-85.547020000000003</v>
      </c>
      <c r="U126">
        <f t="shared" si="15"/>
        <v>14.8857</v>
      </c>
      <c r="V126">
        <f t="shared" si="11"/>
        <v>-7.6505403999999997</v>
      </c>
      <c r="W126">
        <f t="shared" si="12"/>
        <v>25.143452</v>
      </c>
      <c r="X126">
        <f t="shared" si="13"/>
        <v>17.492909999999998</v>
      </c>
    </row>
    <row r="127" spans="2:24" x14ac:dyDescent="0.25">
      <c r="B127">
        <v>14286075000</v>
      </c>
      <c r="C127">
        <v>-16.102876999999999</v>
      </c>
      <c r="D127">
        <v>21.648765999999998</v>
      </c>
      <c r="E127">
        <v>27.821335000000001</v>
      </c>
      <c r="F127">
        <v>-6.1725702</v>
      </c>
      <c r="G127">
        <v>-90.329536000000004</v>
      </c>
      <c r="I127">
        <f t="shared" si="14"/>
        <v>15.005625</v>
      </c>
      <c r="J127">
        <f t="shared" si="8"/>
        <v>-6.4609303000000002</v>
      </c>
      <c r="K127">
        <f t="shared" si="9"/>
        <v>25.683443</v>
      </c>
      <c r="L127">
        <f t="shared" si="10"/>
        <v>19.222515000000001</v>
      </c>
      <c r="N127">
        <v>14286075000</v>
      </c>
      <c r="O127">
        <v>-17.431128999999999</v>
      </c>
      <c r="P127">
        <v>18.722200000000001</v>
      </c>
      <c r="Q127">
        <v>26.200051999999999</v>
      </c>
      <c r="R127">
        <v>-7.4778532999999996</v>
      </c>
      <c r="S127">
        <v>-90.187447000000006</v>
      </c>
      <c r="U127">
        <f t="shared" si="15"/>
        <v>15.005625</v>
      </c>
      <c r="V127">
        <f t="shared" si="11"/>
        <v>-7.5433006000000002</v>
      </c>
      <c r="W127">
        <f t="shared" si="12"/>
        <v>24.751436000000002</v>
      </c>
      <c r="X127">
        <f t="shared" si="13"/>
        <v>17.208136</v>
      </c>
    </row>
    <row r="128" spans="2:24" x14ac:dyDescent="0.25">
      <c r="B128">
        <v>14406000000</v>
      </c>
      <c r="C128">
        <v>-16.346461999999999</v>
      </c>
      <c r="D128">
        <v>21.005313999999998</v>
      </c>
      <c r="E128">
        <v>27.253971</v>
      </c>
      <c r="F128">
        <v>-6.2486563000000004</v>
      </c>
      <c r="G128">
        <v>-91.739525</v>
      </c>
      <c r="I128">
        <f t="shared" si="14"/>
        <v>15.12555</v>
      </c>
      <c r="J128">
        <f t="shared" si="8"/>
        <v>-6.4396591000000001</v>
      </c>
      <c r="K128">
        <f t="shared" si="9"/>
        <v>24.755001</v>
      </c>
      <c r="L128">
        <f t="shared" si="10"/>
        <v>18.315342000000001</v>
      </c>
      <c r="N128">
        <v>14406000000</v>
      </c>
      <c r="O128">
        <v>-17.677305</v>
      </c>
      <c r="P128">
        <v>19.952297000000002</v>
      </c>
      <c r="Q128">
        <v>27.517496000000001</v>
      </c>
      <c r="R128">
        <v>-7.5651989000000004</v>
      </c>
      <c r="S128">
        <v>-94.083702000000002</v>
      </c>
      <c r="U128">
        <f t="shared" si="15"/>
        <v>15.12555</v>
      </c>
      <c r="V128">
        <f t="shared" si="11"/>
        <v>-7.4438323999999998</v>
      </c>
      <c r="W128">
        <f t="shared" si="12"/>
        <v>24.393962999999999</v>
      </c>
      <c r="X128">
        <f t="shared" si="13"/>
        <v>16.950130000000001</v>
      </c>
    </row>
    <row r="129" spans="2:24" x14ac:dyDescent="0.25">
      <c r="B129">
        <v>14525925000</v>
      </c>
      <c r="C129">
        <v>-16.472811</v>
      </c>
      <c r="D129">
        <v>20.581783000000001</v>
      </c>
      <c r="E129">
        <v>26.925314</v>
      </c>
      <c r="F129">
        <v>-6.3435306999999996</v>
      </c>
      <c r="G129">
        <v>-90.729279000000005</v>
      </c>
      <c r="I129">
        <f t="shared" si="14"/>
        <v>15.245475000000001</v>
      </c>
      <c r="J129">
        <f t="shared" si="8"/>
        <v>-6.5249639000000004</v>
      </c>
      <c r="K129">
        <f t="shared" si="9"/>
        <v>24.834135</v>
      </c>
      <c r="L129">
        <f t="shared" si="10"/>
        <v>18.309172</v>
      </c>
      <c r="N129">
        <v>14525925000</v>
      </c>
      <c r="O129">
        <v>-17.830466999999999</v>
      </c>
      <c r="P129">
        <v>20.468523000000001</v>
      </c>
      <c r="Q129">
        <v>28.117726999999999</v>
      </c>
      <c r="R129">
        <v>-7.6492028000000003</v>
      </c>
      <c r="S129">
        <v>-94.259331000000003</v>
      </c>
      <c r="U129">
        <f t="shared" si="15"/>
        <v>15.245475000000001</v>
      </c>
      <c r="V129">
        <f t="shared" si="11"/>
        <v>-7.4746375</v>
      </c>
      <c r="W129">
        <f t="shared" si="12"/>
        <v>24.524419999999999</v>
      </c>
      <c r="X129">
        <f t="shared" si="13"/>
        <v>17.049783999999999</v>
      </c>
    </row>
    <row r="130" spans="2:24" x14ac:dyDescent="0.25">
      <c r="B130">
        <v>14645850000</v>
      </c>
      <c r="C130">
        <v>-16.450379999999999</v>
      </c>
      <c r="D130">
        <v>20.486999999999998</v>
      </c>
      <c r="E130">
        <v>26.929576999999998</v>
      </c>
      <c r="F130">
        <v>-6.4425793000000002</v>
      </c>
      <c r="G130">
        <v>-88.830855999999997</v>
      </c>
      <c r="I130">
        <f t="shared" si="14"/>
        <v>15.365399999999999</v>
      </c>
      <c r="J130">
        <f t="shared" ref="J130:J193" si="16">F136</f>
        <v>-6.6487498</v>
      </c>
      <c r="K130">
        <f t="shared" ref="K130:K193" si="17">E136</f>
        <v>24.161459000000001</v>
      </c>
      <c r="L130">
        <f t="shared" ref="L130:L193" si="18">D136</f>
        <v>17.512710999999999</v>
      </c>
      <c r="N130">
        <v>14645850000</v>
      </c>
      <c r="O130">
        <v>-17.737396</v>
      </c>
      <c r="P130">
        <v>19.754047</v>
      </c>
      <c r="Q130">
        <v>27.483349</v>
      </c>
      <c r="R130">
        <v>-7.7293023999999999</v>
      </c>
      <c r="S130">
        <v>-94.203605999999994</v>
      </c>
      <c r="U130">
        <f t="shared" si="15"/>
        <v>15.365399999999999</v>
      </c>
      <c r="V130">
        <f t="shared" ref="V130:V193" si="19">R136</f>
        <v>-7.5651441000000004</v>
      </c>
      <c r="W130">
        <f t="shared" ref="W130:W193" si="20">Q136</f>
        <v>24.188293000000002</v>
      </c>
      <c r="X130">
        <f t="shared" ref="X130:X193" si="21">P136</f>
        <v>16.623149999999999</v>
      </c>
    </row>
    <row r="131" spans="2:24" x14ac:dyDescent="0.25">
      <c r="B131">
        <v>14765775000</v>
      </c>
      <c r="C131">
        <v>-16.535124</v>
      </c>
      <c r="D131">
        <v>20.575932000000002</v>
      </c>
      <c r="E131">
        <v>27.061900999999999</v>
      </c>
      <c r="F131">
        <v>-6.4859710000000002</v>
      </c>
      <c r="G131">
        <v>-91.736808999999994</v>
      </c>
      <c r="I131">
        <f t="shared" ref="I131:I194" si="22">B137/1000000000</f>
        <v>15.485325</v>
      </c>
      <c r="J131">
        <f t="shared" si="16"/>
        <v>-6.7589607000000003</v>
      </c>
      <c r="K131">
        <f t="shared" si="17"/>
        <v>23.718969000000001</v>
      </c>
      <c r="L131">
        <f t="shared" si="18"/>
        <v>16.960008999999999</v>
      </c>
      <c r="N131">
        <v>14765775000</v>
      </c>
      <c r="O131">
        <v>-17.762312000000001</v>
      </c>
      <c r="P131">
        <v>18.870069999999998</v>
      </c>
      <c r="Q131">
        <v>26.574853999999998</v>
      </c>
      <c r="R131">
        <v>-7.7047848999999999</v>
      </c>
      <c r="S131">
        <v>-90.051865000000006</v>
      </c>
      <c r="U131">
        <f t="shared" ref="U131:U194" si="23">N137/1000000000</f>
        <v>15.485325</v>
      </c>
      <c r="V131">
        <f t="shared" si="19"/>
        <v>-7.6470389000000001</v>
      </c>
      <c r="W131">
        <f t="shared" si="20"/>
        <v>23.688364</v>
      </c>
      <c r="X131">
        <f t="shared" si="21"/>
        <v>16.041325000000001</v>
      </c>
    </row>
    <row r="132" spans="2:24" x14ac:dyDescent="0.25">
      <c r="B132">
        <v>14885700000</v>
      </c>
      <c r="C132">
        <v>-16.578419</v>
      </c>
      <c r="D132">
        <v>19.959589000000001</v>
      </c>
      <c r="E132">
        <v>26.445093</v>
      </c>
      <c r="F132">
        <v>-6.4855055999999998</v>
      </c>
      <c r="G132">
        <v>-91.579689000000002</v>
      </c>
      <c r="I132">
        <f t="shared" si="22"/>
        <v>15.60525</v>
      </c>
      <c r="J132">
        <f t="shared" si="16"/>
        <v>-6.8553381</v>
      </c>
      <c r="K132">
        <f t="shared" si="17"/>
        <v>22.819628000000002</v>
      </c>
      <c r="L132">
        <f t="shared" si="18"/>
        <v>15.964290999999999</v>
      </c>
      <c r="N132">
        <v>14885700000</v>
      </c>
      <c r="O132">
        <v>-17.718796000000001</v>
      </c>
      <c r="P132">
        <v>17.492909999999998</v>
      </c>
      <c r="Q132">
        <v>25.143452</v>
      </c>
      <c r="R132">
        <v>-7.6505403999999997</v>
      </c>
      <c r="S132">
        <v>-88.620452999999998</v>
      </c>
      <c r="U132">
        <f t="shared" si="23"/>
        <v>15.60525</v>
      </c>
      <c r="V132">
        <f t="shared" si="19"/>
        <v>-7.6846427999999998</v>
      </c>
      <c r="W132">
        <f t="shared" si="20"/>
        <v>23.184104999999999</v>
      </c>
      <c r="X132">
        <f t="shared" si="21"/>
        <v>15.499463</v>
      </c>
    </row>
    <row r="133" spans="2:24" x14ac:dyDescent="0.25">
      <c r="B133">
        <v>15005625000</v>
      </c>
      <c r="C133">
        <v>-16.435601999999999</v>
      </c>
      <c r="D133">
        <v>19.222515000000001</v>
      </c>
      <c r="E133">
        <v>25.683443</v>
      </c>
      <c r="F133">
        <v>-6.4609303000000002</v>
      </c>
      <c r="G133">
        <v>-85.088470000000001</v>
      </c>
      <c r="I133">
        <f t="shared" si="22"/>
        <v>15.725175</v>
      </c>
      <c r="J133">
        <f t="shared" si="16"/>
        <v>-6.9322276</v>
      </c>
      <c r="K133">
        <f t="shared" si="17"/>
        <v>22.377123000000001</v>
      </c>
      <c r="L133">
        <f t="shared" si="18"/>
        <v>15.444895000000001</v>
      </c>
      <c r="N133">
        <v>15005625000</v>
      </c>
      <c r="O133">
        <v>-17.548145000000002</v>
      </c>
      <c r="P133">
        <v>17.208136</v>
      </c>
      <c r="Q133">
        <v>24.751436000000002</v>
      </c>
      <c r="R133">
        <v>-7.5433006000000002</v>
      </c>
      <c r="S133">
        <v>-85.372910000000005</v>
      </c>
      <c r="U133">
        <f t="shared" si="23"/>
        <v>15.725175</v>
      </c>
      <c r="V133">
        <f t="shared" si="19"/>
        <v>-7.7041154000000001</v>
      </c>
      <c r="W133">
        <f t="shared" si="20"/>
        <v>22.963079</v>
      </c>
      <c r="X133">
        <f t="shared" si="21"/>
        <v>15.258965</v>
      </c>
    </row>
    <row r="134" spans="2:24" x14ac:dyDescent="0.25">
      <c r="B134">
        <v>15125550000</v>
      </c>
      <c r="C134">
        <v>-16.401539</v>
      </c>
      <c r="D134">
        <v>18.315342000000001</v>
      </c>
      <c r="E134">
        <v>24.755001</v>
      </c>
      <c r="F134">
        <v>-6.4396591000000001</v>
      </c>
      <c r="G134">
        <v>-86.913605000000004</v>
      </c>
      <c r="I134">
        <f t="shared" si="22"/>
        <v>15.8451</v>
      </c>
      <c r="J134">
        <f t="shared" si="16"/>
        <v>-7.0123892000000003</v>
      </c>
      <c r="K134">
        <f t="shared" si="17"/>
        <v>22.097882999999999</v>
      </c>
      <c r="L134">
        <f t="shared" si="18"/>
        <v>15.085494000000001</v>
      </c>
      <c r="N134">
        <v>15125550000</v>
      </c>
      <c r="O134">
        <v>-17.367778999999999</v>
      </c>
      <c r="P134">
        <v>16.950130000000001</v>
      </c>
      <c r="Q134">
        <v>24.393962999999999</v>
      </c>
      <c r="R134">
        <v>-7.4438323999999998</v>
      </c>
      <c r="S134">
        <v>-87.159606999999994</v>
      </c>
      <c r="U134">
        <f t="shared" si="23"/>
        <v>15.8451</v>
      </c>
      <c r="V134">
        <f t="shared" si="19"/>
        <v>-7.7129139999999996</v>
      </c>
      <c r="W134">
        <f t="shared" si="20"/>
        <v>23.120256000000001</v>
      </c>
      <c r="X134">
        <f t="shared" si="21"/>
        <v>15.407344</v>
      </c>
    </row>
    <row r="135" spans="2:24" x14ac:dyDescent="0.25">
      <c r="B135">
        <v>15245475000</v>
      </c>
      <c r="C135">
        <v>-16.553046999999999</v>
      </c>
      <c r="D135">
        <v>18.309172</v>
      </c>
      <c r="E135">
        <v>24.834135</v>
      </c>
      <c r="F135">
        <v>-6.5249639000000004</v>
      </c>
      <c r="G135">
        <v>-86.060539000000006</v>
      </c>
      <c r="I135">
        <f t="shared" si="22"/>
        <v>15.965025000000001</v>
      </c>
      <c r="J135">
        <f t="shared" si="16"/>
        <v>-7.0882567999999999</v>
      </c>
      <c r="K135">
        <f t="shared" si="17"/>
        <v>22.172647000000001</v>
      </c>
      <c r="L135">
        <f t="shared" si="18"/>
        <v>15.084391</v>
      </c>
      <c r="N135">
        <v>15245475000</v>
      </c>
      <c r="O135">
        <v>-17.494268000000002</v>
      </c>
      <c r="P135">
        <v>17.049783999999999</v>
      </c>
      <c r="Q135">
        <v>24.524419999999999</v>
      </c>
      <c r="R135">
        <v>-7.4746375</v>
      </c>
      <c r="S135">
        <v>-86.398848999999998</v>
      </c>
      <c r="U135">
        <f t="shared" si="23"/>
        <v>15.965025000000001</v>
      </c>
      <c r="V135">
        <f t="shared" si="19"/>
        <v>-7.7367414999999999</v>
      </c>
      <c r="W135">
        <f t="shared" si="20"/>
        <v>23.090185000000002</v>
      </c>
      <c r="X135">
        <f t="shared" si="21"/>
        <v>15.353445000000001</v>
      </c>
    </row>
    <row r="136" spans="2:24" x14ac:dyDescent="0.25">
      <c r="B136">
        <v>15365400000</v>
      </c>
      <c r="C136">
        <v>-16.755949000000001</v>
      </c>
      <c r="D136">
        <v>17.512710999999999</v>
      </c>
      <c r="E136">
        <v>24.161459000000001</v>
      </c>
      <c r="F136">
        <v>-6.6487498</v>
      </c>
      <c r="G136">
        <v>-86.012489000000002</v>
      </c>
      <c r="I136">
        <f t="shared" si="22"/>
        <v>16.084949999999999</v>
      </c>
      <c r="J136">
        <f t="shared" si="16"/>
        <v>-7.1895704</v>
      </c>
      <c r="K136">
        <f t="shared" si="17"/>
        <v>22.350429999999999</v>
      </c>
      <c r="L136">
        <f t="shared" si="18"/>
        <v>15.16086</v>
      </c>
      <c r="N136">
        <v>15365400000</v>
      </c>
      <c r="O136">
        <v>-17.736395000000002</v>
      </c>
      <c r="P136">
        <v>16.623149999999999</v>
      </c>
      <c r="Q136">
        <v>24.188293000000002</v>
      </c>
      <c r="R136">
        <v>-7.5651441000000004</v>
      </c>
      <c r="S136">
        <v>-86.535576000000006</v>
      </c>
      <c r="U136">
        <f t="shared" si="23"/>
        <v>16.084949999999999</v>
      </c>
      <c r="V136">
        <f t="shared" si="19"/>
        <v>-7.8369721999999999</v>
      </c>
      <c r="W136">
        <f t="shared" si="20"/>
        <v>22.852549</v>
      </c>
      <c r="X136">
        <f t="shared" si="21"/>
        <v>15.015577</v>
      </c>
    </row>
    <row r="137" spans="2:24" x14ac:dyDescent="0.25">
      <c r="B137">
        <v>15485325000</v>
      </c>
      <c r="C137">
        <v>-16.828082999999999</v>
      </c>
      <c r="D137">
        <v>16.960008999999999</v>
      </c>
      <c r="E137">
        <v>23.718969000000001</v>
      </c>
      <c r="F137">
        <v>-6.7589607000000003</v>
      </c>
      <c r="G137">
        <v>-83.414467000000002</v>
      </c>
      <c r="I137">
        <f t="shared" si="22"/>
        <v>16.204875000000001</v>
      </c>
      <c r="J137">
        <f t="shared" si="16"/>
        <v>-7.3152255999999998</v>
      </c>
      <c r="K137">
        <f t="shared" si="17"/>
        <v>22.847759</v>
      </c>
      <c r="L137">
        <f t="shared" si="18"/>
        <v>15.532534</v>
      </c>
      <c r="N137">
        <v>15485325000</v>
      </c>
      <c r="O137">
        <v>-17.705283999999999</v>
      </c>
      <c r="P137">
        <v>16.041325000000001</v>
      </c>
      <c r="Q137">
        <v>23.688364</v>
      </c>
      <c r="R137">
        <v>-7.6470389000000001</v>
      </c>
      <c r="S137">
        <v>-85.612312000000003</v>
      </c>
      <c r="U137">
        <f t="shared" si="23"/>
        <v>16.204875000000001</v>
      </c>
      <c r="V137">
        <f t="shared" si="19"/>
        <v>-7.9906820999999999</v>
      </c>
      <c r="W137">
        <f t="shared" si="20"/>
        <v>22.944707999999999</v>
      </c>
      <c r="X137">
        <f t="shared" si="21"/>
        <v>14.954027</v>
      </c>
    </row>
    <row r="138" spans="2:24" x14ac:dyDescent="0.25">
      <c r="B138">
        <v>15605250000</v>
      </c>
      <c r="C138">
        <v>-16.857887000000002</v>
      </c>
      <c r="D138">
        <v>15.964290999999999</v>
      </c>
      <c r="E138">
        <v>22.819628000000002</v>
      </c>
      <c r="F138">
        <v>-6.8553381</v>
      </c>
      <c r="G138">
        <v>-83.658859000000007</v>
      </c>
      <c r="I138">
        <f t="shared" si="22"/>
        <v>16.3248</v>
      </c>
      <c r="J138">
        <f t="shared" si="16"/>
        <v>-7.4084797</v>
      </c>
      <c r="K138">
        <f t="shared" si="17"/>
        <v>23.700485</v>
      </c>
      <c r="L138">
        <f t="shared" si="18"/>
        <v>16.292007000000002</v>
      </c>
      <c r="N138">
        <v>15605250000</v>
      </c>
      <c r="O138">
        <v>-17.698229000000001</v>
      </c>
      <c r="P138">
        <v>15.499463</v>
      </c>
      <c r="Q138">
        <v>23.184104999999999</v>
      </c>
      <c r="R138">
        <v>-7.6846427999999998</v>
      </c>
      <c r="S138">
        <v>-83.519774999999996</v>
      </c>
      <c r="U138">
        <f t="shared" si="23"/>
        <v>16.3248</v>
      </c>
      <c r="V138">
        <f t="shared" si="19"/>
        <v>-8.1447105000000004</v>
      </c>
      <c r="W138">
        <f t="shared" si="20"/>
        <v>23.555240999999999</v>
      </c>
      <c r="X138">
        <f t="shared" si="21"/>
        <v>15.410531000000001</v>
      </c>
    </row>
    <row r="139" spans="2:24" x14ac:dyDescent="0.25">
      <c r="B139">
        <v>15725175000</v>
      </c>
      <c r="C139">
        <v>-17.000821999999999</v>
      </c>
      <c r="D139">
        <v>15.444895000000001</v>
      </c>
      <c r="E139">
        <v>22.377123000000001</v>
      </c>
      <c r="F139">
        <v>-6.9322276</v>
      </c>
      <c r="G139">
        <v>-80.772796999999997</v>
      </c>
      <c r="I139">
        <f t="shared" si="22"/>
        <v>16.444724999999998</v>
      </c>
      <c r="J139">
        <f t="shared" si="16"/>
        <v>-7.3932896000000001</v>
      </c>
      <c r="K139">
        <f t="shared" si="17"/>
        <v>25.656459999999999</v>
      </c>
      <c r="L139">
        <f t="shared" si="18"/>
        <v>18.263169999999999</v>
      </c>
      <c r="N139">
        <v>15725175000</v>
      </c>
      <c r="O139">
        <v>-17.782671000000001</v>
      </c>
      <c r="P139">
        <v>15.258965</v>
      </c>
      <c r="Q139">
        <v>22.963079</v>
      </c>
      <c r="R139">
        <v>-7.7041154000000001</v>
      </c>
      <c r="S139">
        <v>-83.423232999999996</v>
      </c>
      <c r="U139">
        <f t="shared" si="23"/>
        <v>16.444724999999998</v>
      </c>
      <c r="V139">
        <f t="shared" si="19"/>
        <v>-8.1842327000000008</v>
      </c>
      <c r="W139">
        <f t="shared" si="20"/>
        <v>25.049446</v>
      </c>
      <c r="X139">
        <f t="shared" si="21"/>
        <v>16.865213000000001</v>
      </c>
    </row>
    <row r="140" spans="2:24" x14ac:dyDescent="0.25">
      <c r="B140">
        <v>15845100000</v>
      </c>
      <c r="C140">
        <v>-17.050630999999999</v>
      </c>
      <c r="D140">
        <v>15.085494000000001</v>
      </c>
      <c r="E140">
        <v>22.097882999999999</v>
      </c>
      <c r="F140">
        <v>-7.0123892000000003</v>
      </c>
      <c r="G140">
        <v>-80.965736000000007</v>
      </c>
      <c r="I140">
        <f t="shared" si="22"/>
        <v>16.56465</v>
      </c>
      <c r="J140">
        <f t="shared" si="16"/>
        <v>-7.3264174000000004</v>
      </c>
      <c r="K140">
        <f t="shared" si="17"/>
        <v>28.745522999999999</v>
      </c>
      <c r="L140">
        <f t="shared" si="18"/>
        <v>21.419105999999999</v>
      </c>
      <c r="N140">
        <v>15845100000</v>
      </c>
      <c r="O140">
        <v>-17.752414999999999</v>
      </c>
      <c r="P140">
        <v>15.407344</v>
      </c>
      <c r="Q140">
        <v>23.120256000000001</v>
      </c>
      <c r="R140">
        <v>-7.7129139999999996</v>
      </c>
      <c r="S140">
        <v>-84.310715000000002</v>
      </c>
      <c r="U140">
        <f t="shared" si="23"/>
        <v>16.56465</v>
      </c>
      <c r="V140">
        <f t="shared" si="19"/>
        <v>-8.1800975999999999</v>
      </c>
      <c r="W140">
        <f t="shared" si="20"/>
        <v>27.166725</v>
      </c>
      <c r="X140">
        <f t="shared" si="21"/>
        <v>18.986628</v>
      </c>
    </row>
    <row r="141" spans="2:24" x14ac:dyDescent="0.25">
      <c r="B141">
        <v>15965025000</v>
      </c>
      <c r="C141">
        <v>-17.077105</v>
      </c>
      <c r="D141">
        <v>15.084391</v>
      </c>
      <c r="E141">
        <v>22.172647000000001</v>
      </c>
      <c r="F141">
        <v>-7.0882567999999999</v>
      </c>
      <c r="G141">
        <v>-82.160110000000003</v>
      </c>
      <c r="I141">
        <f t="shared" si="22"/>
        <v>16.684574999999999</v>
      </c>
      <c r="J141">
        <f t="shared" si="16"/>
        <v>-7.1952695999999996</v>
      </c>
      <c r="K141">
        <f t="shared" si="17"/>
        <v>30.607814999999999</v>
      </c>
      <c r="L141">
        <f t="shared" si="18"/>
        <v>23.412545999999999</v>
      </c>
      <c r="N141">
        <v>15965025000</v>
      </c>
      <c r="O141">
        <v>-17.692212999999999</v>
      </c>
      <c r="P141">
        <v>15.353445000000001</v>
      </c>
      <c r="Q141">
        <v>23.090185000000002</v>
      </c>
      <c r="R141">
        <v>-7.7367414999999999</v>
      </c>
      <c r="S141">
        <v>-84.392005999999995</v>
      </c>
      <c r="U141">
        <f t="shared" si="23"/>
        <v>16.684574999999999</v>
      </c>
      <c r="V141">
        <f t="shared" si="19"/>
        <v>-8.0863276000000006</v>
      </c>
      <c r="W141">
        <f t="shared" si="20"/>
        <v>29.386800999999998</v>
      </c>
      <c r="X141">
        <f t="shared" si="21"/>
        <v>21.300471999999999</v>
      </c>
    </row>
    <row r="142" spans="2:24" x14ac:dyDescent="0.25">
      <c r="B142">
        <v>16084950000</v>
      </c>
      <c r="C142">
        <v>-17.213633000000002</v>
      </c>
      <c r="D142">
        <v>15.16086</v>
      </c>
      <c r="E142">
        <v>22.350429999999999</v>
      </c>
      <c r="F142">
        <v>-7.1895704</v>
      </c>
      <c r="G142">
        <v>-81.404601999999997</v>
      </c>
      <c r="I142">
        <f t="shared" si="22"/>
        <v>16.804500000000001</v>
      </c>
      <c r="J142">
        <f t="shared" si="16"/>
        <v>-7.1837831000000003</v>
      </c>
      <c r="K142">
        <f t="shared" si="17"/>
        <v>31.040721999999999</v>
      </c>
      <c r="L142">
        <f t="shared" si="18"/>
        <v>23.856939000000001</v>
      </c>
      <c r="N142">
        <v>16084950000</v>
      </c>
      <c r="O142">
        <v>-17.835594</v>
      </c>
      <c r="P142">
        <v>15.015577</v>
      </c>
      <c r="Q142">
        <v>22.852549</v>
      </c>
      <c r="R142">
        <v>-7.8369721999999999</v>
      </c>
      <c r="S142">
        <v>-83.258606</v>
      </c>
      <c r="U142">
        <f t="shared" si="23"/>
        <v>16.804500000000001</v>
      </c>
      <c r="V142">
        <f t="shared" si="19"/>
        <v>-8.1255102000000008</v>
      </c>
      <c r="W142">
        <f t="shared" si="20"/>
        <v>30.626448</v>
      </c>
      <c r="X142">
        <f t="shared" si="21"/>
        <v>22.500937</v>
      </c>
    </row>
    <row r="143" spans="2:24" x14ac:dyDescent="0.25">
      <c r="B143">
        <v>16204875000</v>
      </c>
      <c r="C143">
        <v>-17.354975</v>
      </c>
      <c r="D143">
        <v>15.532534</v>
      </c>
      <c r="E143">
        <v>22.847759</v>
      </c>
      <c r="F143">
        <v>-7.3152255999999998</v>
      </c>
      <c r="G143">
        <v>-82.337585000000004</v>
      </c>
      <c r="I143">
        <f t="shared" si="22"/>
        <v>16.924424999999999</v>
      </c>
      <c r="J143">
        <f t="shared" si="16"/>
        <v>-7.1746825999999997</v>
      </c>
      <c r="K143">
        <f t="shared" si="17"/>
        <v>29.626116</v>
      </c>
      <c r="L143">
        <f t="shared" si="18"/>
        <v>22.451433000000002</v>
      </c>
      <c r="N143">
        <v>16204875000</v>
      </c>
      <c r="O143">
        <v>-18.051722000000002</v>
      </c>
      <c r="P143">
        <v>14.954027</v>
      </c>
      <c r="Q143">
        <v>22.944707999999999</v>
      </c>
      <c r="R143">
        <v>-7.9906820999999999</v>
      </c>
      <c r="S143">
        <v>-83.181434999999993</v>
      </c>
      <c r="U143">
        <f t="shared" si="23"/>
        <v>16.924424999999999</v>
      </c>
      <c r="V143">
        <f t="shared" si="19"/>
        <v>-8.2065868000000002</v>
      </c>
      <c r="W143">
        <f t="shared" si="20"/>
        <v>29.540972</v>
      </c>
      <c r="X143">
        <f t="shared" si="21"/>
        <v>21.334382999999999</v>
      </c>
    </row>
    <row r="144" spans="2:24" x14ac:dyDescent="0.25">
      <c r="B144">
        <v>16324800000</v>
      </c>
      <c r="C144">
        <v>-17.435852000000001</v>
      </c>
      <c r="D144">
        <v>16.292007000000002</v>
      </c>
      <c r="E144">
        <v>23.700485</v>
      </c>
      <c r="F144">
        <v>-7.4084797</v>
      </c>
      <c r="G144">
        <v>-85.466392999999997</v>
      </c>
      <c r="I144">
        <f t="shared" si="22"/>
        <v>17.044350000000001</v>
      </c>
      <c r="J144">
        <f t="shared" si="16"/>
        <v>-7.1723318000000003</v>
      </c>
      <c r="K144">
        <f t="shared" si="17"/>
        <v>29.525231999999999</v>
      </c>
      <c r="L144">
        <f t="shared" si="18"/>
        <v>22.352900000000002</v>
      </c>
      <c r="N144">
        <v>16324800000</v>
      </c>
      <c r="O144">
        <v>-18.143269</v>
      </c>
      <c r="P144">
        <v>15.410531000000001</v>
      </c>
      <c r="Q144">
        <v>23.555240999999999</v>
      </c>
      <c r="R144">
        <v>-8.1447105000000004</v>
      </c>
      <c r="S144">
        <v>-85.375870000000006</v>
      </c>
      <c r="U144">
        <f t="shared" si="23"/>
        <v>17.044350000000001</v>
      </c>
      <c r="V144">
        <f t="shared" si="19"/>
        <v>-8.2812204000000005</v>
      </c>
      <c r="W144">
        <f t="shared" si="20"/>
        <v>27.371158999999999</v>
      </c>
      <c r="X144">
        <f t="shared" si="21"/>
        <v>19.089936999999999</v>
      </c>
    </row>
    <row r="145" spans="2:24" x14ac:dyDescent="0.25">
      <c r="B145">
        <v>16444725000</v>
      </c>
      <c r="C145">
        <v>-17.555154999999999</v>
      </c>
      <c r="D145">
        <v>18.263169999999999</v>
      </c>
      <c r="E145">
        <v>25.656459999999999</v>
      </c>
      <c r="F145">
        <v>-7.3932896000000001</v>
      </c>
      <c r="G145">
        <v>-86.986007999999998</v>
      </c>
      <c r="I145">
        <f t="shared" si="22"/>
        <v>17.164275</v>
      </c>
      <c r="J145">
        <f t="shared" si="16"/>
        <v>-7.1170834999999997</v>
      </c>
      <c r="K145">
        <f t="shared" si="17"/>
        <v>29.872055</v>
      </c>
      <c r="L145">
        <f t="shared" si="18"/>
        <v>22.754971999999999</v>
      </c>
      <c r="N145">
        <v>16444725000</v>
      </c>
      <c r="O145">
        <v>-18.405773</v>
      </c>
      <c r="P145">
        <v>16.865213000000001</v>
      </c>
      <c r="Q145">
        <v>25.049446</v>
      </c>
      <c r="R145">
        <v>-8.1842327000000008</v>
      </c>
      <c r="S145">
        <v>-87.708168000000001</v>
      </c>
      <c r="U145">
        <f t="shared" si="23"/>
        <v>17.164275</v>
      </c>
      <c r="V145">
        <f t="shared" si="19"/>
        <v>-8.3147917000000007</v>
      </c>
      <c r="W145">
        <f t="shared" si="20"/>
        <v>26.173798000000001</v>
      </c>
      <c r="X145">
        <f t="shared" si="21"/>
        <v>17.859005</v>
      </c>
    </row>
    <row r="146" spans="2:24" x14ac:dyDescent="0.25">
      <c r="B146">
        <v>16564650000</v>
      </c>
      <c r="C146">
        <v>-17.359428000000001</v>
      </c>
      <c r="D146">
        <v>21.419105999999999</v>
      </c>
      <c r="E146">
        <v>28.745522999999999</v>
      </c>
      <c r="F146">
        <v>-7.3264174000000004</v>
      </c>
      <c r="G146">
        <v>-94.177932999999996</v>
      </c>
      <c r="I146">
        <f t="shared" si="22"/>
        <v>17.284199999999998</v>
      </c>
      <c r="J146">
        <f t="shared" si="16"/>
        <v>-7.0208716000000004</v>
      </c>
      <c r="K146">
        <f t="shared" si="17"/>
        <v>30.871172000000001</v>
      </c>
      <c r="L146">
        <f t="shared" si="18"/>
        <v>23.850300000000001</v>
      </c>
      <c r="N146">
        <v>16564650000</v>
      </c>
      <c r="O146">
        <v>-18.233162</v>
      </c>
      <c r="P146">
        <v>18.986628</v>
      </c>
      <c r="Q146">
        <v>27.166725</v>
      </c>
      <c r="R146">
        <v>-8.1800975999999999</v>
      </c>
      <c r="S146">
        <v>-92.453850000000003</v>
      </c>
      <c r="U146">
        <f t="shared" si="23"/>
        <v>17.284199999999998</v>
      </c>
      <c r="V146">
        <f t="shared" si="19"/>
        <v>-8.2402449000000004</v>
      </c>
      <c r="W146">
        <f t="shared" si="20"/>
        <v>26.141186000000001</v>
      </c>
      <c r="X146">
        <f t="shared" si="21"/>
        <v>17.900939999999999</v>
      </c>
    </row>
    <row r="147" spans="2:24" x14ac:dyDescent="0.25">
      <c r="B147">
        <v>16684575000</v>
      </c>
      <c r="C147">
        <v>-17.22513</v>
      </c>
      <c r="D147">
        <v>23.412545999999999</v>
      </c>
      <c r="E147">
        <v>30.607814999999999</v>
      </c>
      <c r="F147">
        <v>-7.1952695999999996</v>
      </c>
      <c r="G147">
        <v>-103.76984</v>
      </c>
      <c r="I147">
        <f t="shared" si="22"/>
        <v>17.404125000000001</v>
      </c>
      <c r="J147">
        <f t="shared" si="16"/>
        <v>-6.9298390999999997</v>
      </c>
      <c r="K147">
        <f t="shared" si="17"/>
        <v>30.326775000000001</v>
      </c>
      <c r="L147">
        <f t="shared" si="18"/>
        <v>23.396936</v>
      </c>
      <c r="N147">
        <v>16684575000</v>
      </c>
      <c r="O147">
        <v>-18.087116000000002</v>
      </c>
      <c r="P147">
        <v>21.300471999999999</v>
      </c>
      <c r="Q147">
        <v>29.386800999999998</v>
      </c>
      <c r="R147">
        <v>-8.0863276000000006</v>
      </c>
      <c r="S147">
        <v>-97.935890000000001</v>
      </c>
      <c r="U147">
        <f t="shared" si="23"/>
        <v>17.404125000000001</v>
      </c>
      <c r="V147">
        <f t="shared" si="19"/>
        <v>-8.1879673000000004</v>
      </c>
      <c r="W147">
        <f t="shared" si="20"/>
        <v>26.784759999999999</v>
      </c>
      <c r="X147">
        <f t="shared" si="21"/>
        <v>18.596793999999999</v>
      </c>
    </row>
    <row r="148" spans="2:24" x14ac:dyDescent="0.25">
      <c r="B148">
        <v>16804500000</v>
      </c>
      <c r="C148">
        <v>-17.14686</v>
      </c>
      <c r="D148">
        <v>23.856939000000001</v>
      </c>
      <c r="E148">
        <v>31.040721999999999</v>
      </c>
      <c r="F148">
        <v>-7.1837831000000003</v>
      </c>
      <c r="G148">
        <v>-97.721763999999993</v>
      </c>
      <c r="I148">
        <f t="shared" si="22"/>
        <v>17.524049999999999</v>
      </c>
      <c r="J148">
        <f t="shared" si="16"/>
        <v>-6.8131336999999998</v>
      </c>
      <c r="K148">
        <f t="shared" si="17"/>
        <v>29.965350999999998</v>
      </c>
      <c r="L148">
        <f t="shared" si="18"/>
        <v>23.152215999999999</v>
      </c>
      <c r="N148">
        <v>16804500000</v>
      </c>
      <c r="O148">
        <v>-18.088025999999999</v>
      </c>
      <c r="P148">
        <v>22.500937</v>
      </c>
      <c r="Q148">
        <v>30.626448</v>
      </c>
      <c r="R148">
        <v>-8.1255102000000008</v>
      </c>
      <c r="S148">
        <v>-100.63800999999999</v>
      </c>
      <c r="U148">
        <f t="shared" si="23"/>
        <v>17.524049999999999</v>
      </c>
      <c r="V148">
        <f t="shared" si="19"/>
        <v>-8.0795583999999998</v>
      </c>
      <c r="W148">
        <f t="shared" si="20"/>
        <v>27.210619000000001</v>
      </c>
      <c r="X148">
        <f t="shared" si="21"/>
        <v>19.131062</v>
      </c>
    </row>
    <row r="149" spans="2:24" x14ac:dyDescent="0.25">
      <c r="B149">
        <v>16924425000</v>
      </c>
      <c r="C149">
        <v>-17.271984</v>
      </c>
      <c r="D149">
        <v>22.451433000000002</v>
      </c>
      <c r="E149">
        <v>29.626116</v>
      </c>
      <c r="F149">
        <v>-7.1746825999999997</v>
      </c>
      <c r="G149">
        <v>-96.581963000000002</v>
      </c>
      <c r="I149">
        <f t="shared" si="22"/>
        <v>17.643975000000001</v>
      </c>
      <c r="J149">
        <f t="shared" si="16"/>
        <v>-6.7757173000000002</v>
      </c>
      <c r="K149">
        <f t="shared" si="17"/>
        <v>29.576564999999999</v>
      </c>
      <c r="L149">
        <f t="shared" si="18"/>
        <v>22.800847999999998</v>
      </c>
      <c r="N149">
        <v>16924425000</v>
      </c>
      <c r="O149">
        <v>-18.271543999999999</v>
      </c>
      <c r="P149">
        <v>21.334382999999999</v>
      </c>
      <c r="Q149">
        <v>29.540972</v>
      </c>
      <c r="R149">
        <v>-8.2065868000000002</v>
      </c>
      <c r="S149">
        <v>-99.771789999999996</v>
      </c>
      <c r="U149">
        <f t="shared" si="23"/>
        <v>17.643975000000001</v>
      </c>
      <c r="V149">
        <f t="shared" si="19"/>
        <v>-8.1102114000000007</v>
      </c>
      <c r="W149">
        <f t="shared" si="20"/>
        <v>27.501474000000002</v>
      </c>
      <c r="X149">
        <f t="shared" si="21"/>
        <v>19.391264</v>
      </c>
    </row>
    <row r="150" spans="2:24" x14ac:dyDescent="0.25">
      <c r="B150">
        <v>17044350000</v>
      </c>
      <c r="C150">
        <v>-17.208431000000001</v>
      </c>
      <c r="D150">
        <v>22.352900000000002</v>
      </c>
      <c r="E150">
        <v>29.525231999999999</v>
      </c>
      <c r="F150">
        <v>-7.1723318000000003</v>
      </c>
      <c r="G150">
        <v>-95.286697000000004</v>
      </c>
      <c r="I150">
        <f t="shared" si="22"/>
        <v>17.7639</v>
      </c>
      <c r="J150">
        <f t="shared" si="16"/>
        <v>-6.7744841999999998</v>
      </c>
      <c r="K150">
        <f t="shared" si="17"/>
        <v>29.175028000000001</v>
      </c>
      <c r="L150">
        <f t="shared" si="18"/>
        <v>22.400542999999999</v>
      </c>
      <c r="N150">
        <v>17044350000</v>
      </c>
      <c r="O150">
        <v>-18.346388000000001</v>
      </c>
      <c r="P150">
        <v>19.089936999999999</v>
      </c>
      <c r="Q150">
        <v>27.371158999999999</v>
      </c>
      <c r="R150">
        <v>-8.2812204000000005</v>
      </c>
      <c r="S150">
        <v>-91.714386000000005</v>
      </c>
      <c r="U150">
        <f t="shared" si="23"/>
        <v>17.7639</v>
      </c>
      <c r="V150">
        <f t="shared" si="19"/>
        <v>-8.2241391999999998</v>
      </c>
      <c r="W150">
        <f t="shared" si="20"/>
        <v>27.362197999999999</v>
      </c>
      <c r="X150">
        <f t="shared" si="21"/>
        <v>19.138059999999999</v>
      </c>
    </row>
    <row r="151" spans="2:24" x14ac:dyDescent="0.25">
      <c r="B151">
        <v>17164275000</v>
      </c>
      <c r="C151">
        <v>-17.100943000000001</v>
      </c>
      <c r="D151">
        <v>22.754971999999999</v>
      </c>
      <c r="E151">
        <v>29.872055</v>
      </c>
      <c r="F151">
        <v>-7.1170834999999997</v>
      </c>
      <c r="G151">
        <v>-96.992805000000004</v>
      </c>
      <c r="I151">
        <f t="shared" si="22"/>
        <v>17.883825000000002</v>
      </c>
      <c r="J151">
        <f t="shared" si="16"/>
        <v>-6.7999511000000004</v>
      </c>
      <c r="K151">
        <f t="shared" si="17"/>
        <v>27.193096000000001</v>
      </c>
      <c r="L151">
        <f t="shared" si="18"/>
        <v>20.393145000000001</v>
      </c>
      <c r="N151">
        <v>17164275000</v>
      </c>
      <c r="O151">
        <v>-18.255261999999998</v>
      </c>
      <c r="P151">
        <v>17.859005</v>
      </c>
      <c r="Q151">
        <v>26.173798000000001</v>
      </c>
      <c r="R151">
        <v>-8.3147917000000007</v>
      </c>
      <c r="S151">
        <v>-87.673041999999995</v>
      </c>
      <c r="U151">
        <f t="shared" si="23"/>
        <v>17.883825000000002</v>
      </c>
      <c r="V151">
        <f t="shared" si="19"/>
        <v>-8.3657512999999994</v>
      </c>
      <c r="W151">
        <f t="shared" si="20"/>
        <v>26.092001</v>
      </c>
      <c r="X151">
        <f t="shared" si="21"/>
        <v>17.72625</v>
      </c>
    </row>
    <row r="152" spans="2:24" x14ac:dyDescent="0.25">
      <c r="B152">
        <v>17284200000</v>
      </c>
      <c r="C152">
        <v>-17.083286000000001</v>
      </c>
      <c r="D152">
        <v>23.850300000000001</v>
      </c>
      <c r="E152">
        <v>30.871172000000001</v>
      </c>
      <c r="F152">
        <v>-7.0208716000000004</v>
      </c>
      <c r="G152">
        <v>-98.428307000000004</v>
      </c>
      <c r="I152">
        <f t="shared" si="22"/>
        <v>18.00375</v>
      </c>
      <c r="J152">
        <f t="shared" si="16"/>
        <v>-6.7903218000000001</v>
      </c>
      <c r="K152">
        <f t="shared" si="17"/>
        <v>25.158787</v>
      </c>
      <c r="L152">
        <f t="shared" si="18"/>
        <v>18.368465</v>
      </c>
      <c r="N152">
        <v>17284200000</v>
      </c>
      <c r="O152">
        <v>-18.349084999999999</v>
      </c>
      <c r="P152">
        <v>17.900939999999999</v>
      </c>
      <c r="Q152">
        <v>26.141186000000001</v>
      </c>
      <c r="R152">
        <v>-8.2402449000000004</v>
      </c>
      <c r="S152">
        <v>-92.618813000000003</v>
      </c>
      <c r="U152">
        <f t="shared" si="23"/>
        <v>18.00375</v>
      </c>
      <c r="V152">
        <f t="shared" si="19"/>
        <v>-8.4148951000000007</v>
      </c>
      <c r="W152">
        <f t="shared" si="20"/>
        <v>25.796113999999999</v>
      </c>
      <c r="X152">
        <f t="shared" si="21"/>
        <v>17.381219999999999</v>
      </c>
    </row>
    <row r="153" spans="2:24" x14ac:dyDescent="0.25">
      <c r="B153">
        <v>17404125000</v>
      </c>
      <c r="C153">
        <v>-16.970749000000001</v>
      </c>
      <c r="D153">
        <v>23.396936</v>
      </c>
      <c r="E153">
        <v>30.326775000000001</v>
      </c>
      <c r="F153">
        <v>-6.9298390999999997</v>
      </c>
      <c r="G153">
        <v>-101.14561999999999</v>
      </c>
      <c r="I153">
        <f t="shared" si="22"/>
        <v>18.123674999999999</v>
      </c>
      <c r="J153">
        <f t="shared" si="16"/>
        <v>-6.7779721999999998</v>
      </c>
      <c r="K153">
        <f t="shared" si="17"/>
        <v>24.624928000000001</v>
      </c>
      <c r="L153">
        <f t="shared" si="18"/>
        <v>17.846954</v>
      </c>
      <c r="N153">
        <v>17404125000</v>
      </c>
      <c r="O153">
        <v>-18.215004</v>
      </c>
      <c r="P153">
        <v>18.596793999999999</v>
      </c>
      <c r="Q153">
        <v>26.784759999999999</v>
      </c>
      <c r="R153">
        <v>-8.1879673000000004</v>
      </c>
      <c r="S153">
        <v>-91.571838</v>
      </c>
      <c r="U153">
        <f t="shared" si="23"/>
        <v>18.123674999999999</v>
      </c>
      <c r="V153">
        <f t="shared" si="19"/>
        <v>-8.4050893999999996</v>
      </c>
      <c r="W153">
        <f t="shared" si="20"/>
        <v>26.384540999999999</v>
      </c>
      <c r="X153">
        <f t="shared" si="21"/>
        <v>17.97945</v>
      </c>
    </row>
    <row r="154" spans="2:24" x14ac:dyDescent="0.25">
      <c r="B154">
        <v>17524050000</v>
      </c>
      <c r="C154">
        <v>-16.851696</v>
      </c>
      <c r="D154">
        <v>23.152215999999999</v>
      </c>
      <c r="E154">
        <v>29.965350999999998</v>
      </c>
      <c r="F154">
        <v>-6.8131336999999998</v>
      </c>
      <c r="G154">
        <v>-93.524878999999999</v>
      </c>
      <c r="I154">
        <f t="shared" si="22"/>
        <v>18.243600000000001</v>
      </c>
      <c r="J154">
        <f t="shared" si="16"/>
        <v>-6.7701663999999999</v>
      </c>
      <c r="K154">
        <f t="shared" si="17"/>
        <v>24.991427999999999</v>
      </c>
      <c r="L154">
        <f t="shared" si="18"/>
        <v>18.221261999999999</v>
      </c>
      <c r="N154">
        <v>17524050000</v>
      </c>
      <c r="O154">
        <v>-18.133671</v>
      </c>
      <c r="P154">
        <v>19.131062</v>
      </c>
      <c r="Q154">
        <v>27.210619000000001</v>
      </c>
      <c r="R154">
        <v>-8.0795583999999998</v>
      </c>
      <c r="S154">
        <v>-91.483383000000003</v>
      </c>
      <c r="U154">
        <f t="shared" si="23"/>
        <v>18.243600000000001</v>
      </c>
      <c r="V154">
        <f t="shared" si="19"/>
        <v>-8.3961276999999992</v>
      </c>
      <c r="W154">
        <f t="shared" si="20"/>
        <v>26.872782000000001</v>
      </c>
      <c r="X154">
        <f t="shared" si="21"/>
        <v>18.476654</v>
      </c>
    </row>
    <row r="155" spans="2:24" x14ac:dyDescent="0.25">
      <c r="B155">
        <v>17643975000</v>
      </c>
      <c r="C155">
        <v>-16.775283999999999</v>
      </c>
      <c r="D155">
        <v>22.800847999999998</v>
      </c>
      <c r="E155">
        <v>29.576564999999999</v>
      </c>
      <c r="F155">
        <v>-6.7757173000000002</v>
      </c>
      <c r="G155">
        <v>-96.035979999999995</v>
      </c>
      <c r="I155">
        <f t="shared" si="22"/>
        <v>18.363524999999999</v>
      </c>
      <c r="J155">
        <f t="shared" si="16"/>
        <v>-6.8016452999999997</v>
      </c>
      <c r="K155">
        <f t="shared" si="17"/>
        <v>24.973139</v>
      </c>
      <c r="L155">
        <f t="shared" si="18"/>
        <v>18.171493999999999</v>
      </c>
      <c r="N155">
        <v>17643975000</v>
      </c>
      <c r="O155">
        <v>-18.095680000000002</v>
      </c>
      <c r="P155">
        <v>19.391264</v>
      </c>
      <c r="Q155">
        <v>27.501474000000002</v>
      </c>
      <c r="R155">
        <v>-8.1102114000000007</v>
      </c>
      <c r="S155">
        <v>-95.064200999999997</v>
      </c>
      <c r="U155">
        <f t="shared" si="23"/>
        <v>18.363524999999999</v>
      </c>
      <c r="V155">
        <f t="shared" si="19"/>
        <v>-8.4709033999999992</v>
      </c>
      <c r="W155">
        <f t="shared" si="20"/>
        <v>26.483460999999998</v>
      </c>
      <c r="X155">
        <f t="shared" si="21"/>
        <v>18.012557999999999</v>
      </c>
    </row>
    <row r="156" spans="2:24" x14ac:dyDescent="0.25">
      <c r="B156">
        <v>17763900000</v>
      </c>
      <c r="C156">
        <v>-16.854122</v>
      </c>
      <c r="D156">
        <v>22.400542999999999</v>
      </c>
      <c r="E156">
        <v>29.175028000000001</v>
      </c>
      <c r="F156">
        <v>-6.7744841999999998</v>
      </c>
      <c r="G156">
        <v>-98.687531000000007</v>
      </c>
      <c r="I156">
        <f t="shared" si="22"/>
        <v>18.483450000000001</v>
      </c>
      <c r="J156">
        <f t="shared" si="16"/>
        <v>-6.8390274</v>
      </c>
      <c r="K156">
        <f t="shared" si="17"/>
        <v>24.911949</v>
      </c>
      <c r="L156">
        <f t="shared" si="18"/>
        <v>18.072921999999998</v>
      </c>
      <c r="N156">
        <v>17763900000</v>
      </c>
      <c r="O156">
        <v>-18.306581000000001</v>
      </c>
      <c r="P156">
        <v>19.138059999999999</v>
      </c>
      <c r="Q156">
        <v>27.362197999999999</v>
      </c>
      <c r="R156">
        <v>-8.2241391999999998</v>
      </c>
      <c r="S156">
        <v>-93.407791000000003</v>
      </c>
      <c r="U156">
        <f t="shared" si="23"/>
        <v>18.483450000000001</v>
      </c>
      <c r="V156">
        <f t="shared" si="19"/>
        <v>-8.5525532000000002</v>
      </c>
      <c r="W156">
        <f t="shared" si="20"/>
        <v>25.387283</v>
      </c>
      <c r="X156">
        <f t="shared" si="21"/>
        <v>16.83473</v>
      </c>
    </row>
    <row r="157" spans="2:24" x14ac:dyDescent="0.25">
      <c r="B157">
        <v>17883825000</v>
      </c>
      <c r="C157">
        <v>-16.820243999999999</v>
      </c>
      <c r="D157">
        <v>20.393145000000001</v>
      </c>
      <c r="E157">
        <v>27.193096000000001</v>
      </c>
      <c r="F157">
        <v>-6.7999511000000004</v>
      </c>
      <c r="G157">
        <v>-91.028694000000002</v>
      </c>
      <c r="I157">
        <f t="shared" si="22"/>
        <v>18.603375</v>
      </c>
      <c r="J157">
        <f t="shared" si="16"/>
        <v>-6.8686942999999996</v>
      </c>
      <c r="K157">
        <f t="shared" si="17"/>
        <v>25.736597</v>
      </c>
      <c r="L157">
        <f t="shared" si="18"/>
        <v>18.867902999999998</v>
      </c>
      <c r="N157">
        <v>17883825000</v>
      </c>
      <c r="O157">
        <v>-18.429735000000001</v>
      </c>
      <c r="P157">
        <v>17.72625</v>
      </c>
      <c r="Q157">
        <v>26.092001</v>
      </c>
      <c r="R157">
        <v>-8.3657512999999994</v>
      </c>
      <c r="S157">
        <v>-90.852348000000006</v>
      </c>
      <c r="U157">
        <f t="shared" si="23"/>
        <v>18.603375</v>
      </c>
      <c r="V157">
        <f t="shared" si="19"/>
        <v>-8.6221160999999995</v>
      </c>
      <c r="W157">
        <f t="shared" si="20"/>
        <v>24.453285000000001</v>
      </c>
      <c r="X157">
        <f t="shared" si="21"/>
        <v>15.831168</v>
      </c>
    </row>
    <row r="158" spans="2:24" x14ac:dyDescent="0.25">
      <c r="B158">
        <v>18003750000</v>
      </c>
      <c r="C158">
        <v>-16.847049999999999</v>
      </c>
      <c r="D158">
        <v>18.368465</v>
      </c>
      <c r="E158">
        <v>25.158787</v>
      </c>
      <c r="F158">
        <v>-6.7903218000000001</v>
      </c>
      <c r="G158">
        <v>-84.206885999999997</v>
      </c>
      <c r="I158">
        <f t="shared" si="22"/>
        <v>18.723299999999998</v>
      </c>
      <c r="J158">
        <f t="shared" si="16"/>
        <v>-6.8501877999999996</v>
      </c>
      <c r="K158">
        <f t="shared" si="17"/>
        <v>27.173714</v>
      </c>
      <c r="L158">
        <f t="shared" si="18"/>
        <v>20.323526000000001</v>
      </c>
      <c r="N158">
        <v>18003750000</v>
      </c>
      <c r="O158">
        <v>-18.510738</v>
      </c>
      <c r="P158">
        <v>17.381219999999999</v>
      </c>
      <c r="Q158">
        <v>25.796113999999999</v>
      </c>
      <c r="R158">
        <v>-8.4148951000000007</v>
      </c>
      <c r="S158">
        <v>-87.838524000000007</v>
      </c>
      <c r="U158">
        <f t="shared" si="23"/>
        <v>18.723299999999998</v>
      </c>
      <c r="V158">
        <f t="shared" si="19"/>
        <v>-8.5909242999999993</v>
      </c>
      <c r="W158">
        <f t="shared" si="20"/>
        <v>23.810459000000002</v>
      </c>
      <c r="X158">
        <f t="shared" si="21"/>
        <v>15.219533999999999</v>
      </c>
    </row>
    <row r="159" spans="2:24" x14ac:dyDescent="0.25">
      <c r="B159">
        <v>18123675000</v>
      </c>
      <c r="C159">
        <v>-16.804472000000001</v>
      </c>
      <c r="D159">
        <v>17.846954</v>
      </c>
      <c r="E159">
        <v>24.624928000000001</v>
      </c>
      <c r="F159">
        <v>-6.7779721999999998</v>
      </c>
      <c r="G159">
        <v>-86.390502999999995</v>
      </c>
      <c r="I159">
        <f t="shared" si="22"/>
        <v>18.843225</v>
      </c>
      <c r="J159">
        <f t="shared" si="16"/>
        <v>-6.8096094000000003</v>
      </c>
      <c r="K159">
        <f t="shared" si="17"/>
        <v>27.745505999999999</v>
      </c>
      <c r="L159">
        <f t="shared" si="18"/>
        <v>20.935898000000002</v>
      </c>
      <c r="N159">
        <v>18123675000</v>
      </c>
      <c r="O159">
        <v>-18.419561000000002</v>
      </c>
      <c r="P159">
        <v>17.97945</v>
      </c>
      <c r="Q159">
        <v>26.384540999999999</v>
      </c>
      <c r="R159">
        <v>-8.4050893999999996</v>
      </c>
      <c r="S159">
        <v>-91.676552000000001</v>
      </c>
      <c r="U159">
        <f t="shared" si="23"/>
        <v>18.843225</v>
      </c>
      <c r="V159">
        <f t="shared" si="19"/>
        <v>-8.4978437000000007</v>
      </c>
      <c r="W159">
        <f t="shared" si="20"/>
        <v>23.343323000000002</v>
      </c>
      <c r="X159">
        <f t="shared" si="21"/>
        <v>14.845478999999999</v>
      </c>
    </row>
    <row r="160" spans="2:24" x14ac:dyDescent="0.25">
      <c r="B160">
        <v>18243600000</v>
      </c>
      <c r="C160">
        <v>-16.765986999999999</v>
      </c>
      <c r="D160">
        <v>18.221261999999999</v>
      </c>
      <c r="E160">
        <v>24.991427999999999</v>
      </c>
      <c r="F160">
        <v>-6.7701663999999999</v>
      </c>
      <c r="G160">
        <v>-87.736862000000002</v>
      </c>
      <c r="I160">
        <f t="shared" si="22"/>
        <v>18.963149999999999</v>
      </c>
      <c r="J160">
        <f t="shared" si="16"/>
        <v>-6.7687663999999996</v>
      </c>
      <c r="K160">
        <f t="shared" si="17"/>
        <v>27.36787</v>
      </c>
      <c r="L160">
        <f t="shared" si="18"/>
        <v>20.599104000000001</v>
      </c>
      <c r="N160">
        <v>18243600000</v>
      </c>
      <c r="O160">
        <v>-18.339110999999999</v>
      </c>
      <c r="P160">
        <v>18.476654</v>
      </c>
      <c r="Q160">
        <v>26.872782000000001</v>
      </c>
      <c r="R160">
        <v>-8.3961276999999992</v>
      </c>
      <c r="S160">
        <v>-94.169860999999997</v>
      </c>
      <c r="U160">
        <f t="shared" si="23"/>
        <v>18.963149999999999</v>
      </c>
      <c r="V160">
        <f t="shared" si="19"/>
        <v>-8.3479776000000001</v>
      </c>
      <c r="W160">
        <f t="shared" si="20"/>
        <v>23.288322000000001</v>
      </c>
      <c r="X160">
        <f t="shared" si="21"/>
        <v>14.940345000000001</v>
      </c>
    </row>
    <row r="161" spans="2:24" x14ac:dyDescent="0.25">
      <c r="B161">
        <v>18363525000</v>
      </c>
      <c r="C161">
        <v>-16.813980000000001</v>
      </c>
      <c r="D161">
        <v>18.171493999999999</v>
      </c>
      <c r="E161">
        <v>24.973139</v>
      </c>
      <c r="F161">
        <v>-6.8016452999999997</v>
      </c>
      <c r="G161">
        <v>-86.353515999999999</v>
      </c>
      <c r="I161">
        <f t="shared" si="22"/>
        <v>19.083075000000001</v>
      </c>
      <c r="J161">
        <f t="shared" si="16"/>
        <v>-6.8256649999999999</v>
      </c>
      <c r="K161">
        <f t="shared" si="17"/>
        <v>25.568155000000001</v>
      </c>
      <c r="L161">
        <f t="shared" si="18"/>
        <v>18.742491000000001</v>
      </c>
      <c r="N161">
        <v>18363525000</v>
      </c>
      <c r="O161">
        <v>-18.464869</v>
      </c>
      <c r="P161">
        <v>18.012557999999999</v>
      </c>
      <c r="Q161">
        <v>26.483460999999998</v>
      </c>
      <c r="R161">
        <v>-8.4709033999999992</v>
      </c>
      <c r="S161">
        <v>-90.684128000000001</v>
      </c>
      <c r="U161">
        <f t="shared" si="23"/>
        <v>19.083075000000001</v>
      </c>
      <c r="V161">
        <f t="shared" si="19"/>
        <v>-8.3709860000000003</v>
      </c>
      <c r="W161">
        <f t="shared" si="20"/>
        <v>23.37998</v>
      </c>
      <c r="X161">
        <f t="shared" si="21"/>
        <v>15.008994</v>
      </c>
    </row>
    <row r="162" spans="2:24" x14ac:dyDescent="0.25">
      <c r="B162">
        <v>18483450000</v>
      </c>
      <c r="C162">
        <v>-16.907173</v>
      </c>
      <c r="D162">
        <v>18.072921999999998</v>
      </c>
      <c r="E162">
        <v>24.911949</v>
      </c>
      <c r="F162">
        <v>-6.8390274</v>
      </c>
      <c r="G162">
        <v>-86.399994000000007</v>
      </c>
      <c r="I162">
        <f t="shared" si="22"/>
        <v>19.202999999999999</v>
      </c>
      <c r="J162">
        <f t="shared" si="16"/>
        <v>-6.9114914000000001</v>
      </c>
      <c r="K162">
        <f t="shared" si="17"/>
        <v>24.345248999999999</v>
      </c>
      <c r="L162">
        <f t="shared" si="18"/>
        <v>17.433758000000001</v>
      </c>
      <c r="N162">
        <v>18483450000</v>
      </c>
      <c r="O162">
        <v>-18.660076</v>
      </c>
      <c r="P162">
        <v>16.83473</v>
      </c>
      <c r="Q162">
        <v>25.387283</v>
      </c>
      <c r="R162">
        <v>-8.5525532000000002</v>
      </c>
      <c r="S162">
        <v>-89.613517999999999</v>
      </c>
      <c r="U162">
        <f t="shared" si="23"/>
        <v>19.202999999999999</v>
      </c>
      <c r="V162">
        <f t="shared" si="19"/>
        <v>-8.4655333000000006</v>
      </c>
      <c r="W162">
        <f t="shared" si="20"/>
        <v>23.409582</v>
      </c>
      <c r="X162">
        <f t="shared" si="21"/>
        <v>14.944049</v>
      </c>
    </row>
    <row r="163" spans="2:24" x14ac:dyDescent="0.25">
      <c r="B163">
        <v>18603375000</v>
      </c>
      <c r="C163">
        <v>-16.900976</v>
      </c>
      <c r="D163">
        <v>18.867902999999998</v>
      </c>
      <c r="E163">
        <v>25.736597</v>
      </c>
      <c r="F163">
        <v>-6.8686942999999996</v>
      </c>
      <c r="G163">
        <v>-87.550407000000007</v>
      </c>
      <c r="I163">
        <f t="shared" si="22"/>
        <v>19.322925000000001</v>
      </c>
      <c r="J163">
        <f t="shared" si="16"/>
        <v>-7.0155959000000001</v>
      </c>
      <c r="K163">
        <f t="shared" si="17"/>
        <v>23.576172</v>
      </c>
      <c r="L163">
        <f t="shared" si="18"/>
        <v>16.560575</v>
      </c>
      <c r="N163">
        <v>18603375000</v>
      </c>
      <c r="O163">
        <v>-18.643414</v>
      </c>
      <c r="P163">
        <v>15.831168</v>
      </c>
      <c r="Q163">
        <v>24.453285000000001</v>
      </c>
      <c r="R163">
        <v>-8.6221160999999995</v>
      </c>
      <c r="S163">
        <v>-88.015799999999999</v>
      </c>
      <c r="U163">
        <f t="shared" si="23"/>
        <v>19.322925000000001</v>
      </c>
      <c r="V163">
        <f t="shared" si="19"/>
        <v>-8.6781386999999999</v>
      </c>
      <c r="W163">
        <f t="shared" si="20"/>
        <v>23.256815</v>
      </c>
      <c r="X163">
        <f t="shared" si="21"/>
        <v>14.578675</v>
      </c>
    </row>
    <row r="164" spans="2:24" x14ac:dyDescent="0.25">
      <c r="B164">
        <v>18723300000</v>
      </c>
      <c r="C164">
        <v>-16.916864</v>
      </c>
      <c r="D164">
        <v>20.323526000000001</v>
      </c>
      <c r="E164">
        <v>27.173714</v>
      </c>
      <c r="F164">
        <v>-6.8501877999999996</v>
      </c>
      <c r="G164">
        <v>-91.432060000000007</v>
      </c>
      <c r="I164">
        <f t="shared" si="22"/>
        <v>19.44285</v>
      </c>
      <c r="J164">
        <f t="shared" si="16"/>
        <v>-7.0273580999999998</v>
      </c>
      <c r="K164">
        <f t="shared" si="17"/>
        <v>24.003685000000001</v>
      </c>
      <c r="L164">
        <f t="shared" si="18"/>
        <v>16.976327999999999</v>
      </c>
      <c r="N164">
        <v>18723300000</v>
      </c>
      <c r="O164">
        <v>-18.71781</v>
      </c>
      <c r="P164">
        <v>15.219533999999999</v>
      </c>
      <c r="Q164">
        <v>23.810459000000002</v>
      </c>
      <c r="R164">
        <v>-8.5909242999999993</v>
      </c>
      <c r="S164">
        <v>-85.421576999999999</v>
      </c>
      <c r="U164">
        <f t="shared" si="23"/>
        <v>19.44285</v>
      </c>
      <c r="V164">
        <f t="shared" si="19"/>
        <v>-8.7351074000000004</v>
      </c>
      <c r="W164">
        <f t="shared" si="20"/>
        <v>23.024159999999998</v>
      </c>
      <c r="X164">
        <f t="shared" si="21"/>
        <v>14.289052</v>
      </c>
    </row>
    <row r="165" spans="2:24" x14ac:dyDescent="0.25">
      <c r="B165">
        <v>18843225000</v>
      </c>
      <c r="C165">
        <v>-16.853306</v>
      </c>
      <c r="D165">
        <v>20.935898000000002</v>
      </c>
      <c r="E165">
        <v>27.745505999999999</v>
      </c>
      <c r="F165">
        <v>-6.8096094000000003</v>
      </c>
      <c r="G165">
        <v>-94.972137000000004</v>
      </c>
      <c r="I165">
        <f t="shared" si="22"/>
        <v>19.562774999999998</v>
      </c>
      <c r="J165">
        <f t="shared" si="16"/>
        <v>-7.0098247999999996</v>
      </c>
      <c r="K165">
        <f t="shared" si="17"/>
        <v>24.233609999999999</v>
      </c>
      <c r="L165">
        <f t="shared" si="18"/>
        <v>17.223783000000001</v>
      </c>
      <c r="N165">
        <v>18843225000</v>
      </c>
      <c r="O165">
        <v>-18.551462000000001</v>
      </c>
      <c r="P165">
        <v>14.845478999999999</v>
      </c>
      <c r="Q165">
        <v>23.343323000000002</v>
      </c>
      <c r="R165">
        <v>-8.4978437000000007</v>
      </c>
      <c r="S165">
        <v>-85.617874</v>
      </c>
      <c r="U165">
        <f t="shared" si="23"/>
        <v>19.562774999999998</v>
      </c>
      <c r="V165">
        <f t="shared" si="19"/>
        <v>-8.7505722000000006</v>
      </c>
      <c r="W165">
        <f t="shared" si="20"/>
        <v>23.219688000000001</v>
      </c>
      <c r="X165">
        <f t="shared" si="21"/>
        <v>14.469118</v>
      </c>
    </row>
    <row r="166" spans="2:24" x14ac:dyDescent="0.25">
      <c r="B166">
        <v>18963150000</v>
      </c>
      <c r="C166">
        <v>-16.798404999999999</v>
      </c>
      <c r="D166">
        <v>20.599104000000001</v>
      </c>
      <c r="E166">
        <v>27.36787</v>
      </c>
      <c r="F166">
        <v>-6.7687663999999996</v>
      </c>
      <c r="G166">
        <v>-90.916916000000001</v>
      </c>
      <c r="I166">
        <f t="shared" si="22"/>
        <v>19.682700000000001</v>
      </c>
      <c r="J166">
        <f t="shared" si="16"/>
        <v>-6.9606943000000001</v>
      </c>
      <c r="K166">
        <f t="shared" si="17"/>
        <v>24.485351999999999</v>
      </c>
      <c r="L166">
        <f t="shared" si="18"/>
        <v>17.524657999999999</v>
      </c>
      <c r="N166">
        <v>18963150000</v>
      </c>
      <c r="O166">
        <v>-18.405615000000001</v>
      </c>
      <c r="P166">
        <v>14.940345000000001</v>
      </c>
      <c r="Q166">
        <v>23.288322000000001</v>
      </c>
      <c r="R166">
        <v>-8.3479776000000001</v>
      </c>
      <c r="S166">
        <v>-85.058075000000002</v>
      </c>
      <c r="U166">
        <f t="shared" si="23"/>
        <v>19.682700000000001</v>
      </c>
      <c r="V166">
        <f t="shared" si="19"/>
        <v>-8.6998663000000001</v>
      </c>
      <c r="W166">
        <f t="shared" si="20"/>
        <v>23.622730000000001</v>
      </c>
      <c r="X166">
        <f t="shared" si="21"/>
        <v>14.922864000000001</v>
      </c>
    </row>
    <row r="167" spans="2:24" x14ac:dyDescent="0.25">
      <c r="B167">
        <v>19083075000</v>
      </c>
      <c r="C167">
        <v>-16.796597999999999</v>
      </c>
      <c r="D167">
        <v>18.742491000000001</v>
      </c>
      <c r="E167">
        <v>25.568155000000001</v>
      </c>
      <c r="F167">
        <v>-6.8256649999999999</v>
      </c>
      <c r="G167">
        <v>-89.050499000000002</v>
      </c>
      <c r="I167">
        <f t="shared" si="22"/>
        <v>19.802624999999999</v>
      </c>
      <c r="J167">
        <f t="shared" si="16"/>
        <v>-6.9729318999999998</v>
      </c>
      <c r="K167">
        <f t="shared" si="17"/>
        <v>24.671714999999999</v>
      </c>
      <c r="L167">
        <f t="shared" si="18"/>
        <v>17.698782000000001</v>
      </c>
      <c r="N167">
        <v>19083075000</v>
      </c>
      <c r="O167">
        <v>-18.245882000000002</v>
      </c>
      <c r="P167">
        <v>15.008994</v>
      </c>
      <c r="Q167">
        <v>23.37998</v>
      </c>
      <c r="R167">
        <v>-8.3709860000000003</v>
      </c>
      <c r="S167">
        <v>-84.574996999999996</v>
      </c>
      <c r="U167">
        <f t="shared" si="23"/>
        <v>19.802624999999999</v>
      </c>
      <c r="V167">
        <f t="shared" si="19"/>
        <v>-8.7342023999999991</v>
      </c>
      <c r="W167">
        <f t="shared" si="20"/>
        <v>23.304644</v>
      </c>
      <c r="X167">
        <f t="shared" si="21"/>
        <v>14.570442</v>
      </c>
    </row>
    <row r="168" spans="2:24" x14ac:dyDescent="0.25">
      <c r="B168">
        <v>19203000000</v>
      </c>
      <c r="C168">
        <v>-16.996037999999999</v>
      </c>
      <c r="D168">
        <v>17.433758000000001</v>
      </c>
      <c r="E168">
        <v>24.345248999999999</v>
      </c>
      <c r="F168">
        <v>-6.9114914000000001</v>
      </c>
      <c r="G168">
        <v>-84.260650999999996</v>
      </c>
      <c r="I168">
        <f t="shared" si="22"/>
        <v>19.922550000000001</v>
      </c>
      <c r="J168">
        <f t="shared" si="16"/>
        <v>-7.0882830999999999</v>
      </c>
      <c r="K168">
        <f t="shared" si="17"/>
        <v>24.536159999999999</v>
      </c>
      <c r="L168">
        <f t="shared" si="18"/>
        <v>17.447876000000001</v>
      </c>
      <c r="N168">
        <v>19203000000</v>
      </c>
      <c r="O168">
        <v>-18.565156999999999</v>
      </c>
      <c r="P168">
        <v>14.944049</v>
      </c>
      <c r="Q168">
        <v>23.409582</v>
      </c>
      <c r="R168">
        <v>-8.4655333000000006</v>
      </c>
      <c r="S168">
        <v>-86.070853999999997</v>
      </c>
      <c r="U168">
        <f t="shared" si="23"/>
        <v>19.922550000000001</v>
      </c>
      <c r="V168">
        <f t="shared" si="19"/>
        <v>-8.9112328999999999</v>
      </c>
      <c r="W168">
        <f t="shared" si="20"/>
        <v>23.191980000000001</v>
      </c>
      <c r="X168">
        <f t="shared" si="21"/>
        <v>14.280747</v>
      </c>
    </row>
    <row r="169" spans="2:24" x14ac:dyDescent="0.25">
      <c r="B169">
        <v>19322925000</v>
      </c>
      <c r="C169">
        <v>-17.031738000000001</v>
      </c>
      <c r="D169">
        <v>16.560575</v>
      </c>
      <c r="E169">
        <v>23.576172</v>
      </c>
      <c r="F169">
        <v>-7.0155959000000001</v>
      </c>
      <c r="G169">
        <v>-83.764526000000004</v>
      </c>
      <c r="I169">
        <f t="shared" si="22"/>
        <v>20.042475</v>
      </c>
      <c r="J169">
        <f t="shared" si="16"/>
        <v>-7.2667298000000002</v>
      </c>
      <c r="K169">
        <f t="shared" si="17"/>
        <v>24.046658999999998</v>
      </c>
      <c r="L169">
        <f t="shared" si="18"/>
        <v>16.77993</v>
      </c>
      <c r="N169">
        <v>19322925000</v>
      </c>
      <c r="O169">
        <v>-18.653756999999999</v>
      </c>
      <c r="P169">
        <v>14.578675</v>
      </c>
      <c r="Q169">
        <v>23.256815</v>
      </c>
      <c r="R169">
        <v>-8.6781386999999999</v>
      </c>
      <c r="S169">
        <v>-85.412834000000004</v>
      </c>
      <c r="U169">
        <f t="shared" si="23"/>
        <v>20.042475</v>
      </c>
      <c r="V169">
        <f t="shared" si="19"/>
        <v>-9.1474171000000002</v>
      </c>
      <c r="W169">
        <f t="shared" si="20"/>
        <v>22.835705000000001</v>
      </c>
      <c r="X169">
        <f t="shared" si="21"/>
        <v>13.688288999999999</v>
      </c>
    </row>
    <row r="170" spans="2:24" x14ac:dyDescent="0.25">
      <c r="B170">
        <v>19442850000</v>
      </c>
      <c r="C170">
        <v>-17.078436</v>
      </c>
      <c r="D170">
        <v>16.976327999999999</v>
      </c>
      <c r="E170">
        <v>24.003685000000001</v>
      </c>
      <c r="F170">
        <v>-7.0273580999999998</v>
      </c>
      <c r="G170">
        <v>-84.656920999999997</v>
      </c>
      <c r="I170">
        <f t="shared" si="22"/>
        <v>20.162400000000002</v>
      </c>
      <c r="J170">
        <f t="shared" si="16"/>
        <v>-7.4600415</v>
      </c>
      <c r="K170">
        <f t="shared" si="17"/>
        <v>23.011679000000001</v>
      </c>
      <c r="L170">
        <f t="shared" si="18"/>
        <v>15.551638000000001</v>
      </c>
      <c r="N170">
        <v>19442850000</v>
      </c>
      <c r="O170">
        <v>-18.839279000000001</v>
      </c>
      <c r="P170">
        <v>14.289052</v>
      </c>
      <c r="Q170">
        <v>23.024159999999998</v>
      </c>
      <c r="R170">
        <v>-8.7351074000000004</v>
      </c>
      <c r="S170">
        <v>-84.162941000000004</v>
      </c>
      <c r="U170">
        <f t="shared" si="23"/>
        <v>20.162400000000002</v>
      </c>
      <c r="V170">
        <f t="shared" si="19"/>
        <v>-9.3706875000000007</v>
      </c>
      <c r="W170">
        <f t="shared" si="20"/>
        <v>22.794046000000002</v>
      </c>
      <c r="X170">
        <f t="shared" si="21"/>
        <v>13.423359</v>
      </c>
    </row>
    <row r="171" spans="2:24" x14ac:dyDescent="0.25">
      <c r="B171">
        <v>19562775000</v>
      </c>
      <c r="C171">
        <v>-17.034506</v>
      </c>
      <c r="D171">
        <v>17.223783000000001</v>
      </c>
      <c r="E171">
        <v>24.233609999999999</v>
      </c>
      <c r="F171">
        <v>-7.0098247999999996</v>
      </c>
      <c r="G171">
        <v>-86.870566999999994</v>
      </c>
      <c r="I171">
        <f t="shared" si="22"/>
        <v>20.282325</v>
      </c>
      <c r="J171">
        <f t="shared" si="16"/>
        <v>-7.6167135000000004</v>
      </c>
      <c r="K171">
        <f t="shared" si="17"/>
        <v>23.213432000000001</v>
      </c>
      <c r="L171">
        <f t="shared" si="18"/>
        <v>15.596719</v>
      </c>
      <c r="N171">
        <v>19562775000</v>
      </c>
      <c r="O171">
        <v>-18.763157</v>
      </c>
      <c r="P171">
        <v>14.469118</v>
      </c>
      <c r="Q171">
        <v>23.219688000000001</v>
      </c>
      <c r="R171">
        <v>-8.7505722000000006</v>
      </c>
      <c r="S171">
        <v>-84.927115999999998</v>
      </c>
      <c r="U171">
        <f t="shared" si="23"/>
        <v>20.282325</v>
      </c>
      <c r="V171">
        <f t="shared" si="19"/>
        <v>-9.4914284000000002</v>
      </c>
      <c r="W171">
        <f t="shared" si="20"/>
        <v>22.353607</v>
      </c>
      <c r="X171">
        <f t="shared" si="21"/>
        <v>12.862181</v>
      </c>
    </row>
    <row r="172" spans="2:24" x14ac:dyDescent="0.25">
      <c r="B172">
        <v>19682700000</v>
      </c>
      <c r="C172">
        <v>-17.026036999999999</v>
      </c>
      <c r="D172">
        <v>17.524657999999999</v>
      </c>
      <c r="E172">
        <v>24.485351999999999</v>
      </c>
      <c r="F172">
        <v>-6.9606943000000001</v>
      </c>
      <c r="G172">
        <v>-85.232162000000002</v>
      </c>
      <c r="I172">
        <f t="shared" si="22"/>
        <v>20.402249999999999</v>
      </c>
      <c r="J172">
        <f t="shared" si="16"/>
        <v>-7.7106252</v>
      </c>
      <c r="K172">
        <f t="shared" si="17"/>
        <v>23.32056</v>
      </c>
      <c r="L172">
        <f t="shared" si="18"/>
        <v>15.609935999999999</v>
      </c>
      <c r="N172">
        <v>19682700000</v>
      </c>
      <c r="O172">
        <v>-18.773878</v>
      </c>
      <c r="P172">
        <v>14.922864000000001</v>
      </c>
      <c r="Q172">
        <v>23.622730000000001</v>
      </c>
      <c r="R172">
        <v>-8.6998663000000001</v>
      </c>
      <c r="S172">
        <v>-86.853583999999998</v>
      </c>
      <c r="U172">
        <f t="shared" si="23"/>
        <v>20.402249999999999</v>
      </c>
      <c r="V172">
        <f t="shared" si="19"/>
        <v>-9.5142574</v>
      </c>
      <c r="W172">
        <f t="shared" si="20"/>
        <v>22.180868</v>
      </c>
      <c r="X172">
        <f t="shared" si="21"/>
        <v>12.666612000000001</v>
      </c>
    </row>
    <row r="173" spans="2:24" x14ac:dyDescent="0.25">
      <c r="B173">
        <v>19802625000</v>
      </c>
      <c r="C173">
        <v>-16.969539999999999</v>
      </c>
      <c r="D173">
        <v>17.698782000000001</v>
      </c>
      <c r="E173">
        <v>24.671714999999999</v>
      </c>
      <c r="F173">
        <v>-6.9729318999999998</v>
      </c>
      <c r="G173">
        <v>-86.135468000000003</v>
      </c>
      <c r="I173">
        <f t="shared" si="22"/>
        <v>20.522175000000001</v>
      </c>
      <c r="J173">
        <f t="shared" si="16"/>
        <v>-7.7167396999999998</v>
      </c>
      <c r="K173">
        <f t="shared" si="17"/>
        <v>23.814875000000001</v>
      </c>
      <c r="L173">
        <f t="shared" si="18"/>
        <v>16.098134999999999</v>
      </c>
      <c r="N173">
        <v>19802625000</v>
      </c>
      <c r="O173">
        <v>-18.748100000000001</v>
      </c>
      <c r="P173">
        <v>14.570442</v>
      </c>
      <c r="Q173">
        <v>23.304644</v>
      </c>
      <c r="R173">
        <v>-8.7342023999999991</v>
      </c>
      <c r="S173">
        <v>-86.611885000000001</v>
      </c>
      <c r="U173">
        <f t="shared" si="23"/>
        <v>20.522175000000001</v>
      </c>
      <c r="V173">
        <f t="shared" si="19"/>
        <v>-9.4406862</v>
      </c>
      <c r="W173">
        <f t="shared" si="20"/>
        <v>21.482519</v>
      </c>
      <c r="X173">
        <f t="shared" si="21"/>
        <v>12.041834</v>
      </c>
    </row>
    <row r="174" spans="2:24" x14ac:dyDescent="0.25">
      <c r="B174">
        <v>19922550000</v>
      </c>
      <c r="C174">
        <v>-17.114892999999999</v>
      </c>
      <c r="D174">
        <v>17.447876000000001</v>
      </c>
      <c r="E174">
        <v>24.536159999999999</v>
      </c>
      <c r="F174">
        <v>-7.0882830999999999</v>
      </c>
      <c r="G174">
        <v>-88.156470999999996</v>
      </c>
      <c r="I174">
        <f t="shared" si="22"/>
        <v>20.642099999999999</v>
      </c>
      <c r="J174">
        <f t="shared" si="16"/>
        <v>-7.7173781000000004</v>
      </c>
      <c r="K174">
        <f t="shared" si="17"/>
        <v>23.713526000000002</v>
      </c>
      <c r="L174">
        <f t="shared" si="18"/>
        <v>15.996147000000001</v>
      </c>
      <c r="N174">
        <v>19922550000</v>
      </c>
      <c r="O174">
        <v>-18.922079</v>
      </c>
      <c r="P174">
        <v>14.280747</v>
      </c>
      <c r="Q174">
        <v>23.191980000000001</v>
      </c>
      <c r="R174">
        <v>-8.9112328999999999</v>
      </c>
      <c r="S174">
        <v>-83.289351999999994</v>
      </c>
      <c r="U174">
        <f t="shared" si="23"/>
        <v>20.642099999999999</v>
      </c>
      <c r="V174">
        <f t="shared" si="19"/>
        <v>-9.3599873000000002</v>
      </c>
      <c r="W174">
        <f t="shared" si="20"/>
        <v>21.320139000000001</v>
      </c>
      <c r="X174">
        <f t="shared" si="21"/>
        <v>11.960152000000001</v>
      </c>
    </row>
    <row r="175" spans="2:24" x14ac:dyDescent="0.25">
      <c r="B175">
        <v>20042475000</v>
      </c>
      <c r="C175">
        <v>-17.342503000000001</v>
      </c>
      <c r="D175">
        <v>16.77993</v>
      </c>
      <c r="E175">
        <v>24.046658999999998</v>
      </c>
      <c r="F175">
        <v>-7.2667298000000002</v>
      </c>
      <c r="G175">
        <v>-84.676117000000005</v>
      </c>
      <c r="I175">
        <f t="shared" si="22"/>
        <v>20.762025000000001</v>
      </c>
      <c r="J175">
        <f t="shared" si="16"/>
        <v>-7.8403052999999998</v>
      </c>
      <c r="K175">
        <f t="shared" si="17"/>
        <v>23.921558000000001</v>
      </c>
      <c r="L175">
        <f t="shared" si="18"/>
        <v>16.081253</v>
      </c>
      <c r="N175">
        <v>20042475000</v>
      </c>
      <c r="O175">
        <v>-19.258907000000001</v>
      </c>
      <c r="P175">
        <v>13.688288999999999</v>
      </c>
      <c r="Q175">
        <v>22.835705000000001</v>
      </c>
      <c r="R175">
        <v>-9.1474171000000002</v>
      </c>
      <c r="S175">
        <v>-86.570510999999996</v>
      </c>
      <c r="U175">
        <f t="shared" si="23"/>
        <v>20.762025000000001</v>
      </c>
      <c r="V175">
        <f t="shared" si="19"/>
        <v>-9.4167175000000007</v>
      </c>
      <c r="W175">
        <f t="shared" si="20"/>
        <v>21.590285999999999</v>
      </c>
      <c r="X175">
        <f t="shared" si="21"/>
        <v>12.17357</v>
      </c>
    </row>
    <row r="176" spans="2:24" x14ac:dyDescent="0.25">
      <c r="B176">
        <v>20162400000</v>
      </c>
      <c r="C176">
        <v>-17.436411</v>
      </c>
      <c r="D176">
        <v>15.551638000000001</v>
      </c>
      <c r="E176">
        <v>23.011679000000001</v>
      </c>
      <c r="F176">
        <v>-7.4600415</v>
      </c>
      <c r="G176">
        <v>-83.528412000000003</v>
      </c>
      <c r="I176">
        <f t="shared" si="22"/>
        <v>20.88195</v>
      </c>
      <c r="J176">
        <f t="shared" si="16"/>
        <v>-8.1492328999999994</v>
      </c>
      <c r="K176">
        <f t="shared" si="17"/>
        <v>23.965391</v>
      </c>
      <c r="L176">
        <f t="shared" si="18"/>
        <v>15.816157</v>
      </c>
      <c r="N176">
        <v>20162400000</v>
      </c>
      <c r="O176">
        <v>-19.368514999999999</v>
      </c>
      <c r="P176">
        <v>13.423359</v>
      </c>
      <c r="Q176">
        <v>22.794046000000002</v>
      </c>
      <c r="R176">
        <v>-9.3706875000000007</v>
      </c>
      <c r="S176">
        <v>-84.918373000000003</v>
      </c>
      <c r="U176">
        <f t="shared" si="23"/>
        <v>20.88195</v>
      </c>
      <c r="V176">
        <f t="shared" si="19"/>
        <v>-9.6590281000000004</v>
      </c>
      <c r="W176">
        <f t="shared" si="20"/>
        <v>21.454364999999999</v>
      </c>
      <c r="X176">
        <f t="shared" si="21"/>
        <v>11.795337999999999</v>
      </c>
    </row>
    <row r="177" spans="2:24" x14ac:dyDescent="0.25">
      <c r="B177">
        <v>20282325000</v>
      </c>
      <c r="C177">
        <v>-17.624922000000002</v>
      </c>
      <c r="D177">
        <v>15.596719</v>
      </c>
      <c r="E177">
        <v>23.213432000000001</v>
      </c>
      <c r="F177">
        <v>-7.6167135000000004</v>
      </c>
      <c r="G177">
        <v>-82.316802999999993</v>
      </c>
      <c r="I177">
        <f t="shared" si="22"/>
        <v>21.001874999999998</v>
      </c>
      <c r="J177">
        <f t="shared" si="16"/>
        <v>-8.4124087999999997</v>
      </c>
      <c r="K177">
        <f t="shared" si="17"/>
        <v>24.639102999999999</v>
      </c>
      <c r="L177">
        <f t="shared" si="18"/>
        <v>16.226692</v>
      </c>
      <c r="N177">
        <v>20282325000</v>
      </c>
      <c r="O177">
        <v>-19.498851999999999</v>
      </c>
      <c r="P177">
        <v>12.862181</v>
      </c>
      <c r="Q177">
        <v>22.353607</v>
      </c>
      <c r="R177">
        <v>-9.4914284000000002</v>
      </c>
      <c r="S177">
        <v>-83.430092000000002</v>
      </c>
      <c r="U177">
        <f t="shared" si="23"/>
        <v>21.001874999999998</v>
      </c>
      <c r="V177">
        <f t="shared" si="19"/>
        <v>-9.8552207999999997</v>
      </c>
      <c r="W177">
        <f t="shared" si="20"/>
        <v>21.538257999999999</v>
      </c>
      <c r="X177">
        <f t="shared" si="21"/>
        <v>11.683037000000001</v>
      </c>
    </row>
    <row r="178" spans="2:24" x14ac:dyDescent="0.25">
      <c r="B178">
        <v>20402250000</v>
      </c>
      <c r="C178">
        <v>-17.759727000000002</v>
      </c>
      <c r="D178">
        <v>15.609935999999999</v>
      </c>
      <c r="E178">
        <v>23.32056</v>
      </c>
      <c r="F178">
        <v>-7.7106252</v>
      </c>
      <c r="G178">
        <v>-86.198279999999997</v>
      </c>
      <c r="I178">
        <f t="shared" si="22"/>
        <v>21.1218</v>
      </c>
      <c r="J178">
        <f t="shared" si="16"/>
        <v>-8.5421514999999992</v>
      </c>
      <c r="K178">
        <f t="shared" si="17"/>
        <v>25.356480000000001</v>
      </c>
      <c r="L178">
        <f t="shared" si="18"/>
        <v>16.814326999999999</v>
      </c>
      <c r="N178">
        <v>20402250000</v>
      </c>
      <c r="O178">
        <v>-19.547287000000001</v>
      </c>
      <c r="P178">
        <v>12.666612000000001</v>
      </c>
      <c r="Q178">
        <v>22.180868</v>
      </c>
      <c r="R178">
        <v>-9.5142574</v>
      </c>
      <c r="S178">
        <v>-84.068573000000001</v>
      </c>
      <c r="U178">
        <f t="shared" si="23"/>
        <v>21.1218</v>
      </c>
      <c r="V178">
        <f t="shared" si="19"/>
        <v>-9.9096755999999999</v>
      </c>
      <c r="W178">
        <f t="shared" si="20"/>
        <v>21.446369000000001</v>
      </c>
      <c r="X178">
        <f t="shared" si="21"/>
        <v>11.536694000000001</v>
      </c>
    </row>
    <row r="179" spans="2:24" x14ac:dyDescent="0.25">
      <c r="B179">
        <v>20522175000</v>
      </c>
      <c r="C179">
        <v>-17.785696000000002</v>
      </c>
      <c r="D179">
        <v>16.098134999999999</v>
      </c>
      <c r="E179">
        <v>23.814875000000001</v>
      </c>
      <c r="F179">
        <v>-7.7167396999999998</v>
      </c>
      <c r="G179">
        <v>-84.655563000000001</v>
      </c>
      <c r="I179">
        <f t="shared" si="22"/>
        <v>21.241724999999999</v>
      </c>
      <c r="J179">
        <f t="shared" si="16"/>
        <v>-8.4195098999999995</v>
      </c>
      <c r="K179">
        <f t="shared" si="17"/>
        <v>26.154781</v>
      </c>
      <c r="L179">
        <f t="shared" si="18"/>
        <v>17.73527</v>
      </c>
      <c r="N179">
        <v>20522175000</v>
      </c>
      <c r="O179">
        <v>-19.513995999999999</v>
      </c>
      <c r="P179">
        <v>12.041834</v>
      </c>
      <c r="Q179">
        <v>21.482519</v>
      </c>
      <c r="R179">
        <v>-9.4406862</v>
      </c>
      <c r="S179">
        <v>-84.181404000000001</v>
      </c>
      <c r="U179">
        <f t="shared" si="23"/>
        <v>21.241724999999999</v>
      </c>
      <c r="V179">
        <f t="shared" si="19"/>
        <v>-9.7440146999999993</v>
      </c>
      <c r="W179">
        <f t="shared" si="20"/>
        <v>21.658412999999999</v>
      </c>
      <c r="X179">
        <f t="shared" si="21"/>
        <v>11.914398</v>
      </c>
    </row>
    <row r="180" spans="2:24" x14ac:dyDescent="0.25">
      <c r="B180">
        <v>20642100000</v>
      </c>
      <c r="C180">
        <v>-17.690531</v>
      </c>
      <c r="D180">
        <v>15.996147000000001</v>
      </c>
      <c r="E180">
        <v>23.713526000000002</v>
      </c>
      <c r="F180">
        <v>-7.7173781000000004</v>
      </c>
      <c r="G180">
        <v>-85.442824999999999</v>
      </c>
      <c r="I180">
        <f t="shared" si="22"/>
        <v>21.361650000000001</v>
      </c>
      <c r="J180">
        <f t="shared" si="16"/>
        <v>-8.3106880000000007</v>
      </c>
      <c r="K180">
        <f t="shared" si="17"/>
        <v>26.977571000000001</v>
      </c>
      <c r="L180">
        <f t="shared" si="18"/>
        <v>18.666882999999999</v>
      </c>
      <c r="N180">
        <v>20642100000</v>
      </c>
      <c r="O180">
        <v>-19.339390000000002</v>
      </c>
      <c r="P180">
        <v>11.960152000000001</v>
      </c>
      <c r="Q180">
        <v>21.320139000000001</v>
      </c>
      <c r="R180">
        <v>-9.3599873000000002</v>
      </c>
      <c r="S180">
        <v>-82.323318</v>
      </c>
      <c r="U180">
        <f t="shared" si="23"/>
        <v>21.361650000000001</v>
      </c>
      <c r="V180">
        <f t="shared" si="19"/>
        <v>-9.6213636000000005</v>
      </c>
      <c r="W180">
        <f t="shared" si="20"/>
        <v>22.083364</v>
      </c>
      <c r="X180">
        <f t="shared" si="21"/>
        <v>12.462002999999999</v>
      </c>
    </row>
    <row r="181" spans="2:24" x14ac:dyDescent="0.25">
      <c r="B181">
        <v>20762025000</v>
      </c>
      <c r="C181">
        <v>-17.833117999999999</v>
      </c>
      <c r="D181">
        <v>16.081253</v>
      </c>
      <c r="E181">
        <v>23.921558000000001</v>
      </c>
      <c r="F181">
        <v>-7.8403052999999998</v>
      </c>
      <c r="G181">
        <v>-85.806533999999999</v>
      </c>
      <c r="I181">
        <f t="shared" si="22"/>
        <v>21.481574999999999</v>
      </c>
      <c r="J181">
        <f t="shared" si="16"/>
        <v>-8.3244199999999999</v>
      </c>
      <c r="K181">
        <f t="shared" si="17"/>
        <v>27.247164000000001</v>
      </c>
      <c r="L181">
        <f t="shared" si="18"/>
        <v>18.922743000000001</v>
      </c>
      <c r="N181">
        <v>20762025000</v>
      </c>
      <c r="O181">
        <v>-19.385759</v>
      </c>
      <c r="P181">
        <v>12.17357</v>
      </c>
      <c r="Q181">
        <v>21.590285999999999</v>
      </c>
      <c r="R181">
        <v>-9.4167175000000007</v>
      </c>
      <c r="S181">
        <v>-82.035881000000003</v>
      </c>
      <c r="U181">
        <f t="shared" si="23"/>
        <v>21.481574999999999</v>
      </c>
      <c r="V181">
        <f t="shared" si="19"/>
        <v>-9.6301746000000001</v>
      </c>
      <c r="W181">
        <f t="shared" si="20"/>
        <v>22.430273</v>
      </c>
      <c r="X181">
        <f t="shared" si="21"/>
        <v>12.800098</v>
      </c>
    </row>
    <row r="182" spans="2:24" x14ac:dyDescent="0.25">
      <c r="B182">
        <v>20881950000</v>
      </c>
      <c r="C182">
        <v>-18.255423</v>
      </c>
      <c r="D182">
        <v>15.816157</v>
      </c>
      <c r="E182">
        <v>23.965391</v>
      </c>
      <c r="F182">
        <v>-8.1492328999999994</v>
      </c>
      <c r="G182">
        <v>-86.575385999999995</v>
      </c>
      <c r="I182">
        <f t="shared" si="22"/>
        <v>21.601500000000001</v>
      </c>
      <c r="J182">
        <f t="shared" si="16"/>
        <v>-8.6810703</v>
      </c>
      <c r="K182">
        <f t="shared" si="17"/>
        <v>28.826115000000001</v>
      </c>
      <c r="L182">
        <f t="shared" si="18"/>
        <v>20.145043999999999</v>
      </c>
      <c r="N182">
        <v>20881950000</v>
      </c>
      <c r="O182">
        <v>-19.794577</v>
      </c>
      <c r="P182">
        <v>11.795337999999999</v>
      </c>
      <c r="Q182">
        <v>21.454364999999999</v>
      </c>
      <c r="R182">
        <v>-9.6590281000000004</v>
      </c>
      <c r="S182">
        <v>-84.241394</v>
      </c>
      <c r="U182">
        <f t="shared" si="23"/>
        <v>21.601500000000001</v>
      </c>
      <c r="V182">
        <f t="shared" si="19"/>
        <v>-9.9595871000000002</v>
      </c>
      <c r="W182">
        <f t="shared" si="20"/>
        <v>22.822481</v>
      </c>
      <c r="X182">
        <f t="shared" si="21"/>
        <v>12.862895</v>
      </c>
    </row>
    <row r="183" spans="2:24" x14ac:dyDescent="0.25">
      <c r="B183">
        <v>21001875000</v>
      </c>
      <c r="C183">
        <v>-18.548272999999998</v>
      </c>
      <c r="D183">
        <v>16.226692</v>
      </c>
      <c r="E183">
        <v>24.639102999999999</v>
      </c>
      <c r="F183">
        <v>-8.4124087999999997</v>
      </c>
      <c r="G183">
        <v>-86.425467999999995</v>
      </c>
      <c r="I183">
        <f t="shared" si="22"/>
        <v>21.721425</v>
      </c>
      <c r="J183">
        <f t="shared" si="16"/>
        <v>-9.1366376999999996</v>
      </c>
      <c r="K183">
        <f t="shared" si="17"/>
        <v>28.786673</v>
      </c>
      <c r="L183">
        <f t="shared" si="18"/>
        <v>19.650034000000002</v>
      </c>
      <c r="N183">
        <v>21001875000</v>
      </c>
      <c r="O183">
        <v>-20.012786999999999</v>
      </c>
      <c r="P183">
        <v>11.683037000000001</v>
      </c>
      <c r="Q183">
        <v>21.538257999999999</v>
      </c>
      <c r="R183">
        <v>-9.8552207999999997</v>
      </c>
      <c r="S183">
        <v>-82.074119999999994</v>
      </c>
      <c r="U183">
        <f t="shared" si="23"/>
        <v>21.721425</v>
      </c>
      <c r="V183">
        <f t="shared" si="19"/>
        <v>-10.354704</v>
      </c>
      <c r="W183">
        <f t="shared" si="20"/>
        <v>23.496244000000001</v>
      </c>
      <c r="X183">
        <f t="shared" si="21"/>
        <v>13.141541</v>
      </c>
    </row>
    <row r="184" spans="2:24" x14ac:dyDescent="0.25">
      <c r="B184">
        <v>21121800000</v>
      </c>
      <c r="C184">
        <v>-18.522776</v>
      </c>
      <c r="D184">
        <v>16.814326999999999</v>
      </c>
      <c r="E184">
        <v>25.356480000000001</v>
      </c>
      <c r="F184">
        <v>-8.5421514999999992</v>
      </c>
      <c r="G184">
        <v>-90.338714999999993</v>
      </c>
      <c r="I184">
        <f t="shared" si="22"/>
        <v>21.841349999999998</v>
      </c>
      <c r="J184">
        <f t="shared" si="16"/>
        <v>-9.5961675999999994</v>
      </c>
      <c r="K184">
        <f t="shared" si="17"/>
        <v>30.035194000000001</v>
      </c>
      <c r="L184">
        <f t="shared" si="18"/>
        <v>20.439028</v>
      </c>
      <c r="N184">
        <v>21121800000</v>
      </c>
      <c r="O184">
        <v>-19.882532000000001</v>
      </c>
      <c r="P184">
        <v>11.536694000000001</v>
      </c>
      <c r="Q184">
        <v>21.446369000000001</v>
      </c>
      <c r="R184">
        <v>-9.9096755999999999</v>
      </c>
      <c r="S184">
        <v>-82.852394000000004</v>
      </c>
      <c r="U184">
        <f t="shared" si="23"/>
        <v>21.841349999999998</v>
      </c>
      <c r="V184">
        <f t="shared" si="19"/>
        <v>-10.727361</v>
      </c>
      <c r="W184">
        <f t="shared" si="20"/>
        <v>23.573944000000001</v>
      </c>
      <c r="X184">
        <f t="shared" si="21"/>
        <v>12.846583000000001</v>
      </c>
    </row>
    <row r="185" spans="2:24" x14ac:dyDescent="0.25">
      <c r="B185">
        <v>21241725000</v>
      </c>
      <c r="C185">
        <v>-18.571307999999998</v>
      </c>
      <c r="D185">
        <v>17.73527</v>
      </c>
      <c r="E185">
        <v>26.154781</v>
      </c>
      <c r="F185">
        <v>-8.4195098999999995</v>
      </c>
      <c r="G185">
        <v>-91.048843000000005</v>
      </c>
      <c r="I185">
        <f t="shared" si="22"/>
        <v>21.961275000000001</v>
      </c>
      <c r="J185">
        <f t="shared" si="16"/>
        <v>-9.7589035000000006</v>
      </c>
      <c r="K185">
        <f t="shared" si="17"/>
        <v>29.000627999999999</v>
      </c>
      <c r="L185">
        <f t="shared" si="18"/>
        <v>19.241724000000001</v>
      </c>
      <c r="N185">
        <v>21241725000</v>
      </c>
      <c r="O185">
        <v>-19.874894999999999</v>
      </c>
      <c r="P185">
        <v>11.914398</v>
      </c>
      <c r="Q185">
        <v>21.658412999999999</v>
      </c>
      <c r="R185">
        <v>-9.7440146999999993</v>
      </c>
      <c r="S185">
        <v>-83.604293999999996</v>
      </c>
      <c r="U185">
        <f t="shared" si="23"/>
        <v>21.961275000000001</v>
      </c>
      <c r="V185">
        <f t="shared" si="19"/>
        <v>-10.814132000000001</v>
      </c>
      <c r="W185">
        <f t="shared" si="20"/>
        <v>23.567665000000002</v>
      </c>
      <c r="X185">
        <f t="shared" si="21"/>
        <v>12.753532999999999</v>
      </c>
    </row>
    <row r="186" spans="2:24" x14ac:dyDescent="0.25">
      <c r="B186">
        <v>21361650000</v>
      </c>
      <c r="C186">
        <v>-18.191258999999999</v>
      </c>
      <c r="D186">
        <v>18.666882999999999</v>
      </c>
      <c r="E186">
        <v>26.977571000000001</v>
      </c>
      <c r="F186">
        <v>-8.3106880000000007</v>
      </c>
      <c r="G186">
        <v>-90.880095999999995</v>
      </c>
      <c r="I186">
        <f t="shared" si="22"/>
        <v>22.081199999999999</v>
      </c>
      <c r="J186">
        <f t="shared" si="16"/>
        <v>-9.8001193999999998</v>
      </c>
      <c r="K186">
        <f t="shared" si="17"/>
        <v>29.204177999999999</v>
      </c>
      <c r="L186">
        <f t="shared" si="18"/>
        <v>19.404057999999999</v>
      </c>
      <c r="N186">
        <v>21361650000</v>
      </c>
      <c r="O186">
        <v>-19.509734999999999</v>
      </c>
      <c r="P186">
        <v>12.462002999999999</v>
      </c>
      <c r="Q186">
        <v>22.083364</v>
      </c>
      <c r="R186">
        <v>-9.6213636000000005</v>
      </c>
      <c r="S186">
        <v>-82.831192000000001</v>
      </c>
      <c r="U186">
        <f t="shared" si="23"/>
        <v>22.081199999999999</v>
      </c>
      <c r="V186">
        <f t="shared" si="19"/>
        <v>-10.807213000000001</v>
      </c>
      <c r="W186">
        <f t="shared" si="20"/>
        <v>22.693135999999999</v>
      </c>
      <c r="X186">
        <f t="shared" si="21"/>
        <v>11.885923999999999</v>
      </c>
    </row>
    <row r="187" spans="2:24" x14ac:dyDescent="0.25">
      <c r="B187">
        <v>21481575000</v>
      </c>
      <c r="C187">
        <v>-18.221205000000001</v>
      </c>
      <c r="D187">
        <v>18.922743000000001</v>
      </c>
      <c r="E187">
        <v>27.247164000000001</v>
      </c>
      <c r="F187">
        <v>-8.3244199999999999</v>
      </c>
      <c r="G187">
        <v>-95.023681999999994</v>
      </c>
      <c r="I187">
        <f t="shared" si="22"/>
        <v>22.201125000000001</v>
      </c>
      <c r="J187">
        <f t="shared" si="16"/>
        <v>-9.7628994000000002</v>
      </c>
      <c r="K187">
        <f t="shared" si="17"/>
        <v>29.367699000000002</v>
      </c>
      <c r="L187">
        <f t="shared" si="18"/>
        <v>19.604799</v>
      </c>
      <c r="N187">
        <v>21481575000</v>
      </c>
      <c r="O187">
        <v>-19.538398999999998</v>
      </c>
      <c r="P187">
        <v>12.800098</v>
      </c>
      <c r="Q187">
        <v>22.430273</v>
      </c>
      <c r="R187">
        <v>-9.6301746000000001</v>
      </c>
      <c r="S187">
        <v>-85.105614000000003</v>
      </c>
      <c r="U187">
        <f t="shared" si="23"/>
        <v>22.201125000000001</v>
      </c>
      <c r="V187">
        <f t="shared" si="19"/>
        <v>-10.756116</v>
      </c>
      <c r="W187">
        <f t="shared" si="20"/>
        <v>22.758364</v>
      </c>
      <c r="X187">
        <f t="shared" si="21"/>
        <v>12.002248</v>
      </c>
    </row>
    <row r="188" spans="2:24" x14ac:dyDescent="0.25">
      <c r="B188">
        <v>21601500000</v>
      </c>
      <c r="C188">
        <v>-18.561696999999999</v>
      </c>
      <c r="D188">
        <v>20.145043999999999</v>
      </c>
      <c r="E188">
        <v>28.826115000000001</v>
      </c>
      <c r="F188">
        <v>-8.6810703</v>
      </c>
      <c r="G188">
        <v>-92.555167999999995</v>
      </c>
      <c r="I188">
        <f t="shared" si="22"/>
        <v>22.32105</v>
      </c>
      <c r="J188">
        <f t="shared" si="16"/>
        <v>-9.9704160999999996</v>
      </c>
      <c r="K188">
        <f t="shared" si="17"/>
        <v>29.248383</v>
      </c>
      <c r="L188">
        <f t="shared" si="18"/>
        <v>19.277967</v>
      </c>
      <c r="N188">
        <v>21601500000</v>
      </c>
      <c r="O188">
        <v>-19.849910999999999</v>
      </c>
      <c r="P188">
        <v>12.862895</v>
      </c>
      <c r="Q188">
        <v>22.822481</v>
      </c>
      <c r="R188">
        <v>-9.9595871000000002</v>
      </c>
      <c r="S188">
        <v>-85.557914999999994</v>
      </c>
      <c r="U188">
        <f t="shared" si="23"/>
        <v>22.32105</v>
      </c>
      <c r="V188">
        <f t="shared" si="19"/>
        <v>-10.949846000000001</v>
      </c>
      <c r="W188">
        <f t="shared" si="20"/>
        <v>22.731376999999998</v>
      </c>
      <c r="X188">
        <f t="shared" si="21"/>
        <v>11.78153</v>
      </c>
    </row>
    <row r="189" spans="2:24" x14ac:dyDescent="0.25">
      <c r="B189">
        <v>21721425000</v>
      </c>
      <c r="C189">
        <v>-19.403241999999999</v>
      </c>
      <c r="D189">
        <v>19.650034000000002</v>
      </c>
      <c r="E189">
        <v>28.786673</v>
      </c>
      <c r="F189">
        <v>-9.1366376999999996</v>
      </c>
      <c r="G189">
        <v>-101.84985</v>
      </c>
      <c r="I189">
        <f t="shared" si="22"/>
        <v>22.440975000000002</v>
      </c>
      <c r="J189">
        <f t="shared" si="16"/>
        <v>-10.391615</v>
      </c>
      <c r="K189">
        <f t="shared" si="17"/>
        <v>29.333033</v>
      </c>
      <c r="L189">
        <f t="shared" si="18"/>
        <v>18.941417999999999</v>
      </c>
      <c r="N189">
        <v>21721425000</v>
      </c>
      <c r="O189">
        <v>-20.630154000000001</v>
      </c>
      <c r="P189">
        <v>13.141541</v>
      </c>
      <c r="Q189">
        <v>23.496244000000001</v>
      </c>
      <c r="R189">
        <v>-10.354704</v>
      </c>
      <c r="S189">
        <v>-86.569229000000007</v>
      </c>
      <c r="U189">
        <f t="shared" si="23"/>
        <v>22.440975000000002</v>
      </c>
      <c r="V189">
        <f t="shared" si="19"/>
        <v>-11.388818000000001</v>
      </c>
      <c r="W189">
        <f t="shared" si="20"/>
        <v>23.213991</v>
      </c>
      <c r="X189">
        <f t="shared" si="21"/>
        <v>11.825174000000001</v>
      </c>
    </row>
    <row r="190" spans="2:24" x14ac:dyDescent="0.25">
      <c r="B190">
        <v>21841350000</v>
      </c>
      <c r="C190">
        <v>-19.737841</v>
      </c>
      <c r="D190">
        <v>20.439028</v>
      </c>
      <c r="E190">
        <v>30.035194000000001</v>
      </c>
      <c r="F190">
        <v>-9.5961675999999994</v>
      </c>
      <c r="G190">
        <v>-96.603531000000004</v>
      </c>
      <c r="I190">
        <f t="shared" si="22"/>
        <v>22.5609</v>
      </c>
      <c r="J190">
        <f t="shared" si="16"/>
        <v>-10.803122</v>
      </c>
      <c r="K190">
        <f t="shared" si="17"/>
        <v>28.972169999999998</v>
      </c>
      <c r="L190">
        <f t="shared" si="18"/>
        <v>18.169048</v>
      </c>
      <c r="N190">
        <v>21841350000</v>
      </c>
      <c r="O190">
        <v>-20.873287000000001</v>
      </c>
      <c r="P190">
        <v>12.846583000000001</v>
      </c>
      <c r="Q190">
        <v>23.573944000000001</v>
      </c>
      <c r="R190">
        <v>-10.727361</v>
      </c>
      <c r="S190">
        <v>-90.782166000000004</v>
      </c>
      <c r="U190">
        <f t="shared" si="23"/>
        <v>22.5609</v>
      </c>
      <c r="V190">
        <f t="shared" si="19"/>
        <v>-11.93098</v>
      </c>
      <c r="W190">
        <f t="shared" si="20"/>
        <v>23.555928999999999</v>
      </c>
      <c r="X190">
        <f t="shared" si="21"/>
        <v>11.62495</v>
      </c>
    </row>
    <row r="191" spans="2:24" x14ac:dyDescent="0.25">
      <c r="B191">
        <v>21961275000</v>
      </c>
      <c r="C191">
        <v>-19.826715</v>
      </c>
      <c r="D191">
        <v>19.241724000000001</v>
      </c>
      <c r="E191">
        <v>29.000627999999999</v>
      </c>
      <c r="F191">
        <v>-9.7589035000000006</v>
      </c>
      <c r="G191">
        <v>-101.08418</v>
      </c>
      <c r="I191">
        <f t="shared" si="22"/>
        <v>22.680824999999999</v>
      </c>
      <c r="J191">
        <f t="shared" si="16"/>
        <v>-11.071111</v>
      </c>
      <c r="K191">
        <f t="shared" si="17"/>
        <v>28.426296000000001</v>
      </c>
      <c r="L191">
        <f t="shared" si="18"/>
        <v>17.355184999999999</v>
      </c>
      <c r="N191">
        <v>21961275000</v>
      </c>
      <c r="O191">
        <v>-20.868275000000001</v>
      </c>
      <c r="P191">
        <v>12.753532999999999</v>
      </c>
      <c r="Q191">
        <v>23.567665000000002</v>
      </c>
      <c r="R191">
        <v>-10.814132000000001</v>
      </c>
      <c r="S191">
        <v>-86.843254000000002</v>
      </c>
      <c r="U191">
        <f t="shared" si="23"/>
        <v>22.680824999999999</v>
      </c>
      <c r="V191">
        <f t="shared" si="19"/>
        <v>-12.384741999999999</v>
      </c>
      <c r="W191">
        <f t="shared" si="20"/>
        <v>24.076677</v>
      </c>
      <c r="X191">
        <f t="shared" si="21"/>
        <v>11.691936</v>
      </c>
    </row>
    <row r="192" spans="2:24" x14ac:dyDescent="0.25">
      <c r="B192">
        <v>22081200000</v>
      </c>
      <c r="C192">
        <v>-19.833024999999999</v>
      </c>
      <c r="D192">
        <v>19.404057999999999</v>
      </c>
      <c r="E192">
        <v>29.204177999999999</v>
      </c>
      <c r="F192">
        <v>-9.8001193999999998</v>
      </c>
      <c r="G192">
        <v>-95.955376000000001</v>
      </c>
      <c r="I192">
        <f t="shared" si="22"/>
        <v>22.800750000000001</v>
      </c>
      <c r="J192">
        <f t="shared" si="16"/>
        <v>-10.920992999999999</v>
      </c>
      <c r="K192">
        <f t="shared" si="17"/>
        <v>27.646616000000002</v>
      </c>
      <c r="L192">
        <f t="shared" si="18"/>
        <v>16.725624</v>
      </c>
      <c r="N192">
        <v>22081200000</v>
      </c>
      <c r="O192">
        <v>-20.835557999999999</v>
      </c>
      <c r="P192">
        <v>11.885923999999999</v>
      </c>
      <c r="Q192">
        <v>22.693135999999999</v>
      </c>
      <c r="R192">
        <v>-10.807213000000001</v>
      </c>
      <c r="S192">
        <v>-86.627135999999993</v>
      </c>
      <c r="U192">
        <f t="shared" si="23"/>
        <v>22.800750000000001</v>
      </c>
      <c r="V192">
        <f t="shared" si="19"/>
        <v>-12.496667</v>
      </c>
      <c r="W192">
        <f t="shared" si="20"/>
        <v>24.173065000000001</v>
      </c>
      <c r="X192">
        <f t="shared" si="21"/>
        <v>11.676398000000001</v>
      </c>
    </row>
    <row r="193" spans="2:24" x14ac:dyDescent="0.25">
      <c r="B193">
        <v>22201125000</v>
      </c>
      <c r="C193">
        <v>-19.876712999999999</v>
      </c>
      <c r="D193">
        <v>19.604799</v>
      </c>
      <c r="E193">
        <v>29.367699000000002</v>
      </c>
      <c r="F193">
        <v>-9.7628994000000002</v>
      </c>
      <c r="G193">
        <v>-97.994147999999996</v>
      </c>
      <c r="I193">
        <f t="shared" si="22"/>
        <v>22.920674999999999</v>
      </c>
      <c r="J193">
        <f t="shared" si="16"/>
        <v>-10.703797</v>
      </c>
      <c r="K193">
        <f t="shared" si="17"/>
        <v>25.741070000000001</v>
      </c>
      <c r="L193">
        <f t="shared" si="18"/>
        <v>15.037272</v>
      </c>
      <c r="N193">
        <v>22201125000</v>
      </c>
      <c r="O193">
        <v>-20.862570000000002</v>
      </c>
      <c r="P193">
        <v>12.002248</v>
      </c>
      <c r="Q193">
        <v>22.758364</v>
      </c>
      <c r="R193">
        <v>-10.756116</v>
      </c>
      <c r="S193">
        <v>-85.544364999999999</v>
      </c>
      <c r="U193">
        <f t="shared" si="23"/>
        <v>22.920674999999999</v>
      </c>
      <c r="V193">
        <f t="shared" si="19"/>
        <v>-12.534050000000001</v>
      </c>
      <c r="W193">
        <f t="shared" si="20"/>
        <v>24.108255</v>
      </c>
      <c r="X193">
        <f t="shared" si="21"/>
        <v>11.574206</v>
      </c>
    </row>
    <row r="194" spans="2:24" x14ac:dyDescent="0.25">
      <c r="B194">
        <v>22321050000</v>
      </c>
      <c r="C194">
        <v>-19.657924999999999</v>
      </c>
      <c r="D194">
        <v>19.277967</v>
      </c>
      <c r="E194">
        <v>29.248383</v>
      </c>
      <c r="F194">
        <v>-9.9704160999999996</v>
      </c>
      <c r="G194">
        <v>-101.78225999999999</v>
      </c>
      <c r="I194">
        <f t="shared" si="22"/>
        <v>23.040600000000001</v>
      </c>
      <c r="J194">
        <f t="shared" ref="J194:J202" si="24">F200</f>
        <v>-10.531274</v>
      </c>
      <c r="K194">
        <f t="shared" ref="K194:K202" si="25">E200</f>
        <v>25.339759999999998</v>
      </c>
      <c r="L194">
        <f t="shared" ref="L194:L202" si="26">D200</f>
        <v>14.808486</v>
      </c>
      <c r="N194">
        <v>22321050000</v>
      </c>
      <c r="O194">
        <v>-20.656641</v>
      </c>
      <c r="P194">
        <v>11.78153</v>
      </c>
      <c r="Q194">
        <v>22.731376999999998</v>
      </c>
      <c r="R194">
        <v>-10.949846000000001</v>
      </c>
      <c r="S194">
        <v>-86.906295999999998</v>
      </c>
      <c r="U194">
        <f t="shared" si="23"/>
        <v>23.040600000000001</v>
      </c>
      <c r="V194">
        <f t="shared" ref="V194:V202" si="27">R200</f>
        <v>-12.666525</v>
      </c>
      <c r="W194">
        <f t="shared" ref="W194:W202" si="28">Q200</f>
        <v>24.005713</v>
      </c>
      <c r="X194">
        <f t="shared" ref="X194:X202" si="29">P200</f>
        <v>11.339188999999999</v>
      </c>
    </row>
    <row r="195" spans="2:24" x14ac:dyDescent="0.25">
      <c r="B195">
        <v>22440975000</v>
      </c>
      <c r="C195">
        <v>-20.350365</v>
      </c>
      <c r="D195">
        <v>18.941417999999999</v>
      </c>
      <c r="E195">
        <v>29.333033</v>
      </c>
      <c r="F195">
        <v>-10.391615</v>
      </c>
      <c r="G195">
        <v>-95.546402</v>
      </c>
      <c r="I195">
        <f t="shared" ref="I195:I202" si="30">B201/1000000000</f>
        <v>23.160525</v>
      </c>
      <c r="J195">
        <f t="shared" si="24"/>
        <v>-10.793246</v>
      </c>
      <c r="K195">
        <f t="shared" si="25"/>
        <v>25.113178000000001</v>
      </c>
      <c r="L195">
        <f t="shared" si="26"/>
        <v>14.319932</v>
      </c>
      <c r="N195">
        <v>22440975000</v>
      </c>
      <c r="O195">
        <v>-21.324293000000001</v>
      </c>
      <c r="P195">
        <v>11.825174000000001</v>
      </c>
      <c r="Q195">
        <v>23.213991</v>
      </c>
      <c r="R195">
        <v>-11.388818000000001</v>
      </c>
      <c r="S195">
        <v>-86.769042999999996</v>
      </c>
      <c r="U195">
        <f t="shared" ref="U195:U202" si="31">N201/1000000000</f>
        <v>23.160525</v>
      </c>
      <c r="V195">
        <f t="shared" si="27"/>
        <v>-13.251391</v>
      </c>
      <c r="W195">
        <f t="shared" si="28"/>
        <v>24.265995</v>
      </c>
      <c r="X195">
        <f t="shared" si="29"/>
        <v>11.014605</v>
      </c>
    </row>
    <row r="196" spans="2:24" x14ac:dyDescent="0.25">
      <c r="B196">
        <v>22560900000</v>
      </c>
      <c r="C196">
        <v>-21.111801</v>
      </c>
      <c r="D196">
        <v>18.169048</v>
      </c>
      <c r="E196">
        <v>28.972169999999998</v>
      </c>
      <c r="F196">
        <v>-10.803122</v>
      </c>
      <c r="G196">
        <v>-99.680121999999997</v>
      </c>
      <c r="I196">
        <f t="shared" si="30"/>
        <v>23.280449999999998</v>
      </c>
      <c r="J196">
        <f t="shared" si="24"/>
        <v>-11.298736</v>
      </c>
      <c r="K196">
        <f t="shared" si="25"/>
        <v>25.532225</v>
      </c>
      <c r="L196">
        <f t="shared" si="26"/>
        <v>14.233489000000001</v>
      </c>
      <c r="N196">
        <v>22560900000</v>
      </c>
      <c r="O196">
        <v>-22.15624</v>
      </c>
      <c r="P196">
        <v>11.62495</v>
      </c>
      <c r="Q196">
        <v>23.555928999999999</v>
      </c>
      <c r="R196">
        <v>-11.93098</v>
      </c>
      <c r="S196">
        <v>-89.687233000000006</v>
      </c>
      <c r="U196">
        <f t="shared" si="31"/>
        <v>23.280449999999998</v>
      </c>
      <c r="V196">
        <f t="shared" si="27"/>
        <v>-14.092846</v>
      </c>
      <c r="W196">
        <f t="shared" si="28"/>
        <v>25.026866999999999</v>
      </c>
      <c r="X196">
        <f t="shared" si="29"/>
        <v>10.934022000000001</v>
      </c>
    </row>
    <row r="197" spans="2:24" x14ac:dyDescent="0.25">
      <c r="B197">
        <v>22680825000</v>
      </c>
      <c r="C197">
        <v>-21.148941000000001</v>
      </c>
      <c r="D197">
        <v>17.355184999999999</v>
      </c>
      <c r="E197">
        <v>28.426296000000001</v>
      </c>
      <c r="F197">
        <v>-11.071111</v>
      </c>
      <c r="G197">
        <v>-101.62109</v>
      </c>
      <c r="I197">
        <f t="shared" si="30"/>
        <v>23.400375</v>
      </c>
      <c r="J197">
        <f t="shared" si="24"/>
        <v>-11.78837</v>
      </c>
      <c r="K197">
        <f t="shared" si="25"/>
        <v>25.356846000000001</v>
      </c>
      <c r="L197">
        <f t="shared" si="26"/>
        <v>13.568477</v>
      </c>
      <c r="N197">
        <v>22680825000</v>
      </c>
      <c r="O197">
        <v>-22.527799999999999</v>
      </c>
      <c r="P197">
        <v>11.691936</v>
      </c>
      <c r="Q197">
        <v>24.076677</v>
      </c>
      <c r="R197">
        <v>-12.384741999999999</v>
      </c>
      <c r="S197">
        <v>-91.318427999999997</v>
      </c>
      <c r="U197">
        <f t="shared" si="31"/>
        <v>23.400375</v>
      </c>
      <c r="V197">
        <f t="shared" si="27"/>
        <v>-14.896521999999999</v>
      </c>
      <c r="W197">
        <f t="shared" si="28"/>
        <v>25.77516</v>
      </c>
      <c r="X197">
        <f t="shared" si="29"/>
        <v>10.878638</v>
      </c>
    </row>
    <row r="198" spans="2:24" x14ac:dyDescent="0.25">
      <c r="B198">
        <v>22800750000</v>
      </c>
      <c r="C198">
        <v>-21.224032999999999</v>
      </c>
      <c r="D198">
        <v>16.725624</v>
      </c>
      <c r="E198">
        <v>27.646616000000002</v>
      </c>
      <c r="F198">
        <v>-10.920992999999999</v>
      </c>
      <c r="G198">
        <v>-93.284217999999996</v>
      </c>
      <c r="I198">
        <f t="shared" si="30"/>
        <v>23.520299999999999</v>
      </c>
      <c r="J198">
        <f t="shared" si="24"/>
        <v>-12.094595</v>
      </c>
      <c r="K198">
        <f t="shared" si="25"/>
        <v>24.934585999999999</v>
      </c>
      <c r="L198">
        <f t="shared" si="26"/>
        <v>12.839990999999999</v>
      </c>
      <c r="N198">
        <v>22800750000</v>
      </c>
      <c r="O198">
        <v>-22.745359000000001</v>
      </c>
      <c r="P198">
        <v>11.676398000000001</v>
      </c>
      <c r="Q198">
        <v>24.173065000000001</v>
      </c>
      <c r="R198">
        <v>-12.496667</v>
      </c>
      <c r="S198">
        <v>-91.434157999999996</v>
      </c>
      <c r="U198">
        <f t="shared" si="31"/>
        <v>23.520299999999999</v>
      </c>
      <c r="V198">
        <f t="shared" si="27"/>
        <v>-15.417949</v>
      </c>
      <c r="W198">
        <f t="shared" si="28"/>
        <v>26.334918999999999</v>
      </c>
      <c r="X198">
        <f t="shared" si="29"/>
        <v>10.916969999999999</v>
      </c>
    </row>
    <row r="199" spans="2:24" x14ac:dyDescent="0.25">
      <c r="B199">
        <v>22920675000</v>
      </c>
      <c r="C199">
        <v>-20.539843000000001</v>
      </c>
      <c r="D199">
        <v>15.037272</v>
      </c>
      <c r="E199">
        <v>25.741070000000001</v>
      </c>
      <c r="F199">
        <v>-10.703797</v>
      </c>
      <c r="G199">
        <v>-94.186890000000005</v>
      </c>
      <c r="I199">
        <f t="shared" si="30"/>
        <v>23.640225000000001</v>
      </c>
      <c r="J199">
        <f t="shared" si="24"/>
        <v>-12.170094000000001</v>
      </c>
      <c r="K199">
        <f t="shared" si="25"/>
        <v>24.367369</v>
      </c>
      <c r="L199">
        <f t="shared" si="26"/>
        <v>12.197274</v>
      </c>
      <c r="N199">
        <v>22920675000</v>
      </c>
      <c r="O199">
        <v>-22.369012999999999</v>
      </c>
      <c r="P199">
        <v>11.574206</v>
      </c>
      <c r="Q199">
        <v>24.108255</v>
      </c>
      <c r="R199">
        <v>-12.534050000000001</v>
      </c>
      <c r="S199">
        <v>-90.232315</v>
      </c>
      <c r="U199">
        <f t="shared" si="31"/>
        <v>23.640225000000001</v>
      </c>
      <c r="V199">
        <f t="shared" si="27"/>
        <v>-15.548762</v>
      </c>
      <c r="W199">
        <f t="shared" si="28"/>
        <v>25.770403000000002</v>
      </c>
      <c r="X199">
        <f t="shared" si="29"/>
        <v>10.221641</v>
      </c>
    </row>
    <row r="200" spans="2:24" x14ac:dyDescent="0.25">
      <c r="B200">
        <v>23040600000</v>
      </c>
      <c r="C200">
        <v>-20.570371999999999</v>
      </c>
      <c r="D200">
        <v>14.808486</v>
      </c>
      <c r="E200">
        <v>25.339759999999998</v>
      </c>
      <c r="F200">
        <v>-10.531274</v>
      </c>
      <c r="G200">
        <v>-89.755272000000005</v>
      </c>
      <c r="I200">
        <f t="shared" si="30"/>
        <v>23.760149999999999</v>
      </c>
      <c r="J200">
        <f t="shared" si="24"/>
        <v>-12.223617000000001</v>
      </c>
      <c r="K200">
        <f t="shared" si="25"/>
        <v>24.503278999999999</v>
      </c>
      <c r="L200">
        <f t="shared" si="26"/>
        <v>12.279662</v>
      </c>
      <c r="N200">
        <v>23040600000</v>
      </c>
      <c r="O200">
        <v>-22.721098000000001</v>
      </c>
      <c r="P200">
        <v>11.339188999999999</v>
      </c>
      <c r="Q200">
        <v>24.005713</v>
      </c>
      <c r="R200">
        <v>-12.666525</v>
      </c>
      <c r="S200">
        <v>-91.285172000000003</v>
      </c>
      <c r="U200">
        <f t="shared" si="31"/>
        <v>23.760149999999999</v>
      </c>
      <c r="V200">
        <f t="shared" si="27"/>
        <v>-15.491447000000001</v>
      </c>
      <c r="W200">
        <f t="shared" si="28"/>
        <v>25.068778999999999</v>
      </c>
      <c r="X200">
        <f t="shared" si="29"/>
        <v>9.5773325000000007</v>
      </c>
    </row>
    <row r="201" spans="2:24" x14ac:dyDescent="0.25">
      <c r="B201">
        <v>23160525000</v>
      </c>
      <c r="C201">
        <v>-20.705497999999999</v>
      </c>
      <c r="D201">
        <v>14.319932</v>
      </c>
      <c r="E201">
        <v>25.113178000000001</v>
      </c>
      <c r="F201">
        <v>-10.793246</v>
      </c>
      <c r="G201">
        <v>-90.355896000000001</v>
      </c>
      <c r="I201">
        <f t="shared" si="30"/>
        <v>23.880075000000001</v>
      </c>
      <c r="J201">
        <f t="shared" si="24"/>
        <v>-12.390374</v>
      </c>
      <c r="K201">
        <f t="shared" si="25"/>
        <v>25.071446999999999</v>
      </c>
      <c r="L201">
        <f t="shared" si="26"/>
        <v>12.681072</v>
      </c>
      <c r="N201">
        <v>23160525000</v>
      </c>
      <c r="O201">
        <v>-23.135867999999999</v>
      </c>
      <c r="P201">
        <v>11.014605</v>
      </c>
      <c r="Q201">
        <v>24.265995</v>
      </c>
      <c r="R201">
        <v>-13.251391</v>
      </c>
      <c r="S201">
        <v>-91.195580000000007</v>
      </c>
      <c r="U201">
        <f t="shared" si="31"/>
        <v>23.880075000000001</v>
      </c>
      <c r="V201">
        <f t="shared" si="27"/>
        <v>-15.40986</v>
      </c>
      <c r="W201">
        <f t="shared" si="28"/>
        <v>24.583288</v>
      </c>
      <c r="X201">
        <f t="shared" si="29"/>
        <v>9.1734285</v>
      </c>
    </row>
    <row r="202" spans="2:24" x14ac:dyDescent="0.25">
      <c r="B202">
        <v>23280450000</v>
      </c>
      <c r="C202">
        <v>-21.197883999999998</v>
      </c>
      <c r="D202">
        <v>14.233489000000001</v>
      </c>
      <c r="E202">
        <v>25.532225</v>
      </c>
      <c r="F202">
        <v>-11.298736</v>
      </c>
      <c r="G202">
        <v>-93.229682999999994</v>
      </c>
      <c r="I202">
        <f t="shared" si="30"/>
        <v>24</v>
      </c>
      <c r="J202">
        <f t="shared" si="24"/>
        <v>-12.597460999999999</v>
      </c>
      <c r="K202">
        <f t="shared" si="25"/>
        <v>25.945929</v>
      </c>
      <c r="L202">
        <f t="shared" si="26"/>
        <v>13.348466999999999</v>
      </c>
      <c r="N202">
        <v>23280450000</v>
      </c>
      <c r="O202">
        <v>-23.986913999999999</v>
      </c>
      <c r="P202">
        <v>10.934022000000001</v>
      </c>
      <c r="Q202">
        <v>25.026866999999999</v>
      </c>
      <c r="R202">
        <v>-14.092846</v>
      </c>
      <c r="S202">
        <v>-93.138519000000002</v>
      </c>
      <c r="U202">
        <f t="shared" si="31"/>
        <v>24</v>
      </c>
      <c r="V202">
        <f t="shared" si="27"/>
        <v>-15.410724999999999</v>
      </c>
      <c r="W202">
        <f t="shared" si="28"/>
        <v>24.670475</v>
      </c>
      <c r="X202">
        <f t="shared" si="29"/>
        <v>9.2597503999999997</v>
      </c>
    </row>
    <row r="203" spans="2:24" x14ac:dyDescent="0.25">
      <c r="B203">
        <v>23400375000</v>
      </c>
      <c r="C203">
        <v>-21.893778000000001</v>
      </c>
      <c r="D203">
        <v>13.568477</v>
      </c>
      <c r="E203">
        <v>25.356846000000001</v>
      </c>
      <c r="F203">
        <v>-11.78837</v>
      </c>
      <c r="G203">
        <v>-93.206833000000003</v>
      </c>
      <c r="N203">
        <v>23400375000</v>
      </c>
      <c r="O203">
        <v>-25.049413999999999</v>
      </c>
      <c r="P203">
        <v>10.878638</v>
      </c>
      <c r="Q203">
        <v>25.77516</v>
      </c>
      <c r="R203">
        <v>-14.896521999999999</v>
      </c>
      <c r="S203">
        <v>-97.786620999999997</v>
      </c>
    </row>
    <row r="204" spans="2:24" x14ac:dyDescent="0.25">
      <c r="B204">
        <v>23520300000</v>
      </c>
      <c r="C204">
        <v>-22.244378999999999</v>
      </c>
      <c r="D204">
        <v>12.839990999999999</v>
      </c>
      <c r="E204">
        <v>24.934585999999999</v>
      </c>
      <c r="F204">
        <v>-12.094595</v>
      </c>
      <c r="G204">
        <v>-90.982467999999997</v>
      </c>
      <c r="N204">
        <v>23520300000</v>
      </c>
      <c r="O204">
        <v>-25.629958999999999</v>
      </c>
      <c r="P204">
        <v>10.916969999999999</v>
      </c>
      <c r="Q204">
        <v>26.334918999999999</v>
      </c>
      <c r="R204">
        <v>-15.417949</v>
      </c>
      <c r="S204">
        <v>-98.345551</v>
      </c>
    </row>
    <row r="205" spans="2:24" x14ac:dyDescent="0.25">
      <c r="B205">
        <v>23640225000</v>
      </c>
      <c r="C205">
        <v>-22.323595000000001</v>
      </c>
      <c r="D205">
        <v>12.197274</v>
      </c>
      <c r="E205">
        <v>24.367369</v>
      </c>
      <c r="F205">
        <v>-12.170094000000001</v>
      </c>
      <c r="G205">
        <v>-92.235900999999998</v>
      </c>
      <c r="N205">
        <v>23640225000</v>
      </c>
      <c r="O205">
        <v>-25.772278</v>
      </c>
      <c r="P205">
        <v>10.221641</v>
      </c>
      <c r="Q205">
        <v>25.770403000000002</v>
      </c>
      <c r="R205">
        <v>-15.548762</v>
      </c>
      <c r="S205">
        <v>-98.724593999999996</v>
      </c>
    </row>
    <row r="206" spans="2:24" x14ac:dyDescent="0.25">
      <c r="B206">
        <v>23760150000</v>
      </c>
      <c r="C206">
        <v>-22.14472</v>
      </c>
      <c r="D206">
        <v>12.279662</v>
      </c>
      <c r="E206">
        <v>24.503278999999999</v>
      </c>
      <c r="F206">
        <v>-12.223617000000001</v>
      </c>
      <c r="G206">
        <v>-90.103363000000002</v>
      </c>
      <c r="N206">
        <v>23760150000</v>
      </c>
      <c r="O206">
        <v>-25.462420999999999</v>
      </c>
      <c r="P206">
        <v>9.5773325000000007</v>
      </c>
      <c r="Q206">
        <v>25.068778999999999</v>
      </c>
      <c r="R206">
        <v>-15.491447000000001</v>
      </c>
      <c r="S206">
        <v>-94.853667999999999</v>
      </c>
    </row>
    <row r="207" spans="2:24" x14ac:dyDescent="0.25">
      <c r="B207">
        <v>23880075000</v>
      </c>
      <c r="C207">
        <v>-22.547844000000001</v>
      </c>
      <c r="D207">
        <v>12.681072</v>
      </c>
      <c r="E207">
        <v>25.071446999999999</v>
      </c>
      <c r="F207">
        <v>-12.390374</v>
      </c>
      <c r="G207">
        <v>-92.387184000000005</v>
      </c>
      <c r="N207">
        <v>23880075000</v>
      </c>
      <c r="O207">
        <v>-25.607195000000001</v>
      </c>
      <c r="P207">
        <v>9.1734285</v>
      </c>
      <c r="Q207">
        <v>24.583288</v>
      </c>
      <c r="R207">
        <v>-15.40986</v>
      </c>
      <c r="S207">
        <v>-94.411415000000005</v>
      </c>
    </row>
    <row r="208" spans="2:24" x14ac:dyDescent="0.25">
      <c r="B208">
        <v>24000000000</v>
      </c>
      <c r="C208">
        <v>-22.832933000000001</v>
      </c>
      <c r="D208">
        <v>13.348466999999999</v>
      </c>
      <c r="E208">
        <v>25.945929</v>
      </c>
      <c r="F208">
        <v>-12.597460999999999</v>
      </c>
      <c r="G208">
        <v>-96.172370999999998</v>
      </c>
      <c r="N208">
        <v>24000000000</v>
      </c>
      <c r="O208">
        <v>-25.536207000000001</v>
      </c>
      <c r="P208">
        <v>9.2597503999999997</v>
      </c>
      <c r="Q208">
        <v>24.670475</v>
      </c>
      <c r="R208">
        <v>-15.410724999999999</v>
      </c>
      <c r="S208">
        <v>-95.592963999999995</v>
      </c>
    </row>
    <row r="209" spans="2:14" x14ac:dyDescent="0.25">
      <c r="B209" t="s">
        <v>21</v>
      </c>
      <c r="N20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17</vt:i4>
      </vt:variant>
    </vt:vector>
  </HeadingPairs>
  <TitlesOfParts>
    <vt:vector size="36" baseType="lpstr">
      <vt:lpstr>1467H</vt:lpstr>
      <vt:lpstr>Mapping</vt:lpstr>
      <vt:lpstr>CLvsLO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5Rx0L</vt:lpstr>
      <vt:lpstr>5Rx5L</vt:lpstr>
      <vt:lpstr>2Ix1L</vt:lpstr>
      <vt:lpstr>5Ix0L</vt:lpstr>
      <vt:lpstr>5Ix5L</vt:lpstr>
      <vt:lpstr>24GHz Tuner</vt:lpstr>
      <vt:lpstr>_DNU 24GHz Tuner</vt:lpstr>
      <vt:lpstr>'1467H'!Amp_Diff_2_3</vt:lpstr>
      <vt:lpstr>'1467H'!Amp_Diff_2_3_2</vt:lpstr>
      <vt:lpstr>'1467H'!Amp_Diff_2_4</vt:lpstr>
      <vt:lpstr>'1467H'!Common_RL</vt:lpstr>
      <vt:lpstr>'1467H'!IL_1_4</vt:lpstr>
      <vt:lpstr>'1467H'!IL_1_4_2</vt:lpstr>
      <vt:lpstr>'1467H'!Iso_2_3</vt:lpstr>
      <vt:lpstr>'1467H'!Iso_2_3_2</vt:lpstr>
      <vt:lpstr>'1467H'!Iso_2_4</vt:lpstr>
      <vt:lpstr>'1467H'!Iso_2_4_2</vt:lpstr>
      <vt:lpstr>'CL &amp; Data'!MT3H_0113_ConversionLoss_and_Isolation_A__20dBm</vt:lpstr>
      <vt:lpstr>'CL &amp; Data'!MT3H_0113_ConversionLoss_and_Isolation_B</vt:lpstr>
      <vt:lpstr>'1467H'!Output_3_RL</vt:lpstr>
      <vt:lpstr>'1467H'!Output_4_RL</vt:lpstr>
      <vt:lpstr>'1467H'!Phase_Diff_2_3_1</vt:lpstr>
      <vt:lpstr>'1467H'!Phase_Diff_2_3_2</vt:lpstr>
      <vt:lpstr>'1467H'!Phase_Diff_2_4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2021-07-22T18:34:22Z</dcterms:modified>
</cp:coreProperties>
</file>